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4\"/>
    </mc:Choice>
  </mc:AlternateContent>
  <xr:revisionPtr revIDLastSave="0" documentId="13_ncr:1_{C3478CCB-DF4E-4205-A803-638D70390150}" xr6:coauthVersionLast="47" xr6:coauthVersionMax="47" xr10:uidLastSave="{00000000-0000-0000-0000-000000000000}"/>
  <bookViews>
    <workbookView xWindow="-120" yWindow="-120" windowWidth="29040" windowHeight="15840" tabRatio="936" firstSheet="5" activeTab="14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dat">'درآمد سرمایه گذاری در اوراق به'!$A$9:$C$122</definedName>
    <definedName name="_xlnm.Print_Area" localSheetId="4">اوراق!$A$1:$AM$91</definedName>
    <definedName name="_xlnm.Print_Area" localSheetId="2">'اوراق مشتقه'!$A$1:$AX$61</definedName>
    <definedName name="_xlnm.Print_Area" localSheetId="5">'تعدیل قیمت'!$A$1:$N$50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بانکی'!$A$1:$K$563</definedName>
    <definedName name="_xlnm.Print_Area" localSheetId="10">'درآمد سرمایه گذاری در اوراق به'!$A$1:$R$123</definedName>
    <definedName name="_xlnm.Print_Area" localSheetId="8">'درآمد سرمایه گذاری در سهام'!$A$1:$X$69</definedName>
    <definedName name="_xlnm.Print_Area" localSheetId="9">'درآمد سرمایه گذاری در صندوق'!$A$1:$X$31</definedName>
    <definedName name="_xlnm.Print_Area" localSheetId="14">'درآمد سود سهام'!$A$1:$T$22</definedName>
    <definedName name="_xlnm.Print_Area" localSheetId="15">'درآمد سود صندوق'!$A$1:$L$7</definedName>
    <definedName name="_xlnm.Print_Area" localSheetId="20">'درآمد ناشی از تغییر قیمت اوراق'!$A$1:$R$142</definedName>
    <definedName name="_xlnm.Print_Area" localSheetId="18">'درآمد ناشی از فروش'!$A$1:$R$106</definedName>
    <definedName name="_xlnm.Print_Area" localSheetId="13">'سایر درآمدها'!$A$1:$G$11</definedName>
    <definedName name="_xlnm.Print_Area" localSheetId="6">سپرده!$A$1:$M$256</definedName>
    <definedName name="_xlnm.Print_Area" localSheetId="16">'سود اوراق بهادار'!$A$1:$U$102</definedName>
    <definedName name="_xlnm.Print_Area" localSheetId="17">'سود سپرده بانکی'!$A$1:$N$562</definedName>
    <definedName name="_xlnm.Print_Area" localSheetId="1">سهام!$A$1:$AC$52</definedName>
    <definedName name="_xlnm.Print_Area" localSheetId="0">'صورت وضعیت'!$A$1:$C$6</definedName>
    <definedName name="_xlnm.Print_Area" localSheetId="11">'مبالغ تخصیصی اوراق'!$A$1:$Q$58</definedName>
    <definedName name="_xlnm.Print_Area" localSheetId="3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F10" i="8"/>
  <c r="Q115" i="11"/>
  <c r="Q107" i="11"/>
  <c r="Q99" i="11"/>
  <c r="Q91" i="11"/>
  <c r="Q83" i="11"/>
  <c r="Q75" i="11"/>
  <c r="Q67" i="11"/>
  <c r="Q59" i="11"/>
  <c r="Q51" i="11"/>
  <c r="Q43" i="11"/>
  <c r="Q35" i="11"/>
  <c r="Q27" i="11"/>
  <c r="Q19" i="11"/>
  <c r="Q11" i="11"/>
  <c r="Q10" i="11"/>
  <c r="I117" i="11"/>
  <c r="I115" i="11"/>
  <c r="I107" i="11"/>
  <c r="I99" i="11"/>
  <c r="I91" i="11"/>
  <c r="I83" i="11"/>
  <c r="I75" i="11"/>
  <c r="I67" i="11"/>
  <c r="I59" i="11"/>
  <c r="I51" i="11"/>
  <c r="I43" i="11"/>
  <c r="I35" i="11"/>
  <c r="I27" i="11"/>
  <c r="I19" i="11"/>
  <c r="C123" i="11"/>
  <c r="Q9" i="11"/>
  <c r="I9" i="11"/>
  <c r="I122" i="11"/>
  <c r="I121" i="11"/>
  <c r="I120" i="11"/>
  <c r="I119" i="11"/>
  <c r="I118" i="11"/>
  <c r="I116" i="11"/>
  <c r="I114" i="11"/>
  <c r="I113" i="11"/>
  <c r="I112" i="11"/>
  <c r="I111" i="11"/>
  <c r="I110" i="11"/>
  <c r="I109" i="11"/>
  <c r="I108" i="11"/>
  <c r="I106" i="11"/>
  <c r="I105" i="11"/>
  <c r="I104" i="11"/>
  <c r="I103" i="11"/>
  <c r="I102" i="11"/>
  <c r="I101" i="11"/>
  <c r="I100" i="11"/>
  <c r="I98" i="11"/>
  <c r="I97" i="11"/>
  <c r="I96" i="11"/>
  <c r="I95" i="11"/>
  <c r="I94" i="11"/>
  <c r="I93" i="11"/>
  <c r="I92" i="11"/>
  <c r="I90" i="11"/>
  <c r="I89" i="11"/>
  <c r="I88" i="11"/>
  <c r="I87" i="11"/>
  <c r="I86" i="11"/>
  <c r="I85" i="11"/>
  <c r="I84" i="11"/>
  <c r="I82" i="11"/>
  <c r="I81" i="11"/>
  <c r="I80" i="11"/>
  <c r="I79" i="11"/>
  <c r="I78" i="11"/>
  <c r="I77" i="11"/>
  <c r="I76" i="11"/>
  <c r="I74" i="11"/>
  <c r="I73" i="11"/>
  <c r="I72" i="11"/>
  <c r="I71" i="11"/>
  <c r="I70" i="11"/>
  <c r="I69" i="11"/>
  <c r="I68" i="11"/>
  <c r="I66" i="11"/>
  <c r="I65" i="11"/>
  <c r="I64" i="11"/>
  <c r="I63" i="11"/>
  <c r="I62" i="11"/>
  <c r="I61" i="11"/>
  <c r="I60" i="11"/>
  <c r="I58" i="11"/>
  <c r="I57" i="11"/>
  <c r="I56" i="11"/>
  <c r="I55" i="11"/>
  <c r="I54" i="11"/>
  <c r="I53" i="11"/>
  <c r="I52" i="11"/>
  <c r="I50" i="11"/>
  <c r="I49" i="11"/>
  <c r="I48" i="11"/>
  <c r="I47" i="11"/>
  <c r="I46" i="11"/>
  <c r="I45" i="11"/>
  <c r="I44" i="11"/>
  <c r="I42" i="11"/>
  <c r="I41" i="11"/>
  <c r="I40" i="11"/>
  <c r="I39" i="11"/>
  <c r="I38" i="11"/>
  <c r="I37" i="11"/>
  <c r="I36" i="11"/>
  <c r="I34" i="11"/>
  <c r="I33" i="11"/>
  <c r="I32" i="11"/>
  <c r="I31" i="11"/>
  <c r="I30" i="11"/>
  <c r="I29" i="11"/>
  <c r="I28" i="11"/>
  <c r="I26" i="11"/>
  <c r="I25" i="11"/>
  <c r="I24" i="11"/>
  <c r="I23" i="11"/>
  <c r="I22" i="11"/>
  <c r="I21" i="11"/>
  <c r="I20" i="11"/>
  <c r="I18" i="11"/>
  <c r="I17" i="11"/>
  <c r="I16" i="11"/>
  <c r="I15" i="11"/>
  <c r="I14" i="11"/>
  <c r="I13" i="11"/>
  <c r="I12" i="11"/>
  <c r="I10" i="11"/>
  <c r="E123" i="11"/>
  <c r="G123" i="11"/>
  <c r="M123" i="11"/>
  <c r="O123" i="11"/>
  <c r="Q12" i="11"/>
  <c r="Q13" i="11"/>
  <c r="Q14" i="11"/>
  <c r="Q15" i="11"/>
  <c r="Q16" i="11"/>
  <c r="Q17" i="11"/>
  <c r="Q18" i="11"/>
  <c r="Q20" i="11"/>
  <c r="Q21" i="11"/>
  <c r="Q22" i="11"/>
  <c r="Q23" i="11"/>
  <c r="Q24" i="11"/>
  <c r="Q25" i="11"/>
  <c r="Q26" i="11"/>
  <c r="Q28" i="11"/>
  <c r="Q29" i="11"/>
  <c r="Q30" i="11"/>
  <c r="Q31" i="11"/>
  <c r="Q32" i="11"/>
  <c r="Q33" i="11"/>
  <c r="Q34" i="11"/>
  <c r="Q36" i="11"/>
  <c r="Q37" i="11"/>
  <c r="Q38" i="11"/>
  <c r="Q39" i="11"/>
  <c r="Q40" i="11"/>
  <c r="Q41" i="11"/>
  <c r="Q42" i="11"/>
  <c r="Q44" i="11"/>
  <c r="Q45" i="11"/>
  <c r="Q46" i="11"/>
  <c r="Q47" i="11"/>
  <c r="Q48" i="11"/>
  <c r="Q49" i="11"/>
  <c r="Q50" i="11"/>
  <c r="Q52" i="11"/>
  <c r="Q53" i="11"/>
  <c r="Q54" i="11"/>
  <c r="Q55" i="11"/>
  <c r="Q56" i="11"/>
  <c r="Q57" i="11"/>
  <c r="Q58" i="11"/>
  <c r="Q60" i="11"/>
  <c r="Q61" i="11"/>
  <c r="Q62" i="11"/>
  <c r="Q63" i="11"/>
  <c r="Q64" i="11"/>
  <c r="Q65" i="11"/>
  <c r="Q66" i="11"/>
  <c r="Q68" i="11"/>
  <c r="Q69" i="11"/>
  <c r="Q70" i="11"/>
  <c r="Q71" i="11"/>
  <c r="Q72" i="11"/>
  <c r="Q73" i="11"/>
  <c r="Q74" i="11"/>
  <c r="Q76" i="11"/>
  <c r="Q77" i="11"/>
  <c r="Q78" i="11"/>
  <c r="Q79" i="11"/>
  <c r="Q80" i="11"/>
  <c r="Q81" i="11"/>
  <c r="Q82" i="11"/>
  <c r="Q84" i="11"/>
  <c r="Q85" i="11"/>
  <c r="Q86" i="11"/>
  <c r="Q87" i="11"/>
  <c r="Q88" i="11"/>
  <c r="Q89" i="11"/>
  <c r="Q90" i="11"/>
  <c r="Q92" i="11"/>
  <c r="Q93" i="11"/>
  <c r="Q94" i="11"/>
  <c r="Q95" i="11"/>
  <c r="Q96" i="11"/>
  <c r="Q97" i="11"/>
  <c r="Q98" i="11"/>
  <c r="Q100" i="11"/>
  <c r="Q101" i="11"/>
  <c r="Q102" i="11"/>
  <c r="Q103" i="11"/>
  <c r="Q104" i="11"/>
  <c r="Q105" i="11"/>
  <c r="Q106" i="11"/>
  <c r="Q108" i="11"/>
  <c r="Q109" i="11"/>
  <c r="Q110" i="11"/>
  <c r="Q111" i="11"/>
  <c r="Q112" i="11"/>
  <c r="Q113" i="11"/>
  <c r="Q114" i="11"/>
  <c r="Q116" i="11"/>
  <c r="Q117" i="11"/>
  <c r="Q118" i="11"/>
  <c r="Q119" i="11"/>
  <c r="Q120" i="11"/>
  <c r="Q121" i="11"/>
  <c r="Q122" i="11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9" i="17"/>
  <c r="P8" i="17"/>
  <c r="L14" i="12"/>
  <c r="L64" i="12"/>
  <c r="L49" i="12"/>
  <c r="L23" i="12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L102" i="17"/>
  <c r="J102" i="17"/>
  <c r="R102" i="17"/>
  <c r="Q106" i="19"/>
  <c r="Q42" i="19"/>
  <c r="M106" i="19"/>
  <c r="Y9" i="20"/>
  <c r="Y10" i="20" s="1"/>
  <c r="O102" i="19"/>
  <c r="O101" i="19"/>
  <c r="O49" i="19"/>
  <c r="O106" i="19" s="1"/>
  <c r="Q123" i="11" l="1"/>
  <c r="I11" i="11"/>
  <c r="I123" i="11"/>
  <c r="K123" i="11"/>
  <c r="N102" i="17"/>
  <c r="L256" i="7"/>
  <c r="T102" i="17"/>
  <c r="P102" i="17"/>
</calcChain>
</file>

<file path=xl/sharedStrings.xml><?xml version="1.0" encoding="utf-8"?>
<sst xmlns="http://schemas.openxmlformats.org/spreadsheetml/2006/main" count="3027" uniqueCount="902">
  <si>
    <t>صندوق سرمایه‌گذاری در اوراق بهادار با درآمد ثابت کاردان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</si>
  <si>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</si>
  <si>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</si>
  <si>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</si>
  <si>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</si>
  <si>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</si>
  <si>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</si>
  <si>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</si>
  <si>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</si>
  <si>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</si>
  <si>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</si>
  <si>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</si>
  <si>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</si>
  <si>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</si>
  <si>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</si>
  <si>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</si>
  <si>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</si>
  <si>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</si>
  <si>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</si>
  <si>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</si>
  <si>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بانک تجارت</t>
  </si>
  <si>
    <t>بانک‌اقتصادنوین‌</t>
  </si>
  <si>
    <t>بورس کالای ایران</t>
  </si>
  <si>
    <t>بین المللی توسعه ص. معادن غدیر</t>
  </si>
  <si>
    <t>پالایش نفت اصفهان</t>
  </si>
  <si>
    <t>پالایش نفت بندرعباس</t>
  </si>
  <si>
    <t>پاکدیس</t>
  </si>
  <si>
    <t>پتروشیمی پردیس</t>
  </si>
  <si>
    <t>پتروشیمی فناوران</t>
  </si>
  <si>
    <t>پتروشیمی نوری</t>
  </si>
  <si>
    <t>پست بانک ایران</t>
  </si>
  <si>
    <t>تامین سرمایه کاردان</t>
  </si>
  <si>
    <t>تایدواترخاورمیانه</t>
  </si>
  <si>
    <t>تراکتورسازی‌ایران‌</t>
  </si>
  <si>
    <t>توسعه معادن وص.معدنی خاورمیانه</t>
  </si>
  <si>
    <t>تولیدات پتروشیمی قائد بصیر</t>
  </si>
  <si>
    <t>تولیدی برنا باطری</t>
  </si>
  <si>
    <t>رادیاتور ایران‌</t>
  </si>
  <si>
    <t>ریخته‌گری‌ تراکتورسازی‌ ایران‌</t>
  </si>
  <si>
    <t>سرمایه گذاری دارویی تامین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</si>
  <si>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</si>
  <si>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</si>
  <si>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</si>
  <si>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</si>
  <si>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</si>
  <si>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</si>
  <si>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</si>
  <si>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</si>
  <si>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</si>
  <si>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انتخاب الکترونیک آرمان</t>
  </si>
  <si>
    <t>گروه مالی صبا تامین</t>
  </si>
  <si>
    <t>گروه مپنا (سهامی عام)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</si>
  <si>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</si>
  <si>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</si>
  <si>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</si>
  <si>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</si>
  <si>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نیروکلر</t>
  </si>
  <si>
    <t>مدیریت نیروگاهی ایرانیان مپنا</t>
  </si>
  <si>
    <t>سرمایه‌گذاری‌ سایپا</t>
  </si>
  <si>
    <t>گروه صنایع کاغذ پارس</t>
  </si>
  <si>
    <t>ح . سنگ آهن گهرزمین</t>
  </si>
  <si>
    <t>بانک صادرات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</si>
  <si>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</si>
  <si>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</si>
  <si>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</si>
  <si>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</si>
  <si>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</si>
  <si>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</si>
  <si>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</si>
  <si>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وتجارت-401-04/06/11</t>
  </si>
  <si>
    <t>1404/06/11</t>
  </si>
  <si>
    <t>اختیارف ت شپنا-3920-04/06/04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</si>
  <si>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</si>
  <si>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</si>
  <si>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</si>
  <si>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</si>
  <si>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</si>
  <si>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</si>
  <si>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وتجارت-403-04/06/17</t>
  </si>
  <si>
    <t>اختیار خرید</t>
  </si>
  <si>
    <t>موقعیت فروش</t>
  </si>
  <si>
    <t>-</t>
  </si>
  <si>
    <t>1404/06/17</t>
  </si>
  <si>
    <t>اختیارخ ت شپنا-3937-04/06/11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</si>
  <si>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</si>
  <si>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</si>
  <si>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</si>
  <si>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</si>
  <si>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</si>
  <si>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</si>
  <si>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</si>
  <si>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</si>
  <si>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</si>
  <si>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</si>
  <si>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صنایع دایا3-بخشی</t>
  </si>
  <si>
    <t>صندوق س. ثروت هیوا-س</t>
  </si>
  <si>
    <t>صندوق س. طلا کیمیا زرین کاردان</t>
  </si>
  <si>
    <t>صندوق س.سهامی پرتو آمال-س</t>
  </si>
  <si>
    <t>صندوق سرمایه‌گذاری نیکی گستران</t>
  </si>
  <si>
    <t>صندوق صبا</t>
  </si>
  <si>
    <t>صندوق واسطه گری مالی یکم-سهام</t>
  </si>
  <si>
    <t>صندوق س.بخشی گستره فیروزه3 -ب</t>
  </si>
  <si>
    <t>صندوق س.بخشی صنایع پاداش2-ب</t>
  </si>
  <si>
    <t>صندوق س صنایع اعتبار1-بخشی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</si>
  <si>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</si>
  <si>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</si>
  <si>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</si>
  <si>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</si>
  <si>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</si>
  <si>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</si>
  <si>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</si>
  <si>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</si>
  <si>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</si>
  <si>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استاندارد گندله صبانور</t>
  </si>
  <si>
    <t>بله</t>
  </si>
  <si>
    <t>1404/01/20</t>
  </si>
  <si>
    <t>1406/01/20</t>
  </si>
  <si>
    <t>سلف بهین پالایش قشم</t>
  </si>
  <si>
    <t>1406/01/19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</si>
  <si>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</si>
  <si>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</si>
  <si>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</si>
  <si>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</si>
  <si>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</si>
  <si>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</si>
  <si>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</si>
  <si>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</si>
  <si>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</si>
  <si>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</si>
  <si>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</si>
  <si>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</si>
  <si>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اجاره تابان فرداکاران14061205</t>
  </si>
  <si>
    <t>1403/12/05</t>
  </si>
  <si>
    <t>1406/12/05</t>
  </si>
  <si>
    <t>اجاره تابان فرداکاردان14070120</t>
  </si>
  <si>
    <t>1407/01/20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</si>
  <si>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</si>
  <si>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</si>
  <si>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</si>
  <si>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</si>
  <si>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</si>
  <si>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</si>
  <si>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</si>
  <si>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</si>
  <si>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</si>
  <si>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</si>
  <si>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</si>
  <si>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</si>
  <si>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</si>
  <si>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</si>
  <si>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</si>
  <si>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</si>
  <si>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</si>
  <si>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</si>
  <si>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</si>
  <si>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</si>
  <si>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</si>
  <si>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</si>
  <si>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</si>
  <si>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</si>
  <si>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</si>
  <si>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</si>
  <si>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</si>
  <si>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</si>
  <si>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</si>
  <si>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</si>
  <si>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</si>
  <si>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</si>
  <si>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</si>
  <si>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</si>
  <si>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</si>
  <si>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</si>
  <si>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</si>
  <si>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</si>
  <si>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</si>
  <si>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</si>
  <si>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</si>
  <si>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</si>
  <si>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</si>
  <si>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</si>
  <si>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</si>
  <si>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</si>
  <si>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</si>
  <si>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</si>
  <si>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</si>
  <si>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</si>
  <si>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</si>
  <si>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</si>
  <si>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اجاره اخابر06-3ماهه23%</t>
  </si>
  <si>
    <t>1402/11/14</t>
  </si>
  <si>
    <t>1406/11/14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</si>
  <si>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</si>
  <si>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</si>
  <si>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</si>
  <si>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</si>
  <si>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</si>
  <si>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</si>
  <si>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</si>
  <si>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</si>
  <si>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</si>
  <si>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</si>
  <si>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</si>
  <si>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</si>
  <si>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</si>
  <si>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</si>
  <si>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</si>
  <si>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</si>
  <si>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</si>
  <si>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</si>
  <si>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</si>
  <si>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</si>
  <si>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</si>
  <si>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</si>
  <si>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</si>
  <si>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</si>
  <si>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</si>
  <si>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</si>
  <si>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</si>
  <si>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</si>
  <si>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</si>
  <si>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</si>
  <si>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</si>
  <si>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</si>
  <si>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</si>
  <si>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صکوک مرابحه کگل00711-3ماهه23%</t>
  </si>
  <si>
    <t>1403/11/21</t>
  </si>
  <si>
    <t>1407/11/20</t>
  </si>
  <si>
    <t>مرابحه اتومبیل سازی فردا051224</t>
  </si>
  <si>
    <t>مرابحه انتخاب آرمان050917</t>
  </si>
  <si>
    <t>1400/09/17</t>
  </si>
  <si>
    <t>1405/09/17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</si>
  <si>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</si>
  <si>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</si>
  <si>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</si>
  <si>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</si>
  <si>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</si>
  <si>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</si>
  <si>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</si>
  <si>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</si>
  <si>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</si>
  <si>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</si>
  <si>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</si>
  <si>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</si>
  <si>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</si>
  <si>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</si>
  <si>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</si>
  <si>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</si>
  <si>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</si>
  <si>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</si>
  <si>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</si>
  <si>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</si>
  <si>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</si>
  <si>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</si>
  <si>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</si>
  <si>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</si>
  <si>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</si>
  <si>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</si>
  <si>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</si>
  <si>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</si>
  <si>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</si>
  <si>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</si>
  <si>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</si>
  <si>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</si>
  <si>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</si>
  <si>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</si>
  <si>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</si>
  <si>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</si>
  <si>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</si>
  <si>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</si>
  <si>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</si>
  <si>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</si>
  <si>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</si>
  <si>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</si>
  <si>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</si>
  <si>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</si>
  <si>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</si>
  <si>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</si>
  <si>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</si>
  <si>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1404/04/07</t>
  </si>
  <si>
    <t>مرابحه عام دولت133-ش.خ050410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</si>
  <si>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</si>
  <si>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</si>
  <si>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</si>
  <si>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</si>
  <si>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</si>
  <si>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</si>
  <si>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</si>
  <si>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</si>
  <si>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</si>
  <si>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</si>
  <si>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</si>
  <si>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1404/03/02</t>
  </si>
  <si>
    <t>مرابحه عام دولت143-ش.خ041009</t>
  </si>
  <si>
    <t>1402/08/09</t>
  </si>
  <si>
    <t>1404/10/08</t>
  </si>
  <si>
    <t>مرابحه عام دولت144-ش.خ040730</t>
  </si>
  <si>
    <t>1404/07/29</t>
  </si>
  <si>
    <t>مرابحه عام دولت145-ش.خ050707</t>
  </si>
  <si>
    <t>1405/07/07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</si>
  <si>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</si>
  <si>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</si>
  <si>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</si>
  <si>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</si>
  <si>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</si>
  <si>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</si>
  <si>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</si>
  <si>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</si>
  <si>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</si>
  <si>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</si>
  <si>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</si>
  <si>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</si>
  <si>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</si>
  <si>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</si>
  <si>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</si>
  <si>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</si>
  <si>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</si>
  <si>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</si>
  <si>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</si>
  <si>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</si>
  <si>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</si>
  <si>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</si>
  <si>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</si>
  <si>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</si>
  <si>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</si>
  <si>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</si>
  <si>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</si>
  <si>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</si>
  <si>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</si>
  <si>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</si>
  <si>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</si>
  <si>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</si>
  <si>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</si>
  <si>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</si>
  <si>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عام دولت209-ش.خ050821</t>
  </si>
  <si>
    <t>1405/08/21</t>
  </si>
  <si>
    <t>صکوک مرابحه خزامیا511-3ماهه18%</t>
  </si>
  <si>
    <t>1401/11/17</t>
  </si>
  <si>
    <t>1405/11/17</t>
  </si>
  <si>
    <t>صکوک مرابحه دروز705-3ماهه23%</t>
  </si>
  <si>
    <t>1402/05/15</t>
  </si>
  <si>
    <t>1407/05/15</t>
  </si>
  <si>
    <t>سلف موازی هیدروکربن آفتاب062</t>
  </si>
  <si>
    <t>1404/03/12</t>
  </si>
  <si>
    <t>1406/03/12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</si>
  <si>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</si>
  <si>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</si>
  <si>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</si>
  <si>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</si>
  <si>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</si>
  <si>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</si>
  <si>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</si>
  <si>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</si>
  <si>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صندوق مرابحه انتخاب آرمان050917</t>
  </si>
  <si>
    <t>سایر</t>
  </si>
  <si>
    <t>صندوق اجاره تابان کاردان14041015</t>
  </si>
  <si>
    <t>صندوق صکوک اجاره صگستر512- 6ماهه18%</t>
  </si>
  <si>
    <t>صندوق اجاره توسعه س. سامان14060303</t>
  </si>
  <si>
    <t>صندوق صکوک مرابحه پاکشو503-3ماهه 18%</t>
  </si>
  <si>
    <t>صندوق مرابحه ش. دبش سبز گستر14060717</t>
  </si>
  <si>
    <t>صندوق مرابحه فاران شیمی 14050730</t>
  </si>
  <si>
    <t>صندوق مرابحه ذوب و نوردکرمان14060814</t>
  </si>
  <si>
    <t>صندوق مرابحه عام دولت120-ش.خ040417</t>
  </si>
  <si>
    <t>صندوق صکوک اجاره کگل0059-بدون ضامن</t>
  </si>
  <si>
    <t>صندوق اجاره دومینو14061003</t>
  </si>
  <si>
    <t>صندوق اجاره گلریز پلیمر قم14051026</t>
  </si>
  <si>
    <t>صندوق مرابحه فولاد آتیه 14061206</t>
  </si>
  <si>
    <t>صندوق صکوک اجاره فولاد512-بدون ضامن</t>
  </si>
  <si>
    <t>صندوق مرابحه اتومبیل سازی فردا051224</t>
  </si>
  <si>
    <t>صندوق صکوک مرابحه دعبید602-3ماهه18%</t>
  </si>
  <si>
    <t>صندوق مرابحه عام دولت131-ش.خ040410</t>
  </si>
  <si>
    <t>صندوق صکوک اجاره فولاد006-بدون ضامن</t>
  </si>
  <si>
    <t>صندوق مرابحه اکتوور کو-کاردان070612</t>
  </si>
  <si>
    <t>صندوق مرابحه طبیعت سبز-کاردان060710</t>
  </si>
  <si>
    <t>صندوق مرابحه بافندگی پرنیا060718</t>
  </si>
  <si>
    <t>صندوق مرابحه عالیفرد-کاردان070830</t>
  </si>
  <si>
    <t>صندوق مرابحه داروک-کاردان070904</t>
  </si>
  <si>
    <t>صندوق صکوک مرابحه دعبید609-3ماهه23%</t>
  </si>
  <si>
    <t>صندوق مرابحه ترام چاپ061109</t>
  </si>
  <si>
    <t>صندوق صکوک اجاره اخابر06-3ماهه23%</t>
  </si>
  <si>
    <t>صندوق مرابحه صنایع خودروایلیا051219</t>
  </si>
  <si>
    <t>صندوق مرابحه لورچ 080202</t>
  </si>
  <si>
    <t>صندوق صکوک اجاره فارس073-بدون ضامن</t>
  </si>
  <si>
    <t>صندوق صکوک مرابحه شادگان705-3ماهه23%</t>
  </si>
  <si>
    <t>صندوق اجاره گهرزمین کاردان14070822</t>
  </si>
  <si>
    <t>صندوق مرابحه پ.استایرن انتخاب071016</t>
  </si>
  <si>
    <t>صندوق مرابحه پتروپاریزسبزالبرز071115</t>
  </si>
  <si>
    <t>صندوق صکوک مرابحه کگل00711-3ماهه23%</t>
  </si>
  <si>
    <t>صندوق مرابحه مقدم-کاردان071128</t>
  </si>
  <si>
    <t>صندوق اجاره تابان فرداکاران14061205</t>
  </si>
  <si>
    <t>صندوق مرابحه عالیفرد-کاردان14071222</t>
  </si>
  <si>
    <t>صندوق اجاره تابان فرداکاردان14070120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</si>
  <si>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</si>
  <si>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</si>
  <si>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</si>
  <si>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</si>
  <si>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</si>
  <si>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</si>
  <si>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</si>
  <si>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</si>
  <si>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</si>
  <si>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</si>
  <si>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</si>
  <si>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</si>
  <si>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قرض الحسنه بانک توسعه تعاون مرکزی</t>
  </si>
  <si>
    <t>سپرده کوتاه مدت بانک توسعه تعاون ممتاز مشهد</t>
  </si>
  <si>
    <t>سپرده کوتاه مدت بانک رفاه پردیس</t>
  </si>
  <si>
    <t>سپرده کوتاه مدت بانک ملی بورس اوراق بهادار</t>
  </si>
  <si>
    <t>سپرده کوتاه مدت بانک گردشگری آپادانا</t>
  </si>
  <si>
    <t>سپرده کوتاه مدت بانک مسکن توانیر ولیعصر</t>
  </si>
  <si>
    <t>سپرده کوتاه مدت بانک شهر پردیس کیش</t>
  </si>
  <si>
    <t>حساب جاری بانک ملی حافظ</t>
  </si>
  <si>
    <t>سپرده کوتاه مدت بانک پاسارگاد ارمغان</t>
  </si>
  <si>
    <t>قرض الحسنه بانک تجارت مطهری مهرداد</t>
  </si>
  <si>
    <t>سپرده کوتاه مدت بانک صادرات فردوسی</t>
  </si>
  <si>
    <t>سپرده کوتاه مدت بانک ملت مستقل مرکزی</t>
  </si>
  <si>
    <t>سپرده کوتاه مدت بانک سامان قائم مقام</t>
  </si>
  <si>
    <t>سپرده کوتاه مدت بانک پارسیان مرکزی</t>
  </si>
  <si>
    <t>سپرده کوتاه مدت بانک ملت دولت</t>
  </si>
  <si>
    <t>حساب جاری بانک تجارت آفریقا</t>
  </si>
  <si>
    <t>سپرده بلند مدت بانک تجارت هفده شهریور بندر ماهشهر</t>
  </si>
  <si>
    <t>سپرده بلند مدت بانک تجارت مرکزی اهواز</t>
  </si>
  <si>
    <t>سپرده بلند مدت بانک تجارت مرکزی ماهشهر</t>
  </si>
  <si>
    <t>سپرده بلند مدت بانک سامان سرو</t>
  </si>
  <si>
    <t>سپرده بلند مدت بانک تجارت کسنویه یزد</t>
  </si>
  <si>
    <t>سپرده بلند مدت بانک تجارت پانزده خرداد بجنورد</t>
  </si>
  <si>
    <t>سپرده بلند مدت بانک تجارت بهشتی اردبیل</t>
  </si>
  <si>
    <t>سپرده بلند مدت بانک تجارت مرکزی آمل</t>
  </si>
  <si>
    <t>سپرده بلند مدت بانک تجارت مرکزی ماهشهر خورستان</t>
  </si>
  <si>
    <t>سپرده بلند مدت بانک تجارت فاز یک اندیشه</t>
  </si>
  <si>
    <t>سپرده بلند مدت بانک تجارت مرکزی تبریز</t>
  </si>
  <si>
    <t>سپرده بلند مدت بانک تجارت فاز سه اندیشه</t>
  </si>
  <si>
    <t>سپرده بلند مدت بانک تجارت هفده شهریور ماهشهر</t>
  </si>
  <si>
    <t>سپرده کوتاه مدت موسسه اعتباری ملل فاطمی</t>
  </si>
  <si>
    <t>سپرده کوتاه مدت بانک ملت پالایشگاه تهران</t>
  </si>
  <si>
    <t>سپرده بلند مدت بانک تجارت بسیج اردبیل</t>
  </si>
  <si>
    <t>سپرده بلند مدت بانک تجارت ابن سینا همدان</t>
  </si>
  <si>
    <t>سپرده بلند مدت بانک تجارت 15 خرداد</t>
  </si>
  <si>
    <t>سپرده بلند مدت بانک تجارت شهید بهشتی زاهدان</t>
  </si>
  <si>
    <t>سپرده بلند مدت بانک تجارت استقلال شیراز</t>
  </si>
  <si>
    <t>سپرده بلند مدت بانک تجارت دانشگاه خلیج فارس</t>
  </si>
  <si>
    <t>سپرده کوتاه مدت بانک کشاورزی ملاصدرا</t>
  </si>
  <si>
    <t>سپرده کوتاه مدت بانک ملت سازمان گسترش</t>
  </si>
  <si>
    <t>سپرده بلند مدت بانک تجارت جلفا</t>
  </si>
  <si>
    <t>سپرده بلند مدت بانک تجارت بردسکن مشهد</t>
  </si>
  <si>
    <t>سپرده بلند مدت بانک تجارت شعبه اهرم بوشهر</t>
  </si>
  <si>
    <t>سپرده بلند مدت بانک تجارت مرکزی برازجان بوشهر</t>
  </si>
  <si>
    <t>سپرده بلند مدت بانک تجارت جلفا اصفهان</t>
  </si>
  <si>
    <t>سپرده بلند مدت بانک تجارت مطهری مهرداد</t>
  </si>
  <si>
    <t>سپرده کوتاه مدت بانک ملی قائم مقام فراهانی</t>
  </si>
  <si>
    <t>سپرده بلند مدت بانک تجارت فاروج خراسان شمالی</t>
  </si>
  <si>
    <t>سپرده کوتاه مدت بانک اقتصاد نوین مقدس اردبیلی</t>
  </si>
  <si>
    <t>سپرده بلند مدت بانک تجارت ابوذر اصفهان (آذر)</t>
  </si>
  <si>
    <t>سپرده بلند مدت بانک تجارت پروما مشهد</t>
  </si>
  <si>
    <t>سپرده بلند مدت بانک تجارت مرکز تجاری کیش</t>
  </si>
  <si>
    <t>سپرده بلند مدت بانک تجارت سازمان آب مشهد</t>
  </si>
  <si>
    <t>سپرده بلند مدت بانک تجارت رسالت</t>
  </si>
  <si>
    <t>سپرده بلند مدت بانک تجارت دانشگاه منابع طبیعی گرگان</t>
  </si>
  <si>
    <t>سپرده بلند مدت بانک تجارت مرکزی نیشاپور</t>
  </si>
  <si>
    <t>سپرده بلند مدت بانک تجارت تربت جام</t>
  </si>
  <si>
    <t>سپرده بلند مدت بانک تجارت بردسکن</t>
  </si>
  <si>
    <t>سپرده بلند مدت بانک تجارت شریعتی</t>
  </si>
  <si>
    <t>سپرده بلند مدت بانک تجارت سعادت آباد اصفهان</t>
  </si>
  <si>
    <t>سپرده بلند مدت بانک تجارت بجستان مشهد</t>
  </si>
  <si>
    <t>سپرده بلند مدت بانک تجارت چرام کهگیلویه و بویراحمد</t>
  </si>
  <si>
    <t>سپرده بلند مدت بانک تجارت مرکزی یاسوج</t>
  </si>
  <si>
    <t>سپرده بلند مدت بانک تجارت بنسنجان کهیگیوله و بویر احمد</t>
  </si>
  <si>
    <t>سپرده بلند مدت بانک تجارت مرکزی زابل</t>
  </si>
  <si>
    <t>سپرده بلند مدت بانک تجارت بلوار وکیل آباد مشهد</t>
  </si>
  <si>
    <t>سپرده بلند مدت بانک تجارت پلیس راه نجف آباد اصفهان</t>
  </si>
  <si>
    <t>سپرده بلند مدت بانک تجارت میدان مصلی(رشت)</t>
  </si>
  <si>
    <t>سپرده بلند مدت بانک تجارت دانشگاه خلیج فارس(بوشهر)</t>
  </si>
  <si>
    <t>سپرده بلند مدت بانک تجارت بجستان(خراسان رضوی)</t>
  </si>
  <si>
    <t>سپرده بلند مدت بانک تجارت مدرس مشهد</t>
  </si>
  <si>
    <t>سپرده بلند مدت بانک تجارت چهارباغ عباسی اصفهان</t>
  </si>
  <si>
    <t>سپرده بلند مدت بانک تجارت میدان معلم کاشان</t>
  </si>
  <si>
    <t>سپرده بلند مدت بانک صادرات مشهد</t>
  </si>
  <si>
    <t>سپرده بلند مدت بانک تجارت شهید باهنر زاهدان</t>
  </si>
  <si>
    <t>سپرده بلند مدت بانک کشاورزی ملاصدرا</t>
  </si>
  <si>
    <t>سپرده بلند مدت بانک تجارت پارک ملت</t>
  </si>
  <si>
    <t>سپرده بلند مدت بانک تجارت بلوار امین قم</t>
  </si>
  <si>
    <t>سپرده بلند مدت بانک تجارت مرکزی ماهشهر خوزستان</t>
  </si>
  <si>
    <t>سپرده بلند مدت بانک تجارت ولایت مشهد</t>
  </si>
  <si>
    <t>سپرده بلند مدت بانک تجارت شهید بهشتی گرگان</t>
  </si>
  <si>
    <t>سپرده بلند مدت موسسه اعتباری ملل طرحچی</t>
  </si>
  <si>
    <t>سپرده بلند مدت بانک تجارت امام خمینی ایرانشهر(سیستان و بلوچستان)</t>
  </si>
  <si>
    <t>سپرده بلند مدت موسسه اعتباری ملل گلشهر</t>
  </si>
  <si>
    <t>سپرده بلند مدت بانک تجارت بازار گرگان</t>
  </si>
  <si>
    <t>سپرده بلند مدت بانک تجارت مینو دشت</t>
  </si>
  <si>
    <t>سپرده بلند مدت بانک تجارت چاه مبارک</t>
  </si>
  <si>
    <t>سپرده بلند مدت بانک تجارت قطب صنعتی مشهد</t>
  </si>
  <si>
    <t>سپرده بلند مدت بانک تجارت میلادنور</t>
  </si>
  <si>
    <t>سپرده بلند مدت بانک تجارت سرو تهران</t>
  </si>
  <si>
    <t>سپرده بلند مدت بانک تجارت مطهری شرقی</t>
  </si>
  <si>
    <t>سپرده بلند مدت بانک تجارت شعبه بندر دیر بوشهر</t>
  </si>
  <si>
    <t>سپرده بلند مدت بانک تجارت مرکزی میناب هرمزگان</t>
  </si>
  <si>
    <t>سپرده بلند مدت بانک ملت محمودیه</t>
  </si>
  <si>
    <t>سپرده بلند مدت بانک ملت ولیعصر نبش دکتر بهشتی</t>
  </si>
  <si>
    <t>سپرده بلند مدت بانک ملت بورس کالا</t>
  </si>
  <si>
    <t>سپرده بلند مدت بانک تجارت معالی آباد شیراز</t>
  </si>
  <si>
    <t>سپرده بلند مدت بانک تجارت قائم شیراز</t>
  </si>
  <si>
    <t>سپرده بلند مدت بانک پاسارگاد مرکزی</t>
  </si>
  <si>
    <t>سپرده بلند مدت بانک پاسارگاد شهید بهشتی</t>
  </si>
  <si>
    <t>سپرده بلند مدت بانک تجارت هاشمیه مشهد</t>
  </si>
  <si>
    <t>سپرده بلند مدت بانک صادرات فردوسی</t>
  </si>
  <si>
    <t>سپرده بلند مدت بانک ملت پالایشگاه تهران</t>
  </si>
  <si>
    <t>سپرده بلند مدت بانک تجارت صنایع دریایی کیش</t>
  </si>
  <si>
    <t>سپرده بلند مدت بانک تجارت مرکزی شیراز</t>
  </si>
  <si>
    <t>سپرده بلند مدت بانک تجارت مجتمع پزشکی MRI شیراز</t>
  </si>
  <si>
    <t>سپرده بلند مدت بانک تجارت ظفر</t>
  </si>
  <si>
    <t>سپرده بلند مدت بانک صادرات بالای فلکه دوم هوایی</t>
  </si>
  <si>
    <t>سپرده بلند مدت بانک تجارت وکیل آباد</t>
  </si>
  <si>
    <t>سپرده بلند مدت بانک تجارت سیدجمال الدین اسدآبادی هرمزگان</t>
  </si>
  <si>
    <t>سپرده بلند مدت بانک تجارت شهید فاطمی شیراز</t>
  </si>
  <si>
    <t>سپرده بلند مدت بانک تجارت رودان هرمزگان</t>
  </si>
  <si>
    <t>سپرده بلند مدت بانک تجارت آفریقا ظفر</t>
  </si>
  <si>
    <t>سپرده بلند مدت بانک تجارت شهید چمران اهواز</t>
  </si>
  <si>
    <t>سپرده بلند مدت بانک ملت صنایع ملی</t>
  </si>
  <si>
    <t>سپرده بلند مدت بانک تجارت قدوسی غربی شیراز</t>
  </si>
  <si>
    <t>سپرده بلند مدت بانک تجارت آریوبرزن یاسوج</t>
  </si>
  <si>
    <t>سپرده بلند مدت بانک ملت دانشگاه تهران</t>
  </si>
  <si>
    <t>سپرده بلند مدت بانک ملی بورس و اوراق بهادار</t>
  </si>
  <si>
    <t>سپرده بلند مدت بانک مسکن توانیر</t>
  </si>
  <si>
    <t>سپرده بلند مدت موسسه اعتباری ملل فاطمی</t>
  </si>
  <si>
    <t>سپرده بلند مدت بانک اقتصاد نوین مقدس اردبیلی</t>
  </si>
  <si>
    <t>سپرده بلند مدت بانک ملی شهید فهمیده</t>
  </si>
  <si>
    <t>سپرده بلند مدت بانک تجارت دانشگاه فردوسی</t>
  </si>
  <si>
    <t>سپرده بلند مدت بانک تجارت مرکزی بندرعباس</t>
  </si>
  <si>
    <t>سپرده بلند مدت بانک ملت اسکان</t>
  </si>
  <si>
    <t>سپرده بلند مدت بانک ملت پاساژ مریم</t>
  </si>
  <si>
    <t>سپرده بلند مدت بانک صادرات فرجام شرقی</t>
  </si>
  <si>
    <t>سپرده بلند مدت بانک صادرات دردشت شهرزاد</t>
  </si>
  <si>
    <t>سپرده بلند مدت بانک ملی شباهنگ</t>
  </si>
  <si>
    <t>سپرده بلند مدت بانک تجارت شعبه مرکزی یاسوج</t>
  </si>
  <si>
    <t>سپرده بلند مدت بانک ملی مرکزی تبریز</t>
  </si>
  <si>
    <t>سپرده بلند مدت بانک صادرات وحدت اسلامی</t>
  </si>
  <si>
    <t>سپرده بلند مدت بانک صادرات زنده یاد واسعی</t>
  </si>
  <si>
    <t>سپرده بلند مدت بانک تجارت پتروشیمی مهر</t>
  </si>
  <si>
    <t>سپرده بلند مدت بانک تجارت فیروز آباد</t>
  </si>
  <si>
    <t>سپرده بلند مدت بانک تجارت مرکزی کیش</t>
  </si>
  <si>
    <t>سپرده بلند مدت بانک تجارت آبدان بوشهر</t>
  </si>
  <si>
    <t>سپرده بلند مدت بانک تجارت جام جم اردبیل</t>
  </si>
  <si>
    <t>سپرده بلند مدت بانک تجارت آزادی اردبیل</t>
  </si>
  <si>
    <t>سپرده بلند مدت بانک تجارت ملاصدرا البرز</t>
  </si>
  <si>
    <t>سپرده بلند مدت بانک تجارت بلوار بهشتی</t>
  </si>
  <si>
    <t>سپرده بلند مدت بانک تجارت چمران اهواز</t>
  </si>
  <si>
    <t>سپرده بلند مدت بانک ملت بیمارستان قلب شهید رجائی</t>
  </si>
  <si>
    <t>سپرده بلند مدت بانک تجارت بلوار امام خمینی رشت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</si>
  <si>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</si>
  <si>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</si>
  <si>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</si>
  <si>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</si>
  <si>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</si>
  <si>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</si>
  <si>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</si>
  <si>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</si>
  <si>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</si>
  <si>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</si>
  <si>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</si>
  <si>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</si>
  <si>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</si>
  <si>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</si>
  <si>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</si>
  <si>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</si>
  <si>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</si>
  <si>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</si>
  <si>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</si>
  <si>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</si>
  <si>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</si>
  <si>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</si>
  <si>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</si>
  <si>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</si>
  <si>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</si>
  <si>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پرداخت الکترونیک سامان کیش</t>
  </si>
  <si>
    <t>ملی شیمی کشاورز</t>
  </si>
  <si>
    <t>صنایع شیمیایی کیمیاگران امروز</t>
  </si>
  <si>
    <t>پویا زرکان آق دره</t>
  </si>
  <si>
    <t>بانک  پاسارگاد</t>
  </si>
  <si>
    <t>ح.پست بانک ایران</t>
  </si>
  <si>
    <t>ح. گسترش سوخت سبززاگرس(س. عام)</t>
  </si>
  <si>
    <t>گسترش سوخت سبززاگرس(سهامی عام)</t>
  </si>
  <si>
    <t>بیمه البرز</t>
  </si>
  <si>
    <t>ح.توسعه م وص.معدنی خاورمیانه</t>
  </si>
  <si>
    <t>ح . معدنی‌ املاح‌  ایران‌</t>
  </si>
  <si>
    <t>بیمه کوثر</t>
  </si>
  <si>
    <t>سرمایه‌گذاری‌ ملی‌ایران‌</t>
  </si>
  <si>
    <t>سرمایه گذاری سبحان</t>
  </si>
  <si>
    <t>پتروشیمی جم پیلن</t>
  </si>
  <si>
    <t>بانک سامان</t>
  </si>
  <si>
    <t>ذوب آهن اصفهان</t>
  </si>
  <si>
    <t>-2-2</t>
  </si>
  <si>
    <t>درآمد حاصل از سرمایه­گذاری در واحدهای صندوق</t>
  </si>
  <si>
    <t>درآمد سود صندوق</t>
  </si>
  <si>
    <t>صندوق س. سهامی ثروت هومان-س</t>
  </si>
  <si>
    <t>صندوق س زیتون نماد پایا- مختلط</t>
  </si>
  <si>
    <t>صندوق س فرصت آفرین سرمایه-سهام</t>
  </si>
  <si>
    <t>صندوق س صنایع مفید4-بخشی</t>
  </si>
  <si>
    <t>صندوق س.بخشی صنایع سورنا-ب</t>
  </si>
  <si>
    <t>صندوق س.بخشی صنایع پاداش-ب</t>
  </si>
  <si>
    <t>صندوق س.بخشی صنایع سورنا2-ب</t>
  </si>
  <si>
    <t>صندوق مختلط گوهر نفیس تمدن</t>
  </si>
  <si>
    <t>صندوق س ثروت پویا-بخشی</t>
  </si>
  <si>
    <t>صندوق سرمایه گذاری سهام بزرگ کاردان</t>
  </si>
  <si>
    <t>-3-2</t>
  </si>
  <si>
    <t>عنوان</t>
  </si>
  <si>
    <t>درآمد سود اوراق</t>
  </si>
  <si>
    <t>سلف موازی پنتان پتروکنگان031</t>
  </si>
  <si>
    <t>سلف میلگرد آتیه خاورمیانه2</t>
  </si>
  <si>
    <t>صندوق صکوک مرابحه خزامیا511-3ماهه18%</t>
  </si>
  <si>
    <t>سلف خودرووانت کارا تک کابین</t>
  </si>
  <si>
    <t>صندوق مرابحه عام دولت127-ش.خ040623</t>
  </si>
  <si>
    <t>صندوق مشارکت ش کرج512-3ماهه18%</t>
  </si>
  <si>
    <t>صندوق مرابحه عام دولت174-ش.خ041027</t>
  </si>
  <si>
    <t>صندوق مشارکت ش قم512-3ماهه18%</t>
  </si>
  <si>
    <t>سلف موازی هیدروکربن آفتاب061</t>
  </si>
  <si>
    <t>مشارکت ش قم042-3ماهه18%</t>
  </si>
  <si>
    <t>صکوک مرابحه صکورش302-3ماهه18%</t>
  </si>
  <si>
    <t>مشارکت ش قم312-سه ماهه18%</t>
  </si>
  <si>
    <t>صندوق اسناد خزانه-م3بودجه01-040520</t>
  </si>
  <si>
    <t>صندوق اسنادخزانه-م7بودجه01-040714</t>
  </si>
  <si>
    <t>صندوق اسنادخزانه-م5بودجه01-041015</t>
  </si>
  <si>
    <t>صندوق اسنادخزانه-م8بودجه01-040728</t>
  </si>
  <si>
    <t>صندوق اسنادخزانه-م1بودجه02-050325</t>
  </si>
  <si>
    <t>صندوق اسنادخزانه-م2بودجه02-050923</t>
  </si>
  <si>
    <t>صندوق اسنادخزانه-م4بودجه02-051021</t>
  </si>
  <si>
    <t>صندوق اسناد خزانه-م12بودجه02-050916</t>
  </si>
  <si>
    <t>صندوق اسناد خزانه-م13بودجه02-051021</t>
  </si>
  <si>
    <t>صندوق اسناد خزانه-م11بودجه02-050720</t>
  </si>
  <si>
    <t>صندوق اسناد خزانه-م7بودجه02-040910</t>
  </si>
  <si>
    <t>صندوق اسناد خزانه-م8بودجه02-041211</t>
  </si>
  <si>
    <t>صندوق اسنادخزانه-م10بودجه02-051112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</si>
  <si>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</si>
  <si>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</si>
  <si>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</si>
  <si>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</si>
  <si>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</si>
  <si>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</si>
  <si>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</si>
  <si>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</si>
  <si>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</si>
  <si>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</si>
  <si>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</si>
  <si>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</si>
  <si>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</si>
  <si>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</si>
  <si>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اوراق مشارکت طرح قطارشهری قم جدید 1402</t>
  </si>
  <si>
    <t>سپرده بلند مدت بانک تجارت چرام</t>
  </si>
  <si>
    <t>سپرده بلند مدت بانک تجارت آشخانه</t>
  </si>
  <si>
    <t>سپرده بلند مدت بانک تجارت پارسه شیراز</t>
  </si>
  <si>
    <t>سپرده بلند مدت بانک پاسارگاد ارمغان</t>
  </si>
  <si>
    <t>سپرده بلند مدت بانک تجارت بندر لنگه هرمزگان</t>
  </si>
  <si>
    <t>سپرده بلند مدت بانک تجارت آفریقا-ظفر</t>
  </si>
  <si>
    <t>سپرده بلند مدت بانک تجارت طالقانی بجنورد</t>
  </si>
  <si>
    <t>سپرده بلند مدت موسسه اعتباری ملل دکتر فاطمی</t>
  </si>
  <si>
    <t>سپرده بلند مدت بانک تجارت پاسداران شیراز</t>
  </si>
  <si>
    <t>سپرده بلند مدت بانک تجارت پارسیان هرمزگان</t>
  </si>
  <si>
    <t>سپرده بلند مدت بانک تجارت رحمت آباد شیراز</t>
  </si>
  <si>
    <t>سپرده بلند مدت بانک تجارت بستک هرمزگان</t>
  </si>
  <si>
    <t>سپرده بلند مدت بانک تجارت آزادی شیراز</t>
  </si>
  <si>
    <t>سپرده بلند مدت بانک تجارت تره بار برازجان</t>
  </si>
  <si>
    <t>سپرده بلند مدت بانک تجارت فرامرز عباسی مشهد</t>
  </si>
  <si>
    <t>سپرده بلند مدت بانک تجارت جم بوشهر</t>
  </si>
  <si>
    <t>سپرده بلند مدت بانک تجارت پاسداران بابلسر</t>
  </si>
  <si>
    <t>سپرده بلند مدت بانک تجارت چمران برازجان بوشهر</t>
  </si>
  <si>
    <t>سپرده بلند مدت بانک تجارت بهمنی بوشهر</t>
  </si>
  <si>
    <t>سپرده بلند مدت بانک تجارت شهید عاشوری بوشهر</t>
  </si>
  <si>
    <t>سپرده بلند مدت بانک تجارت 45 متری گلشهر البرز</t>
  </si>
  <si>
    <t>سپرده بلند مدت بانک تجارت ملاصدرا مشهد</t>
  </si>
  <si>
    <t>سپرده بلند مدت بانک پاسارگاد شهید بهزادی</t>
  </si>
  <si>
    <t>سپرده بلند مدت بانک ملی قائم مقام فرهانی</t>
  </si>
  <si>
    <t>سپرده بلند مدت بانک تجارت خورموج بوشهر</t>
  </si>
  <si>
    <t>سپرده بلند مدت بانک ملت سازمان گسترش</t>
  </si>
  <si>
    <t>سپرده بلند مدت بانک تجارت پیروزی شیراز</t>
  </si>
  <si>
    <t>سپرده بلند مدت بانک تجارت ونوس کیش</t>
  </si>
  <si>
    <t>سپرده بلند مدت بانک تجارت مرکزی بابلسر</t>
  </si>
  <si>
    <t>سپرده بلند مدت بانک تجارت پارک شهر تهران</t>
  </si>
  <si>
    <t>سپرده بلند مدت بانک تجارت لامرد فارس</t>
  </si>
  <si>
    <t>سپرده بلند مدت بانک تجارت خور لارستان فارس</t>
  </si>
  <si>
    <t>سپرده بلند مدت بانک تجارت احمدآباد مشهد</t>
  </si>
  <si>
    <t>سپرده بلند مدت بانک تجارت ملاصدرا</t>
  </si>
  <si>
    <t>سپرده بلند مدت بانک تجارت درگهان قشم</t>
  </si>
  <si>
    <t>سپرده کوتاه مدت بانک تجارت باقر شهر</t>
  </si>
  <si>
    <t>سپرده بلند مدت بانک تجارت فلکه اول صادقیه</t>
  </si>
  <si>
    <t>سپرده بلند مدت بانک تجارت کریم خان زند شرقی</t>
  </si>
  <si>
    <t>سپرده بلند مدت بانک تجارت میلادنور تهران</t>
  </si>
  <si>
    <t>سپرده بلند مدت بانک تجارت وزارت علوم تحقیقات و فنآوری تهران</t>
  </si>
  <si>
    <t>سپرده بلند مدت بانک تجارت پارک ملت تهران</t>
  </si>
  <si>
    <t>سپرده بلند مدت بانک تجارت فلکه اول صادقیه تهران</t>
  </si>
  <si>
    <t>سپرده بلند مدت بانک تجارت پردیس کیش</t>
  </si>
  <si>
    <t>سپرده بلند مدت بانک تجارت شیراز شمالی تهران</t>
  </si>
  <si>
    <t>سپرده بلند مدت بانک تجارت مرکزی گرگان</t>
  </si>
  <si>
    <t>سپرده بلند مدت بانک تجارت میدان بلوکی هرمزگان</t>
  </si>
  <si>
    <t>سپرده بلند مدت بانک تجارت چاه مبارک بوشهر</t>
  </si>
  <si>
    <t>سپرده بلند مدت بانک تجارت فلسطین شیراز</t>
  </si>
  <si>
    <t>سپرده بلند مدت بانک ملت بلوار امین قم</t>
  </si>
  <si>
    <t>سپرده بلند مدت بانک ملت آزادی</t>
  </si>
  <si>
    <t>سپرده بلند مدت بانک ملت میدان فردوسی</t>
  </si>
  <si>
    <t>سپرده بلند مدت بانک ملت عمار یاسر قم</t>
  </si>
  <si>
    <t>سپرده بلند مدت بانک ملت دلپذیر</t>
  </si>
  <si>
    <t>سپرده بلند مدت بانک ملت بهار جنوبی</t>
  </si>
  <si>
    <t>سپرده بلند مدت بانک تجارت بلوار صنایع</t>
  </si>
  <si>
    <t>سپرده بلند مدت بانک تجارت نرگس شیراز</t>
  </si>
  <si>
    <t>سپرده بلند مدت بانک تجارت قدوسی غربی</t>
  </si>
  <si>
    <t>سپرده بلند مدت بانک تجارت شیخ بهائی تهران</t>
  </si>
  <si>
    <t>سپرده بلند مدت بانک تجارت گاندی تهران</t>
  </si>
  <si>
    <t>سپرده بلند مدت بانک تجارت ابوذر اصفهان(آذر)</t>
  </si>
  <si>
    <t>سپرده بلند مدت بانک تجارت زیست خاور مشهد</t>
  </si>
  <si>
    <t>سپرده بلند مدت بانک تجارت ایرانمهر تهران</t>
  </si>
  <si>
    <t>سپرده بلند مدت بانک تجارت بابلسر</t>
  </si>
  <si>
    <t>سپرده بلند مدت بانک تجارت بلوار صیادان قشم</t>
  </si>
  <si>
    <t>سپرده بلند مدت بانک پاسارگاد بهزادی</t>
  </si>
  <si>
    <t>سپرده بلند مدت بانک تجارت دیجیتال</t>
  </si>
  <si>
    <t>سپرده بلند مدت بانک تجارت ستارخان شیراز</t>
  </si>
  <si>
    <t>سپرده بلند مدت بانک صادرات دکتر فاطمی</t>
  </si>
  <si>
    <t>سپرده بلند مدت بانک تجارت گویم شیراز</t>
  </si>
  <si>
    <t>سپرده بلند مدت بانک تجارت مرکزی میناب</t>
  </si>
  <si>
    <t>سپرده بلند مدت بانک تجارت گلشن اصفهان</t>
  </si>
  <si>
    <t>سپرده بلند مدت بانک تجارت پارسیان (هرمزگان)</t>
  </si>
  <si>
    <t>سپرده بلند مدت بانک تجارت قدوسی غربی(شیراز)</t>
  </si>
  <si>
    <t>سپرده بلند مدت بانک تجارت پردیس قشم</t>
  </si>
  <si>
    <t>سپرده بلند مدت بانک ملت سازمان صنایع ملی</t>
  </si>
  <si>
    <t>سپرده بلند مدت بانک تجارت یادگار امام تهران</t>
  </si>
  <si>
    <t>سپرده بلند مدت بانک تجارت بلوار رحمت شیراز</t>
  </si>
  <si>
    <t>سپرده بلند مدت بانک گردشگری مهستان</t>
  </si>
  <si>
    <t>سپرده بلند مدت موسسه اعتباری ملل بروجن</t>
  </si>
  <si>
    <t>سپرده بلند مدت بانک ملی فردوسی</t>
  </si>
  <si>
    <t>سپرده بلند مدت بانک ملی سپاهان اصفهان</t>
  </si>
  <si>
    <t>سپرده بلند مدت بانک صادرات دکتر نوربخش</t>
  </si>
  <si>
    <t>سپرده بلند مدت بانک صادرات چمن و سامان</t>
  </si>
  <si>
    <t>سپرده بلند مدت بانک پارسیان مرکزی</t>
  </si>
  <si>
    <t>سپرده بلند مدت بانک تجارت نظام مهندسی شیراز</t>
  </si>
  <si>
    <t>سپرده بلند مدت بانک پارسیان مسجدجامع شهرک قدس</t>
  </si>
  <si>
    <t>سپرده بلند مدت بانک پارسیان مسجد جامع شهرک قدس</t>
  </si>
  <si>
    <t>سپرده بلند مدت بانک تجارت میدان ارم</t>
  </si>
  <si>
    <t>سپرده بلند مدت بانک ملی فهمیده</t>
  </si>
  <si>
    <t>سپرده بلند مدت بانک تجارت سیدجمال الدین اسدآبادی(هرمزگان)</t>
  </si>
  <si>
    <t>سپرده بلند مدت بانک ملی بورس اوراق بهادار</t>
  </si>
  <si>
    <t>سپرده بلند مدت بانک تجارت سید جمال الدین اسدآبادی (هرمزگان)</t>
  </si>
  <si>
    <t>سپرده بلند مدت بانک صادرات نوربخش</t>
  </si>
  <si>
    <t>سپرده بلند مدت بانک تجارت مجتمع پزشکی و M . R . I</t>
  </si>
  <si>
    <t>سپرده بلند مدت بانک تجارت معالی آباد</t>
  </si>
  <si>
    <t>سپرده بلند مدت بانک صادرات بالای فلکه دوم هوائی</t>
  </si>
  <si>
    <t>سپرده بلند مدت بانک خاورمیانه آفتاب</t>
  </si>
  <si>
    <t>سپرده بلند مدت بانک پاسارگاد خيابان شهيد بهشتي</t>
  </si>
  <si>
    <t>سپرده بلند مدت موسسه اعتباری ملل شهید فاطمی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</si>
  <si>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</si>
  <si>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</si>
  <si>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</si>
  <si>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</si>
  <si>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</si>
  <si>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</si>
  <si>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</si>
  <si>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</si>
  <si>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</si>
  <si>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</si>
  <si>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1404/03/21</t>
  </si>
  <si>
    <t>1403/11/23</t>
  </si>
  <si>
    <t>1403/11/25</t>
  </si>
  <si>
    <t>1404/03/01</t>
  </si>
  <si>
    <t>1403/07/08</t>
  </si>
  <si>
    <t>1403/07/11</t>
  </si>
  <si>
    <t>1403/12/20</t>
  </si>
  <si>
    <t>1403/12/27</t>
  </si>
  <si>
    <t>1403/10/15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</si>
  <si>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</si>
  <si>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</si>
  <si>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</si>
  <si>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</si>
  <si>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</si>
  <si>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</si>
  <si>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</si>
  <si>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</si>
  <si>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</si>
  <si>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</si>
  <si>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</si>
  <si>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مرابحه عام دولت102-ش.خ031211</t>
  </si>
  <si>
    <t>1403/12/11</t>
  </si>
  <si>
    <t>مرابحه عام دولت142-ش.خ031009</t>
  </si>
  <si>
    <t>1403/10/09</t>
  </si>
  <si>
    <t>مرابحه عام دولت134-ش.خ030907</t>
  </si>
  <si>
    <t>1403/09/07</t>
  </si>
  <si>
    <t>مرابحه عام دولت132-ش.خ041110</t>
  </si>
  <si>
    <t>1404/11/10</t>
  </si>
  <si>
    <t>مشارکت ش کرج412-3ماهه18%</t>
  </si>
  <si>
    <t>مشارکت ش کرج042-3ماهه18%</t>
  </si>
  <si>
    <t>1404/12/25</t>
  </si>
  <si>
    <t>مرابحه عام دولت126-ش.خ031223</t>
  </si>
  <si>
    <t>1403/12/23</t>
  </si>
  <si>
    <t>مشارکت ش قم412-3ماهه18%</t>
  </si>
  <si>
    <t>1404/12/13</t>
  </si>
  <si>
    <t>مرابحه صاف فیلم کاردان051116</t>
  </si>
  <si>
    <t>1405/11/16</t>
  </si>
  <si>
    <t>اجاره تابان فرداکاردان14050803</t>
  </si>
  <si>
    <t>1405/08/03</t>
  </si>
  <si>
    <t>مرابحه عام دولت107-ش.خ030724</t>
  </si>
  <si>
    <t>1403/07/24</t>
  </si>
  <si>
    <t>1403/02/31</t>
  </si>
  <si>
    <t>مشارکت ش قم0312-سه ماهه18%</t>
  </si>
  <si>
    <t>1403/12/28</t>
  </si>
  <si>
    <t>مشارکت ش کرج312-سه ماهه18%</t>
  </si>
  <si>
    <t>مرابحه عام دولت94-ش.خ030816</t>
  </si>
  <si>
    <t>1403/08/16</t>
  </si>
  <si>
    <t>صکوک اجاره صگستر504- 6ماهه18%</t>
  </si>
  <si>
    <t>1405/04/12</t>
  </si>
  <si>
    <t>مرابحه عام دولت72-ش.خ0311</t>
  </si>
  <si>
    <t>1403/11/13</t>
  </si>
  <si>
    <t>اجاره تجاری شستان14030915</t>
  </si>
  <si>
    <t>1403/09/15</t>
  </si>
  <si>
    <t>اجاره دومینو14040208</t>
  </si>
  <si>
    <t>1404/02/08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</si>
  <si>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</si>
  <si>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</si>
  <si>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</si>
  <si>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</si>
  <si>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</si>
  <si>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</si>
  <si>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</si>
  <si>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</si>
  <si>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</si>
  <si>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</si>
  <si>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</si>
  <si>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</si>
  <si>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</si>
  <si>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</si>
  <si>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</si>
  <si>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ومهان1</t>
  </si>
  <si>
    <t>ظمهان3121</t>
  </si>
  <si>
    <t>درآمد ناشی از تغییر قیمت اوراق بهادار</t>
  </si>
  <si>
    <t>سود و زیان ناشی از تغییر قیمت</t>
  </si>
  <si>
    <t>صندوق مرابحه عام دولت118-ش.خ060725</t>
  </si>
  <si>
    <t>صندوق صکوک مرابحه دروز705-3ماهه23%</t>
  </si>
  <si>
    <t>صندوق مرابحه عام دولت133-ش.خ050410</t>
  </si>
  <si>
    <t>صندوق مرابحه عام دولت137-ش.خ061229</t>
  </si>
  <si>
    <t>صندوق مرابحه عام دولت140-ش.خ050504</t>
  </si>
  <si>
    <t>صندوق مرابحه عام دولت139-ش.خ040804</t>
  </si>
  <si>
    <t>صندوق مرابحه عام دولت143-ش.خ041009</t>
  </si>
  <si>
    <t>صندوق مرابحه عام دولت144-ش.خ040730</t>
  </si>
  <si>
    <t>صندوق مرابحه عام دولت145-ش.خ050707</t>
  </si>
  <si>
    <t>صندوق مرابحه عام دولت162-ش.خ050329</t>
  </si>
  <si>
    <t>صندوق مرابحه عام دولت171-ش.خ060316</t>
  </si>
  <si>
    <t>صندوق مرابحه عام دولت172-ش.خ050623</t>
  </si>
  <si>
    <t>صندوق مرابحه عام دولت178-ش.خ041117</t>
  </si>
  <si>
    <t>صندوق مشارکت ش قم612-3 ماهه 20.5%</t>
  </si>
  <si>
    <t>صندوق مرابحه عام دولت209-ش.خ050821</t>
  </si>
  <si>
    <t>ظتجار4061</t>
  </si>
  <si>
    <t>ظشپنا4061</t>
  </si>
  <si>
    <t>اوراق اجاره تابان فرداکاردان14050803</t>
  </si>
  <si>
    <t>اوراق اجاره تابان کاردان14041015</t>
  </si>
  <si>
    <t>اوراق اجاره تجاری شستان14030915</t>
  </si>
  <si>
    <t>اوراق اجاره دومینو14040208</t>
  </si>
  <si>
    <t>اوراق اسناد خزانه-م1بودجه01-040326</t>
  </si>
  <si>
    <t>اوراق اسنادخزانه-م1بودجه00-030821</t>
  </si>
  <si>
    <t>اوراق اسنادخزانه-م2بودجه00-031024</t>
  </si>
  <si>
    <t>اوراق اسنادخزانه-م6بودجه00-030723</t>
  </si>
  <si>
    <t>اوراق اسنادخزانه-م6بودجه01-030814</t>
  </si>
  <si>
    <t>اوراق اسنادخزانه-م8بودجه00-030919</t>
  </si>
  <si>
    <t>اوراق صکوک اجاره اخابر06-3ماهه23%</t>
  </si>
  <si>
    <t>اوراق صکوک اجاره صگستر504- 6ماهه18%</t>
  </si>
  <si>
    <t>اوراق صکوک اجاره صگستر512- 6ماهه18%</t>
  </si>
  <si>
    <t>اوراق صکوک اجاره فولاد006-بدون ضامن</t>
  </si>
  <si>
    <t>اوراق صکوک اجاره فولاد512-بدون ضامن</t>
  </si>
  <si>
    <t>اوراق صکوک مرابحه خزامیا511-3ماهه18%</t>
  </si>
  <si>
    <t>اوراق صکوک مرابحه دعبید12-3ماهه18%</t>
  </si>
  <si>
    <t>اوراق صکوک مرابحه دعبید609-3ماهه23%</t>
  </si>
  <si>
    <t>اوراق صکوک مرابحه صایپا409-3ماهه 18%</t>
  </si>
  <si>
    <t>اوراق مرابحه ذوب و نوردکرمان14060814</t>
  </si>
  <si>
    <t>اوراق مرابحه صاف فیلم کاردان051116</t>
  </si>
  <si>
    <t>اوراق مرابحه عام دولت102-ش.خ031211</t>
  </si>
  <si>
    <t>اوراق مرابحه عام دولت107-ش.خ030724</t>
  </si>
  <si>
    <t>اوراق مرابحه عام دولت126-ش.خ031223</t>
  </si>
  <si>
    <t>اوراق مرابحه عام دولت127-ش.خ040623</t>
  </si>
  <si>
    <t>اوراق مرابحه عام دولت132-ش.خ041110</t>
  </si>
  <si>
    <t>اوراق مرابحه عام دولت134-ش.خ030907</t>
  </si>
  <si>
    <t>اوراق مرابحه عام دولت141-ش.خ040302</t>
  </si>
  <si>
    <t>اوراق مرابحه عام دولت142-ش.خ031009</t>
  </si>
  <si>
    <t>اوراق مرابحه عام دولت174-ش.خ041027</t>
  </si>
  <si>
    <t>اوراق مرابحه عام دولت72-ش.خ0311</t>
  </si>
  <si>
    <t>اوراق مرابحه عام دولت94-ش.خ030816</t>
  </si>
  <si>
    <t>اوراق مشارکت ش قم0312-سه ماهه18%</t>
  </si>
  <si>
    <t>اوراق مشارکت ش قم412-3ماهه18%</t>
  </si>
  <si>
    <t>اوراق مشارکت ش قم512-3ماهه18%</t>
  </si>
  <si>
    <t>اوراق مشارکت ش کرج042-3ماهه18%</t>
  </si>
  <si>
    <t>اوراق مشارکت ش کرج312-سه ماهه18%</t>
  </si>
  <si>
    <t>اوراق مشارکت ش کرج412-3ماهه18%</t>
  </si>
  <si>
    <t>اوراق مشارکت ش کرج512-3ماهه18%</t>
  </si>
  <si>
    <t>1403/12/26</t>
  </si>
  <si>
    <t>سهام بزرگ کاردان</t>
  </si>
  <si>
    <t xml:space="preserve">سلف موازی گازمایع کنگان051	</t>
  </si>
  <si>
    <t>سلف موازی متانول بوشهر041</t>
  </si>
  <si>
    <t xml:space="preserve">سلف موازی متانول مرجان 031	</t>
  </si>
  <si>
    <t xml:space="preserve">سلف موازی هیدروکربن آفتاب062 </t>
  </si>
  <si>
    <t>1403/11/03</t>
  </si>
  <si>
    <t>اجاره تجاري شستان14030915</t>
  </si>
  <si>
    <t>سلف موازی پنتان پتروکنگان051</t>
  </si>
  <si>
    <t>سلف موازی متانول مرجان 031</t>
  </si>
  <si>
    <t>صکوک اجاره فارس073</t>
  </si>
  <si>
    <t>مشارکت  ش قم512-3ماهه18%</t>
  </si>
  <si>
    <t>سرمایه‌گذاری در اوراق بهادار با درآمد ثابت کاردان</t>
  </si>
  <si>
    <t>اسنادخزانه-م1بودجه00-030821</t>
  </si>
  <si>
    <t>اسنادخزانه-م2بودجه00-031024</t>
  </si>
  <si>
    <t>اسنادخزانه-م6بودجه00-030723</t>
  </si>
  <si>
    <t>اسنادخزانه-م6بودجه01-030814</t>
  </si>
  <si>
    <t>اسنادخزانه-م8بودجه00-030919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</si>
</sst>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000000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6" t="s">
        <v>0</v>
      </c>
      <c r="B1" s="46"/>
      <c r="C1" s="46"/>
    </row>
    <row r="2" spans="1:3" ht="21.75" customHeight="1" x14ac:dyDescent="0.2">
      <c r="A2" s="46" t="s">
        <v>1</v>
      </c>
      <c r="B2" s="46"/>
      <c r="C2" s="46"/>
    </row>
    <row r="3" spans="1:3" ht="21.75" customHeight="1" x14ac:dyDescent="0.2">
      <c r="A3" s="46" t="s">
        <v>2</v>
      </c>
      <c r="B3" s="46"/>
      <c r="C3" s="46"/>
    </row>
    <row r="4" spans="1:3" ht="7.35" customHeight="1" x14ac:dyDescent="0.2"/>
    <row r="5" spans="1:3" ht="123.6" customHeight="1" x14ac:dyDescent="0.2">
      <c r="B5" s="47"/>
    </row>
    <row r="6" spans="1:3" ht="123.6" customHeight="1" x14ac:dyDescent="0.2">
      <c r="B6" s="4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1"/>
  <sheetViews>
    <sheetView rightToLeft="1" topLeftCell="A7" workbookViewId="0">
      <selection sqref="A1:W1"/>
    </sheetView>
  </sheetViews>
  <sheetFormatPr defaultRowHeight="12.75" x14ac:dyDescent="0.2"/>
  <cols>
    <col min="1" max="1" width="5.140625" customWidth="1"/>
    <col min="2" max="2" width="32.710937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6.28515625" bestFit="1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4.45" customHeight="1" x14ac:dyDescent="0.2"/>
    <row r="5" spans="1:23" ht="14.45" customHeight="1" x14ac:dyDescent="0.2">
      <c r="A5" s="1" t="s">
        <v>589</v>
      </c>
      <c r="B5" s="56" t="s">
        <v>590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4.45" customHeight="1" x14ac:dyDescent="0.2">
      <c r="D6" s="52" t="s">
        <v>566</v>
      </c>
      <c r="E6" s="52"/>
      <c r="F6" s="52"/>
      <c r="G6" s="52"/>
      <c r="H6" s="52"/>
      <c r="I6" s="52"/>
      <c r="J6" s="52"/>
      <c r="K6" s="52"/>
      <c r="L6" s="52"/>
      <c r="N6" s="52" t="s">
        <v>567</v>
      </c>
      <c r="O6" s="52"/>
      <c r="P6" s="52"/>
      <c r="Q6" s="52"/>
      <c r="R6" s="52"/>
      <c r="S6" s="52"/>
      <c r="T6" s="52"/>
      <c r="U6" s="52"/>
      <c r="V6" s="52"/>
      <c r="W6" s="52"/>
    </row>
    <row r="7" spans="1:23" ht="14.45" customHeight="1" x14ac:dyDescent="0.2">
      <c r="D7" s="3"/>
      <c r="E7" s="3"/>
      <c r="F7" s="3"/>
      <c r="G7" s="3"/>
      <c r="H7" s="3"/>
      <c r="I7" s="3"/>
      <c r="J7" s="55" t="s">
        <v>62</v>
      </c>
      <c r="K7" s="55"/>
      <c r="L7" s="55"/>
      <c r="N7" s="3"/>
      <c r="O7" s="3"/>
      <c r="P7" s="3"/>
      <c r="Q7" s="3"/>
      <c r="R7" s="3"/>
      <c r="S7" s="3"/>
      <c r="T7" s="3"/>
      <c r="U7" s="55" t="s">
        <v>62</v>
      </c>
      <c r="V7" s="55"/>
      <c r="W7" s="55"/>
    </row>
    <row r="8" spans="1:23" ht="14.45" customHeight="1" x14ac:dyDescent="0.2">
      <c r="A8" s="52" t="s">
        <v>89</v>
      </c>
      <c r="B8" s="52"/>
      <c r="D8" s="2" t="s">
        <v>591</v>
      </c>
      <c r="F8" s="2" t="s">
        <v>570</v>
      </c>
      <c r="H8" s="2" t="s">
        <v>571</v>
      </c>
      <c r="J8" s="4" t="s">
        <v>394</v>
      </c>
      <c r="K8" s="3"/>
      <c r="L8" s="4" t="s">
        <v>552</v>
      </c>
      <c r="N8" s="2" t="s">
        <v>591</v>
      </c>
      <c r="P8" s="52" t="s">
        <v>570</v>
      </c>
      <c r="Q8" s="52"/>
      <c r="S8" s="2" t="s">
        <v>571</v>
      </c>
      <c r="U8" s="4" t="s">
        <v>394</v>
      </c>
      <c r="V8" s="3"/>
      <c r="W8" s="4" t="s">
        <v>552</v>
      </c>
    </row>
    <row r="9" spans="1:23" ht="21.75" customHeight="1" x14ac:dyDescent="0.2">
      <c r="A9" s="53" t="s">
        <v>592</v>
      </c>
      <c r="B9" s="53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54">
        <v>0</v>
      </c>
      <c r="Q9" s="54"/>
      <c r="S9" s="6">
        <v>-43666165</v>
      </c>
      <c r="U9" s="6">
        <v>-43666165</v>
      </c>
      <c r="W9" s="7">
        <v>0</v>
      </c>
    </row>
    <row r="10" spans="1:23" ht="21.75" customHeight="1" x14ac:dyDescent="0.2">
      <c r="A10" s="48" t="s">
        <v>593</v>
      </c>
      <c r="B10" s="48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49">
        <v>0</v>
      </c>
      <c r="Q10" s="49"/>
      <c r="S10" s="9">
        <v>31533401741</v>
      </c>
      <c r="U10" s="9">
        <v>31533401741</v>
      </c>
      <c r="W10" s="10">
        <v>0.03</v>
      </c>
    </row>
    <row r="11" spans="1:23" ht="21.75" customHeight="1" x14ac:dyDescent="0.2">
      <c r="A11" s="48" t="s">
        <v>98</v>
      </c>
      <c r="B11" s="48"/>
      <c r="D11" s="9">
        <v>0</v>
      </c>
      <c r="F11" s="9">
        <v>-14892822</v>
      </c>
      <c r="H11" s="9">
        <v>0</v>
      </c>
      <c r="J11" s="9">
        <v>-14892822</v>
      </c>
      <c r="L11" s="10">
        <v>0</v>
      </c>
      <c r="N11" s="9">
        <v>0</v>
      </c>
      <c r="P11" s="49">
        <v>676430738</v>
      </c>
      <c r="Q11" s="49"/>
      <c r="S11" s="9">
        <v>714910295</v>
      </c>
      <c r="U11" s="9">
        <v>1391341033</v>
      </c>
      <c r="W11" s="10">
        <v>0</v>
      </c>
    </row>
    <row r="12" spans="1:23" ht="21.75" customHeight="1" x14ac:dyDescent="0.2">
      <c r="A12" s="48" t="s">
        <v>594</v>
      </c>
      <c r="B12" s="48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49">
        <v>0</v>
      </c>
      <c r="Q12" s="49"/>
      <c r="S12" s="9">
        <v>-282947923</v>
      </c>
      <c r="U12" s="9">
        <v>-282947923</v>
      </c>
      <c r="W12" s="10">
        <v>0</v>
      </c>
    </row>
    <row r="13" spans="1:23" ht="21.75" customHeight="1" x14ac:dyDescent="0.2">
      <c r="A13" s="48" t="s">
        <v>595</v>
      </c>
      <c r="B13" s="48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49">
        <v>0</v>
      </c>
      <c r="Q13" s="49"/>
      <c r="S13" s="9">
        <v>81571032</v>
      </c>
      <c r="U13" s="9">
        <v>81571032</v>
      </c>
      <c r="W13" s="10">
        <v>0</v>
      </c>
    </row>
    <row r="14" spans="1:23" ht="21.75" customHeight="1" x14ac:dyDescent="0.2">
      <c r="A14" s="48" t="s">
        <v>596</v>
      </c>
      <c r="B14" s="48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49">
        <v>0</v>
      </c>
      <c r="Q14" s="49"/>
      <c r="S14" s="9">
        <v>3709827528</v>
      </c>
      <c r="U14" s="9">
        <v>3709827528</v>
      </c>
      <c r="W14" s="10">
        <v>0</v>
      </c>
    </row>
    <row r="15" spans="1:23" ht="21.75" customHeight="1" x14ac:dyDescent="0.2">
      <c r="A15" s="48" t="s">
        <v>597</v>
      </c>
      <c r="B15" s="48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49">
        <v>0</v>
      </c>
      <c r="Q15" s="49"/>
      <c r="S15" s="9">
        <v>2006720835</v>
      </c>
      <c r="U15" s="9">
        <v>2006720835</v>
      </c>
      <c r="W15" s="10">
        <v>0</v>
      </c>
    </row>
    <row r="16" spans="1:23" ht="21.75" customHeight="1" x14ac:dyDescent="0.2">
      <c r="A16" s="48" t="s">
        <v>598</v>
      </c>
      <c r="B16" s="48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49">
        <v>0</v>
      </c>
      <c r="Q16" s="49"/>
      <c r="S16" s="9">
        <v>1393841967</v>
      </c>
      <c r="U16" s="9">
        <v>1393841967</v>
      </c>
      <c r="W16" s="10">
        <v>0</v>
      </c>
    </row>
    <row r="17" spans="1:23" ht="21.75" customHeight="1" x14ac:dyDescent="0.2">
      <c r="A17" s="48" t="s">
        <v>96</v>
      </c>
      <c r="B17" s="48"/>
      <c r="D17" s="9">
        <v>0</v>
      </c>
      <c r="F17" s="9">
        <v>4606036436</v>
      </c>
      <c r="H17" s="9">
        <v>0</v>
      </c>
      <c r="J17" s="9">
        <v>4606036436</v>
      </c>
      <c r="L17" s="10">
        <v>0.04</v>
      </c>
      <c r="N17" s="9">
        <v>0</v>
      </c>
      <c r="P17" s="49">
        <v>94503034857</v>
      </c>
      <c r="Q17" s="49"/>
      <c r="S17" s="9">
        <v>59092655796</v>
      </c>
      <c r="U17" s="9">
        <v>153595690653</v>
      </c>
      <c r="W17" s="10">
        <v>0.16</v>
      </c>
    </row>
    <row r="18" spans="1:23" ht="21.75" customHeight="1" x14ac:dyDescent="0.2">
      <c r="A18" s="48" t="s">
        <v>599</v>
      </c>
      <c r="B18" s="48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49">
        <v>0</v>
      </c>
      <c r="Q18" s="49"/>
      <c r="S18" s="9">
        <v>15626210476</v>
      </c>
      <c r="U18" s="9">
        <v>15626210476</v>
      </c>
      <c r="W18" s="10">
        <v>0.02</v>
      </c>
    </row>
    <row r="19" spans="1:23" ht="21.75" customHeight="1" x14ac:dyDescent="0.2">
      <c r="A19" s="48" t="s">
        <v>600</v>
      </c>
      <c r="B19" s="48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49">
        <v>0</v>
      </c>
      <c r="Q19" s="49"/>
      <c r="S19" s="9">
        <v>-635076813</v>
      </c>
      <c r="U19" s="9">
        <v>-635076813</v>
      </c>
      <c r="W19" s="10">
        <v>0</v>
      </c>
    </row>
    <row r="20" spans="1:23" ht="21.75" customHeight="1" x14ac:dyDescent="0.2">
      <c r="A20" s="48" t="s">
        <v>99</v>
      </c>
      <c r="B20" s="48"/>
      <c r="D20" s="9">
        <v>0</v>
      </c>
      <c r="F20" s="9">
        <v>44624362</v>
      </c>
      <c r="H20" s="9">
        <v>0</v>
      </c>
      <c r="J20" s="9">
        <v>44624362</v>
      </c>
      <c r="L20" s="10">
        <v>0</v>
      </c>
      <c r="N20" s="9">
        <v>0</v>
      </c>
      <c r="P20" s="49">
        <v>10790098813</v>
      </c>
      <c r="Q20" s="49"/>
      <c r="S20" s="9">
        <v>-637353470</v>
      </c>
      <c r="U20" s="9">
        <v>10152745343</v>
      </c>
      <c r="W20" s="10">
        <v>0.01</v>
      </c>
    </row>
    <row r="21" spans="1:23" ht="21.75" customHeight="1" x14ac:dyDescent="0.2">
      <c r="A21" s="48" t="s">
        <v>601</v>
      </c>
      <c r="B21" s="48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20256359370</v>
      </c>
      <c r="P21" s="49">
        <v>0</v>
      </c>
      <c r="Q21" s="49"/>
      <c r="S21" s="9">
        <v>9357617859</v>
      </c>
      <c r="U21" s="9">
        <v>29613977229</v>
      </c>
      <c r="W21" s="10">
        <v>0.03</v>
      </c>
    </row>
    <row r="22" spans="1:23" ht="21.75" customHeight="1" x14ac:dyDescent="0.2">
      <c r="A22" s="48" t="s">
        <v>92</v>
      </c>
      <c r="B22" s="48"/>
      <c r="D22" s="9">
        <v>0</v>
      </c>
      <c r="F22" s="9">
        <v>-122095705</v>
      </c>
      <c r="H22" s="9">
        <v>0</v>
      </c>
      <c r="J22" s="9">
        <v>-122095705</v>
      </c>
      <c r="L22" s="10">
        <v>0</v>
      </c>
      <c r="N22" s="9">
        <v>0</v>
      </c>
      <c r="P22" s="49">
        <v>3251341109</v>
      </c>
      <c r="Q22" s="49"/>
      <c r="S22" s="9">
        <v>0</v>
      </c>
      <c r="U22" s="9">
        <v>3251341109</v>
      </c>
      <c r="W22" s="10">
        <v>0</v>
      </c>
    </row>
    <row r="23" spans="1:23" ht="21.75" customHeight="1" x14ac:dyDescent="0.2">
      <c r="A23" s="48" t="s">
        <v>93</v>
      </c>
      <c r="B23" s="48"/>
      <c r="D23" s="9">
        <v>0</v>
      </c>
      <c r="F23" s="9">
        <v>452087459</v>
      </c>
      <c r="H23" s="9">
        <v>0</v>
      </c>
      <c r="J23" s="9">
        <v>452087459</v>
      </c>
      <c r="L23" s="10">
        <v>0</v>
      </c>
      <c r="N23" s="9">
        <v>0</v>
      </c>
      <c r="P23" s="49">
        <v>15430966460</v>
      </c>
      <c r="Q23" s="49"/>
      <c r="S23" s="9">
        <v>0</v>
      </c>
      <c r="U23" s="9">
        <v>15430966460</v>
      </c>
      <c r="W23" s="10">
        <v>0.02</v>
      </c>
    </row>
    <row r="24" spans="1:23" ht="21.75" customHeight="1" x14ac:dyDescent="0.2">
      <c r="A24" s="48" t="s">
        <v>101</v>
      </c>
      <c r="B24" s="48"/>
      <c r="D24" s="9">
        <v>0</v>
      </c>
      <c r="F24" s="9">
        <v>-36060953</v>
      </c>
      <c r="H24" s="9">
        <v>0</v>
      </c>
      <c r="J24" s="9">
        <v>-36060953</v>
      </c>
      <c r="L24" s="10">
        <v>0</v>
      </c>
      <c r="N24" s="9">
        <v>0</v>
      </c>
      <c r="P24" s="49">
        <v>-36060953</v>
      </c>
      <c r="Q24" s="49"/>
      <c r="S24" s="9">
        <v>0</v>
      </c>
      <c r="U24" s="9">
        <v>-36060953</v>
      </c>
      <c r="W24" s="10">
        <v>0</v>
      </c>
    </row>
    <row r="25" spans="1:23" ht="21.75" customHeight="1" x14ac:dyDescent="0.2">
      <c r="A25" s="48" t="s">
        <v>97</v>
      </c>
      <c r="B25" s="48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49">
        <v>-36060953</v>
      </c>
      <c r="Q25" s="49"/>
      <c r="S25" s="9">
        <v>0</v>
      </c>
      <c r="U25" s="9">
        <v>-36060953</v>
      </c>
      <c r="W25" s="10">
        <v>0</v>
      </c>
    </row>
    <row r="26" spans="1:23" ht="21.75" customHeight="1" x14ac:dyDescent="0.2">
      <c r="A26" s="48" t="s">
        <v>100</v>
      </c>
      <c r="B26" s="48"/>
      <c r="D26" s="9">
        <v>0</v>
      </c>
      <c r="F26" s="9">
        <v>1560340396</v>
      </c>
      <c r="H26" s="9">
        <v>0</v>
      </c>
      <c r="J26" s="9">
        <v>1560340396</v>
      </c>
      <c r="L26" s="10">
        <v>0.01</v>
      </c>
      <c r="N26" s="9">
        <v>0</v>
      </c>
      <c r="P26" s="49">
        <v>31101762081</v>
      </c>
      <c r="Q26" s="49"/>
      <c r="S26" s="9">
        <v>0</v>
      </c>
      <c r="U26" s="9">
        <v>31101762081</v>
      </c>
      <c r="W26" s="10">
        <v>0.03</v>
      </c>
    </row>
    <row r="27" spans="1:23" ht="21.75" customHeight="1" x14ac:dyDescent="0.2">
      <c r="A27" s="48" t="s">
        <v>103</v>
      </c>
      <c r="B27" s="48"/>
      <c r="D27" s="9">
        <v>0</v>
      </c>
      <c r="F27" s="9">
        <v>-180304762</v>
      </c>
      <c r="H27" s="9">
        <v>0</v>
      </c>
      <c r="J27" s="9">
        <v>-180304762</v>
      </c>
      <c r="L27" s="10">
        <v>0</v>
      </c>
      <c r="N27" s="9">
        <v>0</v>
      </c>
      <c r="P27" s="49">
        <v>-180304762</v>
      </c>
      <c r="Q27" s="49"/>
      <c r="S27" s="9">
        <v>0</v>
      </c>
      <c r="U27" s="9">
        <v>-180304762</v>
      </c>
      <c r="W27" s="10">
        <v>0</v>
      </c>
    </row>
    <row r="28" spans="1:23" ht="21.75" customHeight="1" x14ac:dyDescent="0.2">
      <c r="A28" s="48" t="s">
        <v>94</v>
      </c>
      <c r="B28" s="48"/>
      <c r="D28" s="9">
        <v>0</v>
      </c>
      <c r="F28" s="9">
        <v>-49644246</v>
      </c>
      <c r="H28" s="9">
        <v>0</v>
      </c>
      <c r="J28" s="9">
        <v>-49644246</v>
      </c>
      <c r="L28" s="10">
        <v>0</v>
      </c>
      <c r="N28" s="9">
        <v>0</v>
      </c>
      <c r="P28" s="49">
        <v>-219443850</v>
      </c>
      <c r="Q28" s="49"/>
      <c r="S28" s="9">
        <v>0</v>
      </c>
      <c r="U28" s="9">
        <v>-219443850</v>
      </c>
      <c r="W28" s="10">
        <v>0</v>
      </c>
    </row>
    <row r="29" spans="1:23" ht="21.75" customHeight="1" x14ac:dyDescent="0.2">
      <c r="A29" s="48" t="s">
        <v>95</v>
      </c>
      <c r="B29" s="48"/>
      <c r="D29" s="9">
        <v>0</v>
      </c>
      <c r="F29" s="9">
        <v>341994050</v>
      </c>
      <c r="H29" s="9">
        <v>0</v>
      </c>
      <c r="J29" s="9">
        <v>341994050</v>
      </c>
      <c r="L29" s="10">
        <v>0</v>
      </c>
      <c r="N29" s="9">
        <v>0</v>
      </c>
      <c r="P29" s="49">
        <v>1365503220</v>
      </c>
      <c r="Q29" s="49"/>
      <c r="S29" s="9">
        <v>0</v>
      </c>
      <c r="U29" s="9">
        <v>1365503220</v>
      </c>
      <c r="W29" s="10">
        <v>0</v>
      </c>
    </row>
    <row r="30" spans="1:23" ht="21.75" customHeight="1" x14ac:dyDescent="0.2">
      <c r="A30" s="50" t="s">
        <v>102</v>
      </c>
      <c r="B30" s="50"/>
      <c r="D30" s="13">
        <v>0</v>
      </c>
      <c r="F30" s="13">
        <v>-36060953</v>
      </c>
      <c r="H30" s="13">
        <v>0</v>
      </c>
      <c r="J30" s="13">
        <v>-36060953</v>
      </c>
      <c r="L30" s="14">
        <v>0</v>
      </c>
      <c r="N30" s="13">
        <v>0</v>
      </c>
      <c r="P30" s="49">
        <v>-36060953</v>
      </c>
      <c r="Q30" s="60"/>
      <c r="S30" s="13">
        <v>0</v>
      </c>
      <c r="U30" s="13">
        <v>-36060953</v>
      </c>
      <c r="W30" s="14">
        <v>0</v>
      </c>
    </row>
    <row r="31" spans="1:23" ht="21.75" customHeight="1" x14ac:dyDescent="0.2">
      <c r="A31" s="51" t="s">
        <v>62</v>
      </c>
      <c r="B31" s="51"/>
      <c r="D31" s="16">
        <v>0</v>
      </c>
      <c r="F31" s="16">
        <v>6566023262</v>
      </c>
      <c r="H31" s="16">
        <v>0</v>
      </c>
      <c r="J31" s="16">
        <v>6566023262</v>
      </c>
      <c r="L31" s="17">
        <v>0.05</v>
      </c>
      <c r="N31" s="16">
        <v>20256359370</v>
      </c>
      <c r="Q31" s="16">
        <v>156611205807</v>
      </c>
      <c r="S31" s="16">
        <v>121917713158</v>
      </c>
      <c r="U31" s="16">
        <v>298785278335</v>
      </c>
      <c r="W31" s="17">
        <v>0.3</v>
      </c>
    </row>
  </sheetData>
  <mergeCells count="5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31:B31"/>
    <mergeCell ref="A28:B28"/>
    <mergeCell ref="P28:Q28"/>
    <mergeCell ref="A29:B29"/>
    <mergeCell ref="P29:Q29"/>
    <mergeCell ref="A30:B30"/>
    <mergeCell ref="P30:Q30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24"/>
  <sheetViews>
    <sheetView rightToLeft="1" topLeftCell="A40" workbookViewId="0">
      <selection activeCell="K12" sqref="K12"/>
    </sheetView>
  </sheetViews>
  <sheetFormatPr defaultColWidth="5.28515625" defaultRowHeight="18.75" x14ac:dyDescent="0.2"/>
  <cols>
    <col min="1" max="1" width="39.140625" bestFit="1" customWidth="1"/>
    <col min="2" max="2" width="0.85546875" customWidth="1"/>
    <col min="3" max="3" width="17.5703125" bestFit="1" customWidth="1"/>
    <col min="4" max="4" width="1.42578125" customWidth="1"/>
    <col min="5" max="5" width="18.140625" bestFit="1" customWidth="1"/>
    <col min="6" max="6" width="1.42578125" customWidth="1"/>
    <col min="7" max="7" width="16.140625" bestFit="1" customWidth="1"/>
    <col min="8" max="8" width="1.42578125" customWidth="1"/>
    <col min="9" max="9" width="17.7109375" bestFit="1" customWidth="1"/>
    <col min="10" max="10" width="1.42578125" customWidth="1"/>
    <col min="11" max="11" width="18.85546875" bestFit="1" customWidth="1"/>
    <col min="12" max="12" width="1.42578125" customWidth="1"/>
    <col min="13" max="13" width="18.7109375" bestFit="1" customWidth="1"/>
    <col min="14" max="14" width="1.42578125" customWidth="1"/>
    <col min="15" max="15" width="18.7109375" bestFit="1" customWidth="1"/>
    <col min="16" max="16" width="1.42578125" customWidth="1"/>
    <col min="17" max="17" width="18.5703125" bestFit="1" customWidth="1"/>
    <col min="18" max="18" width="1.42578125" customWidth="1"/>
    <col min="19" max="19" width="7" bestFit="1" customWidth="1"/>
    <col min="20" max="20" width="28.7109375" bestFit="1" customWidth="1"/>
    <col min="21" max="21" width="17.5703125" style="36" bestFit="1" customWidth="1"/>
    <col min="22" max="22" width="19" style="36" bestFit="1" customWidth="1"/>
  </cols>
  <sheetData>
    <row r="1" spans="1:17" ht="29.1" customHeight="1" x14ac:dyDescent="0.2">
      <c r="A1" s="46" t="s">
        <v>896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14.45" customHeight="1" x14ac:dyDescent="0.2"/>
    <row r="5" spans="1:17" ht="14.45" customHeight="1" x14ac:dyDescent="0.2">
      <c r="A5" s="1" t="s">
        <v>602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4.45" customHeight="1" x14ac:dyDescent="0.2">
      <c r="C6" s="52" t="s">
        <v>566</v>
      </c>
      <c r="D6" s="52"/>
      <c r="E6" s="52"/>
      <c r="F6" s="52"/>
      <c r="G6" s="52"/>
      <c r="H6" s="52"/>
      <c r="I6" s="52"/>
      <c r="K6" s="52" t="s">
        <v>567</v>
      </c>
      <c r="L6" s="52"/>
      <c r="M6" s="52"/>
      <c r="N6" s="52"/>
      <c r="O6" s="52"/>
      <c r="P6" s="52"/>
      <c r="Q6" s="52"/>
    </row>
    <row r="7" spans="1:17" ht="14.45" customHeight="1" x14ac:dyDescent="0.2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 x14ac:dyDescent="0.2">
      <c r="A8" s="32" t="s">
        <v>603</v>
      </c>
      <c r="C8" s="2" t="s">
        <v>604</v>
      </c>
      <c r="E8" s="2" t="s">
        <v>570</v>
      </c>
      <c r="G8" s="2" t="s">
        <v>571</v>
      </c>
      <c r="I8" s="2" t="s">
        <v>62</v>
      </c>
      <c r="K8" s="2" t="s">
        <v>604</v>
      </c>
      <c r="M8" s="2" t="s">
        <v>570</v>
      </c>
      <c r="O8" s="2" t="s">
        <v>571</v>
      </c>
      <c r="Q8" s="2" t="s">
        <v>62</v>
      </c>
    </row>
    <row r="9" spans="1:17" ht="21.75" customHeight="1" x14ac:dyDescent="0.2">
      <c r="A9" s="33" t="s">
        <v>131</v>
      </c>
      <c r="C9" s="36">
        <v>386195851518</v>
      </c>
      <c r="E9" s="34">
        <v>0</v>
      </c>
      <c r="G9" s="34">
        <v>0</v>
      </c>
      <c r="I9" s="34">
        <f t="shared" ref="I9:I72" si="0">C9+E9+G9</f>
        <v>386195851518</v>
      </c>
      <c r="K9" s="34">
        <v>386195851518</v>
      </c>
      <c r="M9" s="34">
        <v>-1402283750000</v>
      </c>
      <c r="O9" s="34">
        <v>0</v>
      </c>
      <c r="Q9" s="34">
        <f>K9+M9+O9</f>
        <v>-1016087898482</v>
      </c>
    </row>
    <row r="10" spans="1:17" ht="21.75" customHeight="1" x14ac:dyDescent="0.2">
      <c r="A10" s="35" t="s">
        <v>791</v>
      </c>
      <c r="C10" s="36">
        <v>0</v>
      </c>
      <c r="E10" s="9">
        <v>0</v>
      </c>
      <c r="G10" s="9">
        <v>0</v>
      </c>
      <c r="I10" s="9">
        <f t="shared" si="0"/>
        <v>0</v>
      </c>
      <c r="K10" s="9">
        <v>0</v>
      </c>
      <c r="M10" s="9">
        <v>0</v>
      </c>
      <c r="O10" s="9">
        <v>-1209099700011</v>
      </c>
      <c r="Q10" s="9">
        <f>K10+M10+O10</f>
        <v>-1209099700011</v>
      </c>
    </row>
    <row r="11" spans="1:17" ht="21.75" customHeight="1" x14ac:dyDescent="0.2">
      <c r="A11" s="35" t="s">
        <v>134</v>
      </c>
      <c r="C11" s="36">
        <v>71122174659</v>
      </c>
      <c r="E11" s="9">
        <v>-249954687500</v>
      </c>
      <c r="G11" s="9">
        <v>0</v>
      </c>
      <c r="I11" s="9">
        <f t="shared" si="0"/>
        <v>-178832512841</v>
      </c>
      <c r="K11" s="36">
        <v>71122174659</v>
      </c>
      <c r="M11" s="9">
        <v>-250407812500</v>
      </c>
      <c r="O11" s="9">
        <v>0</v>
      </c>
      <c r="Q11" s="36">
        <f t="shared" ref="Q11:Q74" si="1">K11+M11+O11</f>
        <v>-179285637841</v>
      </c>
    </row>
    <row r="12" spans="1:17" ht="21.75" customHeight="1" x14ac:dyDescent="0.2">
      <c r="A12" s="35" t="s">
        <v>136</v>
      </c>
      <c r="C12" s="36">
        <v>168803294742</v>
      </c>
      <c r="E12" s="9">
        <v>501390981410</v>
      </c>
      <c r="G12" s="9">
        <v>0</v>
      </c>
      <c r="I12" s="9">
        <f t="shared" si="0"/>
        <v>670194276152</v>
      </c>
      <c r="K12" s="36">
        <v>168803294742</v>
      </c>
      <c r="M12" s="9">
        <v>61358343247</v>
      </c>
      <c r="O12" s="9">
        <v>44982840083</v>
      </c>
      <c r="Q12" s="36">
        <f t="shared" si="1"/>
        <v>275144478072</v>
      </c>
    </row>
    <row r="13" spans="1:17" ht="21.75" customHeight="1" x14ac:dyDescent="0.2">
      <c r="A13" s="35" t="s">
        <v>805</v>
      </c>
      <c r="C13" s="36">
        <v>0</v>
      </c>
      <c r="E13" s="9">
        <v>0</v>
      </c>
      <c r="G13" s="9">
        <v>0</v>
      </c>
      <c r="I13" s="9">
        <f t="shared" si="0"/>
        <v>0</v>
      </c>
      <c r="K13" s="36">
        <v>0</v>
      </c>
      <c r="M13" s="9">
        <v>0</v>
      </c>
      <c r="O13" s="9">
        <v>904365000</v>
      </c>
      <c r="Q13" s="36">
        <f t="shared" si="1"/>
        <v>904365000</v>
      </c>
    </row>
    <row r="14" spans="1:17" ht="21.75" customHeight="1" x14ac:dyDescent="0.2">
      <c r="A14" s="35" t="s">
        <v>139</v>
      </c>
      <c r="C14" s="36">
        <v>31028844088</v>
      </c>
      <c r="E14" s="9">
        <v>-149972812500</v>
      </c>
      <c r="G14" s="9">
        <v>0</v>
      </c>
      <c r="I14" s="9">
        <f t="shared" si="0"/>
        <v>-118943968412</v>
      </c>
      <c r="K14" s="36">
        <v>31028844088</v>
      </c>
      <c r="M14" s="9">
        <v>-149972812500</v>
      </c>
      <c r="O14" s="9">
        <v>0</v>
      </c>
      <c r="Q14" s="36">
        <f t="shared" si="1"/>
        <v>-118943968412</v>
      </c>
    </row>
    <row r="15" spans="1:17" ht="21.75" customHeight="1" x14ac:dyDescent="0.2">
      <c r="A15" s="35" t="s">
        <v>807</v>
      </c>
      <c r="C15" s="36">
        <v>0</v>
      </c>
      <c r="E15" s="36">
        <v>0</v>
      </c>
      <c r="G15" s="36">
        <v>0</v>
      </c>
      <c r="I15" s="36">
        <f t="shared" si="0"/>
        <v>0</v>
      </c>
      <c r="K15" s="36">
        <v>0</v>
      </c>
      <c r="M15" s="36">
        <v>0</v>
      </c>
      <c r="O15" s="36">
        <v>356789719</v>
      </c>
      <c r="Q15" s="36">
        <f t="shared" si="1"/>
        <v>356789719</v>
      </c>
    </row>
    <row r="16" spans="1:17" ht="21.75" customHeight="1" x14ac:dyDescent="0.2">
      <c r="A16" s="35" t="s">
        <v>142</v>
      </c>
      <c r="C16" s="36">
        <v>66972148799</v>
      </c>
      <c r="E16" s="9">
        <v>0</v>
      </c>
      <c r="G16" s="9">
        <v>0</v>
      </c>
      <c r="I16" s="9">
        <f t="shared" si="0"/>
        <v>66972148799</v>
      </c>
      <c r="K16" s="36">
        <v>66972148799</v>
      </c>
      <c r="M16" s="9">
        <v>-349925164565</v>
      </c>
      <c r="O16" s="9">
        <v>0</v>
      </c>
      <c r="Q16" s="36">
        <f t="shared" si="1"/>
        <v>-282953015766</v>
      </c>
    </row>
    <row r="17" spans="1:17" ht="21.75" customHeight="1" x14ac:dyDescent="0.2">
      <c r="A17" s="35" t="s">
        <v>145</v>
      </c>
      <c r="C17" s="36">
        <v>147732111450</v>
      </c>
      <c r="E17" s="9">
        <v>327559708097</v>
      </c>
      <c r="G17" s="9">
        <v>0</v>
      </c>
      <c r="I17" s="9">
        <f t="shared" si="0"/>
        <v>475291819547</v>
      </c>
      <c r="K17" s="36">
        <v>147732111450</v>
      </c>
      <c r="M17" s="9">
        <v>-297178689560</v>
      </c>
      <c r="O17" s="9">
        <v>0</v>
      </c>
      <c r="Q17" s="36">
        <f t="shared" si="1"/>
        <v>-149446578110</v>
      </c>
    </row>
    <row r="18" spans="1:17" ht="21.75" customHeight="1" x14ac:dyDescent="0.2">
      <c r="A18" s="35" t="s">
        <v>148</v>
      </c>
      <c r="C18" s="36">
        <v>141565790661</v>
      </c>
      <c r="E18" s="9">
        <v>137139638934</v>
      </c>
      <c r="G18" s="9">
        <v>0</v>
      </c>
      <c r="I18" s="9">
        <f t="shared" si="0"/>
        <v>278705429595</v>
      </c>
      <c r="K18" s="36">
        <v>141565790661</v>
      </c>
      <c r="M18" s="9">
        <v>-413757548565</v>
      </c>
      <c r="O18" s="9">
        <v>0</v>
      </c>
      <c r="Q18" s="36">
        <f t="shared" si="1"/>
        <v>-272191757904</v>
      </c>
    </row>
    <row r="19" spans="1:17" ht="21.75" customHeight="1" x14ac:dyDescent="0.2">
      <c r="A19" s="35" t="s">
        <v>151</v>
      </c>
      <c r="C19" s="36">
        <v>0</v>
      </c>
      <c r="E19" s="9">
        <v>1142746749</v>
      </c>
      <c r="G19" s="9">
        <v>0</v>
      </c>
      <c r="I19" s="9">
        <f t="shared" si="0"/>
        <v>1142746749</v>
      </c>
      <c r="K19" s="36">
        <v>0</v>
      </c>
      <c r="M19" s="9">
        <v>12409313624</v>
      </c>
      <c r="O19" s="9">
        <v>0</v>
      </c>
      <c r="Q19" s="36">
        <f t="shared" si="1"/>
        <v>12409313624</v>
      </c>
    </row>
    <row r="20" spans="1:17" ht="21.75" customHeight="1" x14ac:dyDescent="0.2">
      <c r="A20" s="35" t="s">
        <v>154</v>
      </c>
      <c r="C20" s="36">
        <v>0</v>
      </c>
      <c r="E20" s="9">
        <v>350197325</v>
      </c>
      <c r="G20" s="9">
        <v>0</v>
      </c>
      <c r="I20" s="9">
        <f t="shared" si="0"/>
        <v>350197325</v>
      </c>
      <c r="K20" s="36">
        <v>0</v>
      </c>
      <c r="M20" s="9">
        <v>3041027164</v>
      </c>
      <c r="O20" s="9">
        <v>0</v>
      </c>
      <c r="Q20" s="36">
        <f t="shared" si="1"/>
        <v>3041027164</v>
      </c>
    </row>
    <row r="21" spans="1:17" ht="21.75" customHeight="1" x14ac:dyDescent="0.2">
      <c r="A21" s="35" t="s">
        <v>156</v>
      </c>
      <c r="C21" s="36">
        <v>0</v>
      </c>
      <c r="E21" s="9">
        <v>315617784</v>
      </c>
      <c r="G21" s="9">
        <v>0</v>
      </c>
      <c r="I21" s="9">
        <f t="shared" si="0"/>
        <v>315617784</v>
      </c>
      <c r="K21" s="36">
        <v>0</v>
      </c>
      <c r="M21" s="9">
        <v>3294497764</v>
      </c>
      <c r="O21" s="9">
        <v>0</v>
      </c>
      <c r="Q21" s="36">
        <f t="shared" si="1"/>
        <v>3294497764</v>
      </c>
    </row>
    <row r="22" spans="1:17" ht="21.75" customHeight="1" x14ac:dyDescent="0.2">
      <c r="A22" s="35" t="s">
        <v>158</v>
      </c>
      <c r="C22" s="36">
        <v>0</v>
      </c>
      <c r="E22" s="9">
        <v>0</v>
      </c>
      <c r="G22" s="9">
        <v>62642969108</v>
      </c>
      <c r="I22" s="9">
        <f t="shared" si="0"/>
        <v>62642969108</v>
      </c>
      <c r="K22" s="36">
        <v>0</v>
      </c>
      <c r="M22" s="9">
        <v>0</v>
      </c>
      <c r="O22" s="9">
        <v>62642969108</v>
      </c>
      <c r="Q22" s="36">
        <f t="shared" si="1"/>
        <v>62642969108</v>
      </c>
    </row>
    <row r="23" spans="1:17" ht="21.75" customHeight="1" x14ac:dyDescent="0.2">
      <c r="A23" s="35" t="s">
        <v>161</v>
      </c>
      <c r="C23" s="36">
        <v>0</v>
      </c>
      <c r="E23" s="9">
        <v>2271338245</v>
      </c>
      <c r="G23" s="9">
        <v>0</v>
      </c>
      <c r="I23" s="9">
        <f t="shared" si="0"/>
        <v>2271338245</v>
      </c>
      <c r="K23" s="36">
        <v>0</v>
      </c>
      <c r="M23" s="9">
        <v>23181627568</v>
      </c>
      <c r="O23" s="9">
        <v>0</v>
      </c>
      <c r="Q23" s="36">
        <f t="shared" si="1"/>
        <v>23181627568</v>
      </c>
    </row>
    <row r="24" spans="1:17" ht="21.75" customHeight="1" x14ac:dyDescent="0.2">
      <c r="A24" s="35" t="s">
        <v>164</v>
      </c>
      <c r="C24" s="36">
        <v>0</v>
      </c>
      <c r="E24" s="9">
        <v>55138185393</v>
      </c>
      <c r="G24" s="9">
        <v>0</v>
      </c>
      <c r="I24" s="9">
        <f t="shared" si="0"/>
        <v>55138185393</v>
      </c>
      <c r="K24" s="36">
        <v>0</v>
      </c>
      <c r="M24" s="9">
        <v>533002458792</v>
      </c>
      <c r="O24" s="9">
        <v>0</v>
      </c>
      <c r="Q24" s="36">
        <f t="shared" si="1"/>
        <v>533002458792</v>
      </c>
    </row>
    <row r="25" spans="1:17" ht="21.75" customHeight="1" x14ac:dyDescent="0.2">
      <c r="A25" s="35" t="s">
        <v>167</v>
      </c>
      <c r="C25" s="36">
        <v>0</v>
      </c>
      <c r="E25" s="9">
        <v>6354854974</v>
      </c>
      <c r="G25" s="9">
        <v>0</v>
      </c>
      <c r="I25" s="9">
        <f t="shared" si="0"/>
        <v>6354854974</v>
      </c>
      <c r="K25" s="36">
        <v>0</v>
      </c>
      <c r="M25" s="9">
        <v>61386235728</v>
      </c>
      <c r="O25" s="9">
        <v>0</v>
      </c>
      <c r="Q25" s="36">
        <f t="shared" si="1"/>
        <v>61386235728</v>
      </c>
    </row>
    <row r="26" spans="1:17" ht="21.75" customHeight="1" x14ac:dyDescent="0.2">
      <c r="A26" s="35" t="s">
        <v>169</v>
      </c>
      <c r="C26" s="36">
        <v>0</v>
      </c>
      <c r="E26" s="9">
        <v>137515071</v>
      </c>
      <c r="G26" s="9">
        <v>0</v>
      </c>
      <c r="I26" s="9">
        <f t="shared" si="0"/>
        <v>137515071</v>
      </c>
      <c r="K26" s="36">
        <v>0</v>
      </c>
      <c r="M26" s="9">
        <v>1236595827</v>
      </c>
      <c r="O26" s="9">
        <v>0</v>
      </c>
      <c r="Q26" s="36">
        <f t="shared" si="1"/>
        <v>1236595827</v>
      </c>
    </row>
    <row r="27" spans="1:17" ht="21.75" customHeight="1" x14ac:dyDescent="0.2">
      <c r="A27" s="35" t="s">
        <v>897</v>
      </c>
      <c r="C27" s="36">
        <v>0</v>
      </c>
      <c r="E27" s="9">
        <v>0</v>
      </c>
      <c r="G27" s="9">
        <v>0</v>
      </c>
      <c r="I27" s="9">
        <f t="shared" si="0"/>
        <v>0</v>
      </c>
      <c r="K27" s="36">
        <v>0</v>
      </c>
      <c r="M27" s="9">
        <v>0</v>
      </c>
      <c r="O27" s="9">
        <v>9093156689</v>
      </c>
      <c r="Q27" s="36">
        <f t="shared" si="1"/>
        <v>9093156689</v>
      </c>
    </row>
    <row r="28" spans="1:17" ht="21.75" customHeight="1" x14ac:dyDescent="0.2">
      <c r="A28" s="35" t="s">
        <v>172</v>
      </c>
      <c r="C28" s="36">
        <v>0</v>
      </c>
      <c r="E28" s="9">
        <v>20257830683</v>
      </c>
      <c r="G28" s="9">
        <v>0</v>
      </c>
      <c r="I28" s="9">
        <f t="shared" si="0"/>
        <v>20257830683</v>
      </c>
      <c r="K28" s="36">
        <v>0</v>
      </c>
      <c r="M28" s="9">
        <v>216531313105</v>
      </c>
      <c r="O28" s="9">
        <v>0</v>
      </c>
      <c r="Q28" s="36">
        <f t="shared" si="1"/>
        <v>216531313105</v>
      </c>
    </row>
    <row r="29" spans="1:17" ht="21.75" customHeight="1" x14ac:dyDescent="0.2">
      <c r="A29" s="35" t="s">
        <v>898</v>
      </c>
      <c r="C29" s="36">
        <v>0</v>
      </c>
      <c r="E29" s="9">
        <v>0</v>
      </c>
      <c r="G29" s="9">
        <v>0</v>
      </c>
      <c r="I29" s="9">
        <f t="shared" si="0"/>
        <v>0</v>
      </c>
      <c r="K29" s="36">
        <v>0</v>
      </c>
      <c r="M29" s="9">
        <v>0</v>
      </c>
      <c r="O29" s="9">
        <v>1446722569</v>
      </c>
      <c r="Q29" s="36">
        <f t="shared" si="1"/>
        <v>1446722569</v>
      </c>
    </row>
    <row r="30" spans="1:17" ht="21.75" customHeight="1" x14ac:dyDescent="0.2">
      <c r="A30" s="35" t="s">
        <v>175</v>
      </c>
      <c r="C30" s="36">
        <v>0</v>
      </c>
      <c r="E30" s="9">
        <v>665717317</v>
      </c>
      <c r="G30" s="9">
        <v>0</v>
      </c>
      <c r="I30" s="9">
        <f t="shared" si="0"/>
        <v>665717317</v>
      </c>
      <c r="K30" s="36">
        <v>0</v>
      </c>
      <c r="M30" s="9">
        <v>6244453987</v>
      </c>
      <c r="O30" s="9">
        <v>0</v>
      </c>
      <c r="Q30" s="36">
        <f t="shared" si="1"/>
        <v>6244453987</v>
      </c>
    </row>
    <row r="31" spans="1:17" ht="21.75" customHeight="1" x14ac:dyDescent="0.2">
      <c r="A31" s="35" t="s">
        <v>177</v>
      </c>
      <c r="C31" s="36">
        <v>0</v>
      </c>
      <c r="E31" s="9">
        <v>52017720079</v>
      </c>
      <c r="G31" s="9">
        <v>0</v>
      </c>
      <c r="I31" s="9">
        <f t="shared" si="0"/>
        <v>52017720079</v>
      </c>
      <c r="K31" s="36">
        <v>0</v>
      </c>
      <c r="M31" s="9">
        <v>332456870399</v>
      </c>
      <c r="O31" s="9">
        <v>0</v>
      </c>
      <c r="Q31" s="36">
        <f t="shared" si="1"/>
        <v>332456870399</v>
      </c>
    </row>
    <row r="32" spans="1:17" ht="21.75" customHeight="1" x14ac:dyDescent="0.2">
      <c r="A32" s="35" t="s">
        <v>179</v>
      </c>
      <c r="C32" s="36">
        <v>0</v>
      </c>
      <c r="E32" s="9">
        <v>14984190123</v>
      </c>
      <c r="G32" s="9">
        <v>0</v>
      </c>
      <c r="I32" s="9">
        <f t="shared" si="0"/>
        <v>14984190123</v>
      </c>
      <c r="K32" s="36">
        <v>0</v>
      </c>
      <c r="M32" s="9">
        <v>110844688258</v>
      </c>
      <c r="O32" s="9">
        <v>0</v>
      </c>
      <c r="Q32" s="36">
        <f t="shared" si="1"/>
        <v>110844688258</v>
      </c>
    </row>
    <row r="33" spans="1:17" ht="21.75" customHeight="1" x14ac:dyDescent="0.2">
      <c r="A33" s="35" t="s">
        <v>899</v>
      </c>
      <c r="C33" s="36">
        <v>0</v>
      </c>
      <c r="E33" s="9">
        <v>0</v>
      </c>
      <c r="G33" s="9">
        <v>0</v>
      </c>
      <c r="I33" s="9">
        <f t="shared" si="0"/>
        <v>0</v>
      </c>
      <c r="K33" s="36">
        <v>0</v>
      </c>
      <c r="M33" s="9">
        <v>0</v>
      </c>
      <c r="O33" s="9">
        <v>352173302</v>
      </c>
      <c r="Q33" s="36">
        <f t="shared" si="1"/>
        <v>352173302</v>
      </c>
    </row>
    <row r="34" spans="1:17" ht="21.75" customHeight="1" x14ac:dyDescent="0.2">
      <c r="A34" s="35" t="s">
        <v>900</v>
      </c>
      <c r="C34" s="36">
        <v>0</v>
      </c>
      <c r="E34" s="9">
        <v>0</v>
      </c>
      <c r="G34" s="9">
        <v>0</v>
      </c>
      <c r="I34" s="9">
        <f t="shared" si="0"/>
        <v>0</v>
      </c>
      <c r="K34" s="36">
        <v>0</v>
      </c>
      <c r="M34" s="9">
        <v>0</v>
      </c>
      <c r="O34" s="9">
        <v>7950346036</v>
      </c>
      <c r="Q34" s="36">
        <f t="shared" si="1"/>
        <v>7950346036</v>
      </c>
    </row>
    <row r="35" spans="1:17" ht="21.75" customHeight="1" x14ac:dyDescent="0.2">
      <c r="A35" s="35" t="s">
        <v>182</v>
      </c>
      <c r="C35" s="36">
        <v>0</v>
      </c>
      <c r="E35" s="9">
        <v>15373896976</v>
      </c>
      <c r="G35" s="9">
        <v>0</v>
      </c>
      <c r="I35" s="9">
        <f t="shared" si="0"/>
        <v>15373896976</v>
      </c>
      <c r="K35" s="36">
        <v>0</v>
      </c>
      <c r="M35" s="9">
        <v>150959224681</v>
      </c>
      <c r="O35" s="9">
        <v>0</v>
      </c>
      <c r="Q35" s="36">
        <f t="shared" si="1"/>
        <v>150959224681</v>
      </c>
    </row>
    <row r="36" spans="1:17" ht="21.75" customHeight="1" x14ac:dyDescent="0.2">
      <c r="A36" s="35" t="s">
        <v>901</v>
      </c>
      <c r="C36" s="36">
        <v>0</v>
      </c>
      <c r="E36" s="9">
        <v>0</v>
      </c>
      <c r="G36" s="9">
        <v>0</v>
      </c>
      <c r="I36" s="9">
        <f t="shared" si="0"/>
        <v>0</v>
      </c>
      <c r="K36" s="36">
        <v>0</v>
      </c>
      <c r="M36" s="9">
        <v>0</v>
      </c>
      <c r="O36" s="9">
        <v>11635933644</v>
      </c>
      <c r="Q36" s="36">
        <f t="shared" si="1"/>
        <v>11635933644</v>
      </c>
    </row>
    <row r="37" spans="1:17" ht="21.75" customHeight="1" x14ac:dyDescent="0.2">
      <c r="A37" s="35" t="s">
        <v>185</v>
      </c>
      <c r="C37" s="36">
        <v>0</v>
      </c>
      <c r="E37" s="9">
        <v>483642324</v>
      </c>
      <c r="G37" s="9">
        <v>0</v>
      </c>
      <c r="I37" s="9">
        <f t="shared" si="0"/>
        <v>483642324</v>
      </c>
      <c r="K37" s="36">
        <v>0</v>
      </c>
      <c r="M37" s="9">
        <v>4546420812</v>
      </c>
      <c r="O37" s="9">
        <v>0</v>
      </c>
      <c r="Q37" s="36">
        <f t="shared" si="1"/>
        <v>4546420812</v>
      </c>
    </row>
    <row r="38" spans="1:17" ht="21.75" customHeight="1" x14ac:dyDescent="0.2">
      <c r="A38" s="63" t="s">
        <v>113</v>
      </c>
      <c r="C38" s="36">
        <v>31416164398</v>
      </c>
      <c r="E38" s="64">
        <v>55015413787</v>
      </c>
      <c r="G38" s="64">
        <v>0</v>
      </c>
      <c r="I38" s="64">
        <f t="shared" si="0"/>
        <v>86431578185</v>
      </c>
      <c r="K38" s="36">
        <v>31416164398</v>
      </c>
      <c r="M38" s="64">
        <v>128239895778</v>
      </c>
      <c r="O38" s="64">
        <v>0</v>
      </c>
      <c r="Q38" s="36">
        <f t="shared" si="1"/>
        <v>159656060176</v>
      </c>
    </row>
    <row r="39" spans="1:17" ht="21.75" customHeight="1" x14ac:dyDescent="0.2">
      <c r="A39" s="35" t="s">
        <v>117</v>
      </c>
      <c r="C39" s="36">
        <v>14598027379</v>
      </c>
      <c r="E39" s="9">
        <v>30656133179</v>
      </c>
      <c r="G39" s="9">
        <v>0</v>
      </c>
      <c r="I39" s="9">
        <f t="shared" si="0"/>
        <v>45254160558</v>
      </c>
      <c r="K39" s="36">
        <v>14598027379</v>
      </c>
      <c r="M39" s="9">
        <v>71089686780</v>
      </c>
      <c r="O39" s="9">
        <v>0</v>
      </c>
      <c r="Q39" s="36">
        <f t="shared" si="1"/>
        <v>85687714159</v>
      </c>
    </row>
    <row r="40" spans="1:17" ht="21.75" customHeight="1" x14ac:dyDescent="0.2">
      <c r="A40" s="35" t="s">
        <v>608</v>
      </c>
      <c r="C40" s="36">
        <v>0</v>
      </c>
      <c r="E40" s="9">
        <v>0</v>
      </c>
      <c r="G40" s="9">
        <v>0</v>
      </c>
      <c r="I40" s="9">
        <f t="shared" si="0"/>
        <v>0</v>
      </c>
      <c r="K40" s="36">
        <v>0</v>
      </c>
      <c r="M40" s="9">
        <v>0</v>
      </c>
      <c r="O40" s="9">
        <v>150726821357</v>
      </c>
      <c r="Q40" s="36">
        <f t="shared" si="1"/>
        <v>150726821357</v>
      </c>
    </row>
    <row r="41" spans="1:17" ht="21.75" customHeight="1" x14ac:dyDescent="0.2">
      <c r="A41" s="35" t="s">
        <v>605</v>
      </c>
      <c r="C41" s="36">
        <v>0</v>
      </c>
      <c r="E41" s="9">
        <v>0</v>
      </c>
      <c r="G41" s="9">
        <v>0</v>
      </c>
      <c r="I41" s="9">
        <f t="shared" si="0"/>
        <v>0</v>
      </c>
      <c r="K41" s="36">
        <v>0</v>
      </c>
      <c r="M41" s="9">
        <v>0</v>
      </c>
      <c r="O41" s="9">
        <v>225355911487</v>
      </c>
      <c r="Q41" s="36">
        <f t="shared" si="1"/>
        <v>225355911487</v>
      </c>
    </row>
    <row r="42" spans="1:17" ht="21.75" customHeight="1" x14ac:dyDescent="0.2">
      <c r="A42" s="35" t="s">
        <v>886</v>
      </c>
      <c r="C42" s="36">
        <v>110054186116</v>
      </c>
      <c r="E42" s="9">
        <v>310317545441</v>
      </c>
      <c r="G42" s="9">
        <v>0</v>
      </c>
      <c r="I42" s="9">
        <f t="shared" si="0"/>
        <v>420371731557</v>
      </c>
      <c r="K42" s="36">
        <v>110054186116</v>
      </c>
      <c r="M42" s="9">
        <v>1754648066066</v>
      </c>
      <c r="O42" s="9">
        <v>0</v>
      </c>
      <c r="Q42" s="36">
        <f t="shared" si="1"/>
        <v>1864702252182</v>
      </c>
    </row>
    <row r="43" spans="1:17" ht="21.75" customHeight="1" x14ac:dyDescent="0.2">
      <c r="A43" s="35" t="s">
        <v>887</v>
      </c>
      <c r="C43" s="36">
        <v>4993554060</v>
      </c>
      <c r="E43" s="9"/>
      <c r="G43" s="9"/>
      <c r="I43" s="9">
        <f t="shared" si="0"/>
        <v>4993554060</v>
      </c>
      <c r="K43" s="36">
        <v>4993554060</v>
      </c>
      <c r="M43" s="9"/>
      <c r="O43" s="9"/>
      <c r="Q43" s="36">
        <f t="shared" si="1"/>
        <v>4993554060</v>
      </c>
    </row>
    <row r="44" spans="1:17" ht="21.75" customHeight="1" x14ac:dyDescent="0.2">
      <c r="A44" s="35" t="s">
        <v>122</v>
      </c>
      <c r="C44" s="36">
        <v>74069220235</v>
      </c>
      <c r="E44" s="9">
        <v>169548185719</v>
      </c>
      <c r="G44" s="9">
        <v>0</v>
      </c>
      <c r="I44" s="9">
        <f t="shared" si="0"/>
        <v>243617405954</v>
      </c>
      <c r="K44" s="36">
        <v>74069220235</v>
      </c>
      <c r="M44" s="9">
        <v>1537236888926</v>
      </c>
      <c r="O44" s="9">
        <v>0</v>
      </c>
      <c r="Q44" s="36">
        <f t="shared" si="1"/>
        <v>1611306109161</v>
      </c>
    </row>
    <row r="45" spans="1:17" ht="21.75" customHeight="1" x14ac:dyDescent="0.2">
      <c r="A45" s="35" t="s">
        <v>888</v>
      </c>
      <c r="C45" s="36">
        <v>0</v>
      </c>
      <c r="E45" s="36">
        <v>0</v>
      </c>
      <c r="G45" s="36">
        <v>0</v>
      </c>
      <c r="I45" s="36">
        <f t="shared" si="0"/>
        <v>0</v>
      </c>
      <c r="K45" s="36">
        <v>0</v>
      </c>
      <c r="M45" s="36">
        <v>0</v>
      </c>
      <c r="O45" s="36">
        <v>0</v>
      </c>
      <c r="Q45" s="36">
        <f t="shared" si="1"/>
        <v>0</v>
      </c>
    </row>
    <row r="46" spans="1:17" ht="21.75" customHeight="1" x14ac:dyDescent="0.2">
      <c r="A46" s="35" t="s">
        <v>125</v>
      </c>
      <c r="C46" s="36">
        <v>129058222818</v>
      </c>
      <c r="E46" s="9">
        <v>202705304157</v>
      </c>
      <c r="G46" s="9">
        <v>0</v>
      </c>
      <c r="I46" s="9">
        <f t="shared" si="0"/>
        <v>331763526975</v>
      </c>
      <c r="K46" s="36">
        <v>129058222818</v>
      </c>
      <c r="M46" s="9">
        <v>762853710111</v>
      </c>
      <c r="O46" s="9">
        <v>534670802</v>
      </c>
      <c r="Q46" s="36">
        <f t="shared" si="1"/>
        <v>892446603731</v>
      </c>
    </row>
    <row r="47" spans="1:17" ht="21.75" customHeight="1" x14ac:dyDescent="0.2">
      <c r="A47" s="35" t="s">
        <v>128</v>
      </c>
      <c r="C47" s="36">
        <v>4686046521</v>
      </c>
      <c r="E47" s="9">
        <v>13061581097</v>
      </c>
      <c r="G47" s="9">
        <v>0</v>
      </c>
      <c r="I47" s="9">
        <f t="shared" si="0"/>
        <v>17747627618</v>
      </c>
      <c r="K47" s="36">
        <v>4686046521</v>
      </c>
      <c r="M47" s="9">
        <v>31455820360</v>
      </c>
      <c r="O47" s="9">
        <v>5257856619</v>
      </c>
      <c r="Q47" s="36">
        <f t="shared" si="1"/>
        <v>41399723500</v>
      </c>
    </row>
    <row r="48" spans="1:17" ht="21.75" customHeight="1" x14ac:dyDescent="0.2">
      <c r="A48" s="35" t="s">
        <v>613</v>
      </c>
      <c r="C48" s="36">
        <v>0</v>
      </c>
      <c r="E48" s="9">
        <v>0</v>
      </c>
      <c r="G48" s="9">
        <v>0</v>
      </c>
      <c r="I48" s="9">
        <f t="shared" si="0"/>
        <v>0</v>
      </c>
      <c r="K48" s="36">
        <v>0</v>
      </c>
      <c r="M48" s="9">
        <v>0</v>
      </c>
      <c r="O48" s="9">
        <v>79743309515</v>
      </c>
      <c r="Q48" s="36">
        <f t="shared" si="1"/>
        <v>79743309515</v>
      </c>
    </row>
    <row r="49" spans="1:17" ht="21.75" customHeight="1" x14ac:dyDescent="0.2">
      <c r="A49" s="35" t="s">
        <v>889</v>
      </c>
      <c r="C49" s="36">
        <v>29027322402</v>
      </c>
      <c r="E49" s="9">
        <v>54224680652</v>
      </c>
      <c r="G49" s="9">
        <v>621996253</v>
      </c>
      <c r="I49" s="9">
        <f t="shared" si="0"/>
        <v>83873999307</v>
      </c>
      <c r="K49" s="36">
        <v>29027322402</v>
      </c>
      <c r="M49" s="9">
        <v>54224680652</v>
      </c>
      <c r="O49" s="9">
        <v>621996253</v>
      </c>
      <c r="Q49" s="36">
        <f t="shared" si="1"/>
        <v>83873999307</v>
      </c>
    </row>
    <row r="50" spans="1:17" ht="21.75" customHeight="1" x14ac:dyDescent="0.2">
      <c r="A50" s="35" t="s">
        <v>606</v>
      </c>
      <c r="C50" s="36">
        <v>0</v>
      </c>
      <c r="E50" s="9">
        <v>0</v>
      </c>
      <c r="G50" s="9">
        <v>0</v>
      </c>
      <c r="I50" s="9">
        <f t="shared" si="0"/>
        <v>0</v>
      </c>
      <c r="K50" s="36">
        <v>0</v>
      </c>
      <c r="M50" s="9">
        <v>0</v>
      </c>
      <c r="O50" s="9">
        <v>-292139584313</v>
      </c>
      <c r="Q50" s="36">
        <f t="shared" si="1"/>
        <v>-292139584313</v>
      </c>
    </row>
    <row r="51" spans="1:17" ht="21.75" customHeight="1" x14ac:dyDescent="0.2">
      <c r="A51" s="35" t="s">
        <v>188</v>
      </c>
      <c r="C51" s="36">
        <v>57419877049</v>
      </c>
      <c r="E51" s="9">
        <v>-195462565987</v>
      </c>
      <c r="G51" s="9">
        <v>0</v>
      </c>
      <c r="I51" s="9">
        <f t="shared" si="0"/>
        <v>-138042688938</v>
      </c>
      <c r="K51" s="36">
        <v>57419877049</v>
      </c>
      <c r="M51" s="9">
        <v>-199744412921</v>
      </c>
      <c r="O51" s="9">
        <v>-488750000</v>
      </c>
      <c r="Q51" s="36">
        <f t="shared" si="1"/>
        <v>-142813285872</v>
      </c>
    </row>
    <row r="52" spans="1:17" ht="21.75" customHeight="1" x14ac:dyDescent="0.2">
      <c r="A52" s="35" t="s">
        <v>801</v>
      </c>
      <c r="C52" s="36">
        <v>0</v>
      </c>
      <c r="E52" s="9">
        <v>0</v>
      </c>
      <c r="G52" s="9">
        <v>0</v>
      </c>
      <c r="I52" s="9">
        <f t="shared" si="0"/>
        <v>0</v>
      </c>
      <c r="K52" s="36">
        <v>0</v>
      </c>
      <c r="M52" s="9">
        <v>0</v>
      </c>
      <c r="O52" s="9">
        <v>-16396310840</v>
      </c>
      <c r="Q52" s="36">
        <f t="shared" si="1"/>
        <v>-16396310840</v>
      </c>
    </row>
    <row r="53" spans="1:17" ht="21.75" customHeight="1" x14ac:dyDescent="0.2">
      <c r="A53" s="35" t="s">
        <v>191</v>
      </c>
      <c r="C53" s="36">
        <v>27237318896</v>
      </c>
      <c r="E53" s="9">
        <v>-171521947894</v>
      </c>
      <c r="G53" s="9">
        <v>0</v>
      </c>
      <c r="I53" s="9">
        <f t="shared" si="0"/>
        <v>-144284628998</v>
      </c>
      <c r="K53" s="36">
        <v>27237318896</v>
      </c>
      <c r="M53" s="9">
        <v>-172120176676</v>
      </c>
      <c r="O53" s="9">
        <v>-89952187500</v>
      </c>
      <c r="Q53" s="36">
        <f t="shared" si="1"/>
        <v>-234835045280</v>
      </c>
    </row>
    <row r="54" spans="1:17" ht="21.75" customHeight="1" x14ac:dyDescent="0.2">
      <c r="A54" s="35" t="s">
        <v>194</v>
      </c>
      <c r="C54" s="36">
        <v>213897436249</v>
      </c>
      <c r="E54" s="9">
        <v>0</v>
      </c>
      <c r="G54" s="9">
        <v>0</v>
      </c>
      <c r="I54" s="9">
        <f t="shared" si="0"/>
        <v>213897436249</v>
      </c>
      <c r="K54" s="36">
        <v>213897436249</v>
      </c>
      <c r="M54" s="9">
        <v>-799855000000</v>
      </c>
      <c r="O54" s="9">
        <v>0</v>
      </c>
      <c r="Q54" s="36">
        <f t="shared" si="1"/>
        <v>-585957563751</v>
      </c>
    </row>
    <row r="55" spans="1:17" ht="21.75" customHeight="1" x14ac:dyDescent="0.2">
      <c r="A55" s="35" t="s">
        <v>197</v>
      </c>
      <c r="C55" s="36">
        <v>51456056920</v>
      </c>
      <c r="E55" s="9">
        <v>-38243230157</v>
      </c>
      <c r="G55" s="9">
        <v>0</v>
      </c>
      <c r="I55" s="9">
        <f t="shared" si="0"/>
        <v>13212826763</v>
      </c>
      <c r="K55" s="36">
        <v>51456056920</v>
      </c>
      <c r="M55" s="9">
        <v>-234094903087</v>
      </c>
      <c r="O55" s="9">
        <v>-541697184020</v>
      </c>
      <c r="Q55" s="36">
        <f t="shared" si="1"/>
        <v>-724336030187</v>
      </c>
    </row>
    <row r="56" spans="1:17" ht="21.75" customHeight="1" x14ac:dyDescent="0.2">
      <c r="A56" s="35" t="s">
        <v>200</v>
      </c>
      <c r="C56" s="36">
        <v>172198772464</v>
      </c>
      <c r="E56" s="9">
        <v>129823623203</v>
      </c>
      <c r="G56" s="9">
        <v>0</v>
      </c>
      <c r="I56" s="9">
        <f t="shared" si="0"/>
        <v>302022395667</v>
      </c>
      <c r="K56" s="36">
        <v>172198772464</v>
      </c>
      <c r="M56" s="9">
        <v>-244618043778</v>
      </c>
      <c r="O56" s="9">
        <v>-899056078770</v>
      </c>
      <c r="Q56" s="36">
        <f t="shared" si="1"/>
        <v>-971475350084</v>
      </c>
    </row>
    <row r="57" spans="1:17" ht="21.75" customHeight="1" x14ac:dyDescent="0.2">
      <c r="A57" s="35" t="s">
        <v>203</v>
      </c>
      <c r="C57" s="36">
        <v>211668817197</v>
      </c>
      <c r="E57" s="9">
        <v>447659678974</v>
      </c>
      <c r="G57" s="9">
        <v>0</v>
      </c>
      <c r="I57" s="9">
        <f t="shared" si="0"/>
        <v>659328496171</v>
      </c>
      <c r="K57" s="36">
        <v>211668817197</v>
      </c>
      <c r="M57" s="9">
        <v>446913131878</v>
      </c>
      <c r="O57" s="9">
        <v>0</v>
      </c>
      <c r="Q57" s="36">
        <f t="shared" si="1"/>
        <v>658581949075</v>
      </c>
    </row>
    <row r="58" spans="1:17" ht="21.75" customHeight="1" x14ac:dyDescent="0.2">
      <c r="A58" s="35" t="s">
        <v>206</v>
      </c>
      <c r="C58" s="36">
        <v>146456313374</v>
      </c>
      <c r="E58" s="9">
        <v>6549598678</v>
      </c>
      <c r="G58" s="9">
        <v>0</v>
      </c>
      <c r="I58" s="9">
        <f t="shared" si="0"/>
        <v>153005912052</v>
      </c>
      <c r="K58" s="36">
        <v>146456313374</v>
      </c>
      <c r="M58" s="9">
        <v>-693193849829</v>
      </c>
      <c r="O58" s="9">
        <v>0</v>
      </c>
      <c r="Q58" s="36">
        <f t="shared" si="1"/>
        <v>-546737536455</v>
      </c>
    </row>
    <row r="59" spans="1:17" ht="21.75" customHeight="1" x14ac:dyDescent="0.2">
      <c r="A59" s="35" t="s">
        <v>335</v>
      </c>
      <c r="C59" s="36">
        <v>25639117</v>
      </c>
      <c r="E59" s="9">
        <v>-12971782</v>
      </c>
      <c r="G59" s="9">
        <v>0</v>
      </c>
      <c r="I59" s="9">
        <f t="shared" si="0"/>
        <v>12667335</v>
      </c>
      <c r="K59" s="36">
        <v>25639117</v>
      </c>
      <c r="M59" s="9">
        <v>-12971782</v>
      </c>
      <c r="O59" s="9">
        <v>-15903200785</v>
      </c>
      <c r="Q59" s="36">
        <f t="shared" si="1"/>
        <v>-15890533450</v>
      </c>
    </row>
    <row r="60" spans="1:17" ht="21.75" customHeight="1" x14ac:dyDescent="0.2">
      <c r="A60" s="35" t="s">
        <v>338</v>
      </c>
      <c r="C60" s="36">
        <v>250227571</v>
      </c>
      <c r="E60" s="9">
        <v>32059587</v>
      </c>
      <c r="G60" s="9">
        <v>0</v>
      </c>
      <c r="I60" s="9">
        <f t="shared" si="0"/>
        <v>282287158</v>
      </c>
      <c r="K60" s="36">
        <v>250227571</v>
      </c>
      <c r="M60" s="9">
        <v>32059587</v>
      </c>
      <c r="O60" s="9">
        <v>0</v>
      </c>
      <c r="Q60" s="36">
        <f t="shared" si="1"/>
        <v>282287158</v>
      </c>
    </row>
    <row r="61" spans="1:17" ht="21.75" customHeight="1" x14ac:dyDescent="0.2">
      <c r="A61" s="35" t="s">
        <v>209</v>
      </c>
      <c r="C61" s="36">
        <v>4517946967</v>
      </c>
      <c r="E61" s="9">
        <v>0</v>
      </c>
      <c r="G61" s="9">
        <v>19963751</v>
      </c>
      <c r="I61" s="9">
        <f t="shared" si="0"/>
        <v>4537910718</v>
      </c>
      <c r="K61" s="36">
        <v>4517946967</v>
      </c>
      <c r="M61" s="9">
        <v>0</v>
      </c>
      <c r="O61" s="9">
        <v>19963751</v>
      </c>
      <c r="Q61" s="36">
        <f t="shared" si="1"/>
        <v>4537910718</v>
      </c>
    </row>
    <row r="62" spans="1:17" ht="21.75" customHeight="1" x14ac:dyDescent="0.2">
      <c r="A62" s="35" t="s">
        <v>212</v>
      </c>
      <c r="C62" s="36">
        <v>129370586867</v>
      </c>
      <c r="E62" s="9">
        <v>0</v>
      </c>
      <c r="G62" s="9">
        <v>0</v>
      </c>
      <c r="I62" s="9">
        <f t="shared" si="0"/>
        <v>129370586867</v>
      </c>
      <c r="K62" s="36">
        <v>129370586867</v>
      </c>
      <c r="M62" s="9">
        <v>-601913418205</v>
      </c>
      <c r="O62" s="9">
        <v>0</v>
      </c>
      <c r="Q62" s="36">
        <f t="shared" si="1"/>
        <v>-472542831338</v>
      </c>
    </row>
    <row r="63" spans="1:17" ht="21.75" customHeight="1" x14ac:dyDescent="0.2">
      <c r="A63" s="35" t="s">
        <v>215</v>
      </c>
      <c r="C63" s="36">
        <v>38133448929</v>
      </c>
      <c r="E63" s="9">
        <v>-153542165437</v>
      </c>
      <c r="G63" s="9">
        <v>0</v>
      </c>
      <c r="I63" s="9">
        <f t="shared" si="0"/>
        <v>-115408716508</v>
      </c>
      <c r="K63" s="36">
        <v>38133448929</v>
      </c>
      <c r="M63" s="9">
        <v>-154241065287</v>
      </c>
      <c r="O63" s="9">
        <v>-422500000</v>
      </c>
      <c r="Q63" s="36">
        <f t="shared" si="1"/>
        <v>-116530116358</v>
      </c>
    </row>
    <row r="64" spans="1:17" ht="21.75" customHeight="1" x14ac:dyDescent="0.2">
      <c r="A64" s="35" t="s">
        <v>218</v>
      </c>
      <c r="C64" s="36">
        <v>276149301423</v>
      </c>
      <c r="E64" s="9">
        <v>0</v>
      </c>
      <c r="G64" s="9">
        <v>0</v>
      </c>
      <c r="I64" s="9">
        <f t="shared" si="0"/>
        <v>276149301423</v>
      </c>
      <c r="K64" s="36">
        <v>276149301423</v>
      </c>
      <c r="M64" s="9">
        <v>0</v>
      </c>
      <c r="O64" s="9">
        <v>0</v>
      </c>
      <c r="Q64" s="36">
        <f t="shared" si="1"/>
        <v>276149301423</v>
      </c>
    </row>
    <row r="65" spans="1:17" ht="21.75" customHeight="1" x14ac:dyDescent="0.2">
      <c r="A65" s="63" t="s">
        <v>221</v>
      </c>
      <c r="C65" s="36">
        <v>78056301296</v>
      </c>
      <c r="E65" s="64">
        <v>0</v>
      </c>
      <c r="G65" s="64">
        <v>-66652905932</v>
      </c>
      <c r="I65" s="64">
        <f t="shared" si="0"/>
        <v>11403395364</v>
      </c>
      <c r="K65" s="36">
        <v>78056301296</v>
      </c>
      <c r="M65" s="64">
        <v>0</v>
      </c>
      <c r="O65" s="64">
        <v>-66652905932</v>
      </c>
      <c r="Q65" s="36">
        <f t="shared" si="1"/>
        <v>11403395364</v>
      </c>
    </row>
    <row r="66" spans="1:17" ht="21.75" customHeight="1" x14ac:dyDescent="0.2">
      <c r="A66" s="35" t="s">
        <v>615</v>
      </c>
      <c r="C66" s="36">
        <v>0</v>
      </c>
      <c r="E66" s="36">
        <v>0</v>
      </c>
      <c r="G66" s="36">
        <v>0</v>
      </c>
      <c r="I66" s="36">
        <f t="shared" si="0"/>
        <v>0</v>
      </c>
      <c r="K66" s="36">
        <v>0</v>
      </c>
      <c r="M66" s="36">
        <v>0</v>
      </c>
      <c r="O66" s="36">
        <v>0</v>
      </c>
      <c r="Q66" s="36">
        <f t="shared" si="1"/>
        <v>0</v>
      </c>
    </row>
    <row r="67" spans="1:17" ht="21.75" customHeight="1" x14ac:dyDescent="0.2">
      <c r="A67" s="35" t="s">
        <v>224</v>
      </c>
      <c r="C67" s="36">
        <v>125179863383</v>
      </c>
      <c r="E67" s="9">
        <v>-449918437500</v>
      </c>
      <c r="G67" s="9">
        <v>0</v>
      </c>
      <c r="I67" s="9">
        <f t="shared" si="0"/>
        <v>-324738574117</v>
      </c>
      <c r="K67" s="36">
        <v>125179863383</v>
      </c>
      <c r="M67" s="9">
        <v>-450734062500</v>
      </c>
      <c r="O67" s="9">
        <v>0</v>
      </c>
      <c r="Q67" s="36">
        <f t="shared" si="1"/>
        <v>-325554199117</v>
      </c>
    </row>
    <row r="68" spans="1:17" ht="21.75" customHeight="1" x14ac:dyDescent="0.2">
      <c r="A68" s="35" t="s">
        <v>227</v>
      </c>
      <c r="C68" s="36">
        <v>109596268737</v>
      </c>
      <c r="E68" s="9">
        <v>-800474375000</v>
      </c>
      <c r="G68" s="9">
        <v>0</v>
      </c>
      <c r="I68" s="9">
        <f t="shared" si="0"/>
        <v>-690878106263</v>
      </c>
      <c r="K68" s="36">
        <v>109596268737</v>
      </c>
      <c r="M68" s="9">
        <v>-800953437500</v>
      </c>
      <c r="O68" s="9">
        <v>0</v>
      </c>
      <c r="Q68" s="36">
        <f t="shared" si="1"/>
        <v>-691357168763</v>
      </c>
    </row>
    <row r="69" spans="1:17" ht="21.75" customHeight="1" x14ac:dyDescent="0.2">
      <c r="A69" s="35" t="s">
        <v>231</v>
      </c>
      <c r="C69" s="36">
        <v>51047644764</v>
      </c>
      <c r="E69" s="9">
        <v>-15201244275</v>
      </c>
      <c r="G69" s="9">
        <v>0</v>
      </c>
      <c r="I69" s="9">
        <f t="shared" si="0"/>
        <v>35846400489</v>
      </c>
      <c r="K69" s="36">
        <v>51047644764</v>
      </c>
      <c r="M69" s="9">
        <v>-259893805534</v>
      </c>
      <c r="O69" s="9">
        <v>0</v>
      </c>
      <c r="Q69" s="36">
        <f t="shared" si="1"/>
        <v>-208846160770</v>
      </c>
    </row>
    <row r="70" spans="1:17" ht="21.75" customHeight="1" x14ac:dyDescent="0.2">
      <c r="A70" s="35" t="s">
        <v>228</v>
      </c>
      <c r="C70" s="36">
        <v>83514138337</v>
      </c>
      <c r="E70" s="9">
        <v>204795450439</v>
      </c>
      <c r="G70" s="9">
        <v>0</v>
      </c>
      <c r="I70" s="9">
        <f t="shared" si="0"/>
        <v>288309588776</v>
      </c>
      <c r="K70" s="36">
        <v>83514138337</v>
      </c>
      <c r="M70" s="9">
        <v>-151444477928</v>
      </c>
      <c r="O70" s="9">
        <v>0</v>
      </c>
      <c r="Q70" s="36">
        <f t="shared" si="1"/>
        <v>-67930339591</v>
      </c>
    </row>
    <row r="71" spans="1:17" ht="21.75" customHeight="1" x14ac:dyDescent="0.2">
      <c r="A71" s="35" t="s">
        <v>234</v>
      </c>
      <c r="C71" s="36">
        <v>74538526962</v>
      </c>
      <c r="E71" s="9">
        <v>-321069095676</v>
      </c>
      <c r="G71" s="9">
        <v>0</v>
      </c>
      <c r="I71" s="9">
        <f t="shared" si="0"/>
        <v>-246530568714</v>
      </c>
      <c r="K71" s="36">
        <v>74538526962</v>
      </c>
      <c r="M71" s="9">
        <v>-321673023301</v>
      </c>
      <c r="O71" s="9">
        <v>0</v>
      </c>
      <c r="Q71" s="36">
        <f t="shared" si="1"/>
        <v>-247134496339</v>
      </c>
    </row>
    <row r="72" spans="1:17" ht="21.75" customHeight="1" x14ac:dyDescent="0.2">
      <c r="A72" s="35" t="s">
        <v>237</v>
      </c>
      <c r="C72" s="36">
        <v>148828937173</v>
      </c>
      <c r="E72" s="9">
        <v>-499909375000</v>
      </c>
      <c r="G72" s="9">
        <v>0</v>
      </c>
      <c r="I72" s="9">
        <f t="shared" si="0"/>
        <v>-351080437827</v>
      </c>
      <c r="K72" s="36">
        <v>148828937173</v>
      </c>
      <c r="M72" s="9">
        <v>-500815625000</v>
      </c>
      <c r="O72" s="9">
        <v>-60000000</v>
      </c>
      <c r="Q72" s="36">
        <f t="shared" si="1"/>
        <v>-352046687827</v>
      </c>
    </row>
    <row r="73" spans="1:17" ht="21.75" customHeight="1" x14ac:dyDescent="0.2">
      <c r="A73" s="35" t="s">
        <v>240</v>
      </c>
      <c r="C73" s="36">
        <v>34716175543</v>
      </c>
      <c r="E73" s="9">
        <v>0</v>
      </c>
      <c r="G73" s="9">
        <v>0</v>
      </c>
      <c r="I73" s="9">
        <f t="shared" ref="I73:I122" si="2">C73+E73+G73</f>
        <v>34716175543</v>
      </c>
      <c r="K73" s="36">
        <v>34716175543</v>
      </c>
      <c r="M73" s="9">
        <v>-120195750000</v>
      </c>
      <c r="O73" s="9">
        <v>0</v>
      </c>
      <c r="Q73" s="36">
        <f t="shared" si="1"/>
        <v>-85479574457</v>
      </c>
    </row>
    <row r="74" spans="1:17" ht="21.75" customHeight="1" x14ac:dyDescent="0.2">
      <c r="A74" s="35" t="s">
        <v>243</v>
      </c>
      <c r="C74" s="36">
        <v>82855197166</v>
      </c>
      <c r="E74" s="9">
        <v>0</v>
      </c>
      <c r="G74" s="9">
        <v>0</v>
      </c>
      <c r="I74" s="9">
        <f t="shared" si="2"/>
        <v>82855197166</v>
      </c>
      <c r="K74" s="36">
        <v>82855197166</v>
      </c>
      <c r="M74" s="9">
        <v>-400531250000</v>
      </c>
      <c r="O74" s="9">
        <v>0</v>
      </c>
      <c r="Q74" s="36">
        <f t="shared" si="1"/>
        <v>-317676052834</v>
      </c>
    </row>
    <row r="75" spans="1:17" ht="21.75" customHeight="1" x14ac:dyDescent="0.2">
      <c r="A75" s="35" t="s">
        <v>246</v>
      </c>
      <c r="C75" s="36">
        <v>12570741582</v>
      </c>
      <c r="E75" s="9">
        <v>-49990937500</v>
      </c>
      <c r="G75" s="9">
        <v>0</v>
      </c>
      <c r="I75" s="9">
        <f t="shared" si="2"/>
        <v>-37420195918</v>
      </c>
      <c r="K75" s="36">
        <v>12570741582</v>
      </c>
      <c r="M75" s="9">
        <v>-50155437476</v>
      </c>
      <c r="O75" s="9">
        <v>0</v>
      </c>
      <c r="Q75" s="36">
        <f t="shared" ref="Q75:Q122" si="3">K75+M75+O75</f>
        <v>-37584695894</v>
      </c>
    </row>
    <row r="76" spans="1:17" ht="21.75" customHeight="1" x14ac:dyDescent="0.2">
      <c r="A76" s="35" t="s">
        <v>249</v>
      </c>
      <c r="C76" s="36">
        <v>136650048005</v>
      </c>
      <c r="E76" s="9">
        <v>359475128321</v>
      </c>
      <c r="G76" s="9">
        <v>0</v>
      </c>
      <c r="I76" s="9">
        <f t="shared" si="2"/>
        <v>496125176326</v>
      </c>
      <c r="K76" s="36">
        <v>136650048005</v>
      </c>
      <c r="M76" s="9">
        <v>-288430574221</v>
      </c>
      <c r="O76" s="9">
        <v>239856519</v>
      </c>
      <c r="Q76" s="36">
        <f t="shared" si="3"/>
        <v>-151540669697</v>
      </c>
    </row>
    <row r="77" spans="1:17" ht="21.75" customHeight="1" x14ac:dyDescent="0.2">
      <c r="A77" s="35" t="s">
        <v>252</v>
      </c>
      <c r="C77" s="36">
        <v>77196247506</v>
      </c>
      <c r="E77" s="9">
        <v>-363754872477</v>
      </c>
      <c r="G77" s="9">
        <v>0</v>
      </c>
      <c r="I77" s="9">
        <f t="shared" si="2"/>
        <v>-286558624971</v>
      </c>
      <c r="K77" s="36">
        <v>77196247506</v>
      </c>
      <c r="M77" s="9">
        <v>-363754872477</v>
      </c>
      <c r="O77" s="9">
        <v>0</v>
      </c>
      <c r="Q77" s="36">
        <f t="shared" si="3"/>
        <v>-286558624971</v>
      </c>
    </row>
    <row r="78" spans="1:17" ht="21.75" customHeight="1" x14ac:dyDescent="0.2">
      <c r="A78" s="35" t="s">
        <v>789</v>
      </c>
      <c r="C78" s="36">
        <v>0</v>
      </c>
      <c r="E78" s="9">
        <v>0</v>
      </c>
      <c r="G78" s="9">
        <v>0</v>
      </c>
      <c r="I78" s="9">
        <f t="shared" si="2"/>
        <v>0</v>
      </c>
      <c r="K78" s="36">
        <v>0</v>
      </c>
      <c r="M78" s="9">
        <v>0</v>
      </c>
      <c r="O78" s="9">
        <v>-531152621</v>
      </c>
      <c r="Q78" s="36">
        <f t="shared" si="3"/>
        <v>-531152621</v>
      </c>
    </row>
    <row r="79" spans="1:17" ht="21.75" customHeight="1" x14ac:dyDescent="0.2">
      <c r="A79" s="35" t="s">
        <v>255</v>
      </c>
      <c r="C79" s="36">
        <v>11220617210</v>
      </c>
      <c r="E79" s="9">
        <v>-13676250729</v>
      </c>
      <c r="G79" s="9">
        <v>0</v>
      </c>
      <c r="I79" s="9">
        <f t="shared" si="2"/>
        <v>-2455633519</v>
      </c>
      <c r="K79" s="36">
        <v>11220617210</v>
      </c>
      <c r="M79" s="9">
        <v>-37880348196</v>
      </c>
      <c r="O79" s="9">
        <v>0</v>
      </c>
      <c r="Q79" s="36">
        <f t="shared" si="3"/>
        <v>-26659730986</v>
      </c>
    </row>
    <row r="80" spans="1:17" ht="21.75" customHeight="1" x14ac:dyDescent="0.2">
      <c r="A80" s="35" t="s">
        <v>258</v>
      </c>
      <c r="C80" s="36">
        <v>43892730350</v>
      </c>
      <c r="E80" s="9">
        <v>-199961450416</v>
      </c>
      <c r="G80" s="9">
        <v>0</v>
      </c>
      <c r="I80" s="9">
        <f t="shared" si="2"/>
        <v>-156068720066</v>
      </c>
      <c r="K80" s="36">
        <v>43892730350</v>
      </c>
      <c r="M80" s="9">
        <v>-200519816970</v>
      </c>
      <c r="O80" s="9">
        <v>0</v>
      </c>
      <c r="Q80" s="36">
        <f t="shared" si="3"/>
        <v>-156627086620</v>
      </c>
    </row>
    <row r="81" spans="1:17" ht="21.75" customHeight="1" x14ac:dyDescent="0.2">
      <c r="A81" s="35" t="s">
        <v>261</v>
      </c>
      <c r="C81" s="36">
        <v>21080607315</v>
      </c>
      <c r="E81" s="9">
        <v>-99981875000</v>
      </c>
      <c r="G81" s="9">
        <v>0</v>
      </c>
      <c r="I81" s="9">
        <f t="shared" si="2"/>
        <v>-78901267685</v>
      </c>
      <c r="K81" s="36">
        <v>21080607315</v>
      </c>
      <c r="M81" s="9">
        <v>-100330374955</v>
      </c>
      <c r="O81" s="9">
        <v>0</v>
      </c>
      <c r="Q81" s="36">
        <f t="shared" si="3"/>
        <v>-79249767640</v>
      </c>
    </row>
    <row r="82" spans="1:17" ht="21.75" customHeight="1" x14ac:dyDescent="0.2">
      <c r="A82" s="35" t="s">
        <v>264</v>
      </c>
      <c r="C82" s="36">
        <v>85909494304</v>
      </c>
      <c r="E82" s="9">
        <v>-299945625000</v>
      </c>
      <c r="G82" s="9">
        <v>0</v>
      </c>
      <c r="I82" s="9">
        <f t="shared" si="2"/>
        <v>-214036130696</v>
      </c>
      <c r="K82" s="36">
        <v>85909494304</v>
      </c>
      <c r="M82" s="9">
        <v>-300489375000</v>
      </c>
      <c r="O82" s="9">
        <v>0</v>
      </c>
      <c r="Q82" s="36">
        <f t="shared" si="3"/>
        <v>-214579880696</v>
      </c>
    </row>
    <row r="83" spans="1:17" ht="21.75" customHeight="1" x14ac:dyDescent="0.2">
      <c r="A83" s="35" t="s">
        <v>774</v>
      </c>
      <c r="C83" s="36">
        <v>0</v>
      </c>
      <c r="E83" s="9">
        <v>0</v>
      </c>
      <c r="G83" s="9">
        <v>0</v>
      </c>
      <c r="I83" s="9">
        <f t="shared" si="2"/>
        <v>0</v>
      </c>
      <c r="K83" s="36">
        <v>0</v>
      </c>
      <c r="M83" s="9">
        <v>0</v>
      </c>
      <c r="O83" s="9">
        <v>34645227611</v>
      </c>
      <c r="Q83" s="36">
        <f t="shared" si="3"/>
        <v>34645227611</v>
      </c>
    </row>
    <row r="84" spans="1:17" ht="21.75" customHeight="1" x14ac:dyDescent="0.2">
      <c r="A84" s="35" t="s">
        <v>793</v>
      </c>
      <c r="C84" s="36">
        <v>0</v>
      </c>
      <c r="E84" s="9">
        <v>0</v>
      </c>
      <c r="G84" s="9">
        <v>0</v>
      </c>
      <c r="I84" s="9">
        <f t="shared" si="2"/>
        <v>0</v>
      </c>
      <c r="K84" s="36">
        <v>0</v>
      </c>
      <c r="M84" s="9">
        <v>0</v>
      </c>
      <c r="O84" s="9">
        <v>84483920017</v>
      </c>
      <c r="Q84" s="36">
        <f t="shared" si="3"/>
        <v>84483920017</v>
      </c>
    </row>
    <row r="85" spans="1:17" ht="21.75" customHeight="1" x14ac:dyDescent="0.2">
      <c r="A85" s="35" t="s">
        <v>267</v>
      </c>
      <c r="C85" s="36">
        <v>87577882540</v>
      </c>
      <c r="E85" s="9">
        <v>0</v>
      </c>
      <c r="G85" s="9">
        <v>0</v>
      </c>
      <c r="I85" s="9">
        <f t="shared" si="2"/>
        <v>87577882540</v>
      </c>
      <c r="K85" s="36">
        <v>87577882540</v>
      </c>
      <c r="M85" s="9">
        <v>-1617815691403</v>
      </c>
      <c r="O85" s="9">
        <v>0</v>
      </c>
      <c r="Q85" s="36">
        <f t="shared" si="3"/>
        <v>-1530237808863</v>
      </c>
    </row>
    <row r="86" spans="1:17" ht="21.75" customHeight="1" x14ac:dyDescent="0.2">
      <c r="A86" s="35" t="s">
        <v>270</v>
      </c>
      <c r="C86" s="36">
        <v>45898575733</v>
      </c>
      <c r="E86" s="9">
        <v>6737303643</v>
      </c>
      <c r="G86" s="9">
        <v>0</v>
      </c>
      <c r="I86" s="9">
        <f t="shared" si="2"/>
        <v>52635879376</v>
      </c>
      <c r="K86" s="36">
        <v>45898575733</v>
      </c>
      <c r="M86" s="9">
        <v>59832551023</v>
      </c>
      <c r="O86" s="9">
        <v>0</v>
      </c>
      <c r="Q86" s="36">
        <f t="shared" si="3"/>
        <v>105731126756</v>
      </c>
    </row>
    <row r="87" spans="1:17" ht="21.75" customHeight="1" x14ac:dyDescent="0.2">
      <c r="A87" s="35" t="s">
        <v>785</v>
      </c>
      <c r="C87" s="36">
        <v>0</v>
      </c>
      <c r="E87" s="9">
        <v>0</v>
      </c>
      <c r="G87" s="9">
        <v>0</v>
      </c>
      <c r="I87" s="9">
        <f t="shared" si="2"/>
        <v>0</v>
      </c>
      <c r="K87" s="36">
        <v>0</v>
      </c>
      <c r="M87" s="9">
        <v>0</v>
      </c>
      <c r="O87" s="9">
        <v>80616463109</v>
      </c>
      <c r="Q87" s="36">
        <f t="shared" si="3"/>
        <v>80616463109</v>
      </c>
    </row>
    <row r="88" spans="1:17" ht="21.75" customHeight="1" x14ac:dyDescent="0.2">
      <c r="A88" s="35" t="s">
        <v>273</v>
      </c>
      <c r="C88" s="36">
        <v>158829152345</v>
      </c>
      <c r="E88" s="9">
        <v>0</v>
      </c>
      <c r="G88" s="9">
        <v>0</v>
      </c>
      <c r="I88" s="9">
        <f t="shared" si="2"/>
        <v>158829152345</v>
      </c>
      <c r="K88" s="36">
        <v>158829152345</v>
      </c>
      <c r="M88" s="9">
        <v>255410839141</v>
      </c>
      <c r="O88" s="9">
        <v>425063514141</v>
      </c>
      <c r="Q88" s="36">
        <f t="shared" si="3"/>
        <v>839303505627</v>
      </c>
    </row>
    <row r="89" spans="1:17" ht="21.75" customHeight="1" x14ac:dyDescent="0.2">
      <c r="A89" s="35" t="s">
        <v>276</v>
      </c>
      <c r="C89" s="36">
        <v>108958555293</v>
      </c>
      <c r="E89" s="9">
        <v>33235909899</v>
      </c>
      <c r="G89" s="9">
        <v>0</v>
      </c>
      <c r="I89" s="9">
        <f t="shared" si="2"/>
        <v>142194465192</v>
      </c>
      <c r="K89" s="36">
        <v>108958555293</v>
      </c>
      <c r="M89" s="9">
        <v>292667090194</v>
      </c>
      <c r="O89" s="9">
        <v>0</v>
      </c>
      <c r="Q89" s="36">
        <f t="shared" si="3"/>
        <v>401625645487</v>
      </c>
    </row>
    <row r="90" spans="1:17" ht="21.75" customHeight="1" x14ac:dyDescent="0.2">
      <c r="A90" s="35" t="s">
        <v>780</v>
      </c>
      <c r="C90" s="36">
        <v>0</v>
      </c>
      <c r="E90" s="9">
        <v>0</v>
      </c>
      <c r="G90" s="9">
        <v>0</v>
      </c>
      <c r="I90" s="9">
        <f t="shared" si="2"/>
        <v>0</v>
      </c>
      <c r="K90" s="36">
        <v>0</v>
      </c>
      <c r="M90" s="9">
        <v>0</v>
      </c>
      <c r="O90" s="9">
        <v>16522700907</v>
      </c>
      <c r="Q90" s="36">
        <f t="shared" si="3"/>
        <v>16522700907</v>
      </c>
    </row>
    <row r="91" spans="1:17" ht="21.75" customHeight="1" x14ac:dyDescent="0.2">
      <c r="A91" s="35" t="s">
        <v>279</v>
      </c>
      <c r="C91" s="36">
        <v>90269448</v>
      </c>
      <c r="E91" s="9">
        <v>0</v>
      </c>
      <c r="G91" s="9">
        <v>0</v>
      </c>
      <c r="I91" s="9">
        <f t="shared" si="2"/>
        <v>90269448</v>
      </c>
      <c r="K91" s="36">
        <v>90269448</v>
      </c>
      <c r="M91" s="9">
        <v>26125593</v>
      </c>
      <c r="O91" s="9">
        <v>0</v>
      </c>
      <c r="Q91" s="36">
        <f t="shared" si="3"/>
        <v>116395041</v>
      </c>
    </row>
    <row r="92" spans="1:17" ht="21.75" customHeight="1" x14ac:dyDescent="0.2">
      <c r="A92" s="35" t="s">
        <v>778</v>
      </c>
      <c r="C92" s="36">
        <v>0</v>
      </c>
      <c r="E92" s="9">
        <v>0</v>
      </c>
      <c r="G92" s="9">
        <v>0</v>
      </c>
      <c r="I92" s="9">
        <f t="shared" si="2"/>
        <v>0</v>
      </c>
      <c r="K92" s="36">
        <v>0</v>
      </c>
      <c r="M92" s="9">
        <v>0</v>
      </c>
      <c r="O92" s="9">
        <v>77587610</v>
      </c>
      <c r="Q92" s="36">
        <f t="shared" si="3"/>
        <v>77587610</v>
      </c>
    </row>
    <row r="93" spans="1:17" ht="21.75" customHeight="1" x14ac:dyDescent="0.2">
      <c r="A93" s="35" t="s">
        <v>281</v>
      </c>
      <c r="C93" s="36">
        <v>85462784361</v>
      </c>
      <c r="E93" s="9">
        <v>0</v>
      </c>
      <c r="G93" s="9">
        <v>0</v>
      </c>
      <c r="I93" s="9">
        <f t="shared" si="2"/>
        <v>85462784361</v>
      </c>
      <c r="K93" s="36">
        <v>85462784361</v>
      </c>
      <c r="M93" s="9">
        <v>-369286208952</v>
      </c>
      <c r="O93" s="9">
        <v>0</v>
      </c>
      <c r="Q93" s="36">
        <f t="shared" si="3"/>
        <v>-283823424591</v>
      </c>
    </row>
    <row r="94" spans="1:17" ht="21.75" customHeight="1" x14ac:dyDescent="0.2">
      <c r="A94" s="35" t="s">
        <v>284</v>
      </c>
      <c r="C94" s="36">
        <v>9702809296</v>
      </c>
      <c r="E94" s="9">
        <v>4117245114</v>
      </c>
      <c r="G94" s="9">
        <v>0</v>
      </c>
      <c r="I94" s="9">
        <f t="shared" si="2"/>
        <v>13820054410</v>
      </c>
      <c r="K94" s="36">
        <v>9702809296</v>
      </c>
      <c r="M94" s="9">
        <v>18489591609</v>
      </c>
      <c r="O94" s="9">
        <v>0</v>
      </c>
      <c r="Q94" s="36">
        <f t="shared" si="3"/>
        <v>28192400905</v>
      </c>
    </row>
    <row r="95" spans="1:17" ht="21.75" customHeight="1" x14ac:dyDescent="0.2">
      <c r="A95" s="35" t="s">
        <v>287</v>
      </c>
      <c r="C95" s="36">
        <v>3652462575</v>
      </c>
      <c r="E95" s="9">
        <v>0</v>
      </c>
      <c r="G95" s="9">
        <v>0</v>
      </c>
      <c r="I95" s="9">
        <f t="shared" si="2"/>
        <v>3652462575</v>
      </c>
      <c r="K95" s="36">
        <v>3652462575</v>
      </c>
      <c r="M95" s="9">
        <v>9139312666</v>
      </c>
      <c r="O95" s="9">
        <v>0</v>
      </c>
      <c r="Q95" s="36">
        <f t="shared" si="3"/>
        <v>12791775241</v>
      </c>
    </row>
    <row r="96" spans="1:17" ht="21.75" customHeight="1" x14ac:dyDescent="0.2">
      <c r="A96" s="35" t="s">
        <v>289</v>
      </c>
      <c r="C96" s="36">
        <v>1581930981</v>
      </c>
      <c r="E96" s="9">
        <v>0</v>
      </c>
      <c r="G96" s="9">
        <v>173927407520</v>
      </c>
      <c r="I96" s="9">
        <f t="shared" si="2"/>
        <v>175509338501</v>
      </c>
      <c r="K96" s="36">
        <v>1581930981</v>
      </c>
      <c r="M96" s="9">
        <v>0</v>
      </c>
      <c r="O96" s="9">
        <v>211847767669</v>
      </c>
      <c r="Q96" s="36">
        <f t="shared" si="3"/>
        <v>213429698650</v>
      </c>
    </row>
    <row r="97" spans="1:17" ht="21.75" customHeight="1" x14ac:dyDescent="0.2">
      <c r="A97" s="35" t="s">
        <v>776</v>
      </c>
      <c r="C97" s="36">
        <v>0</v>
      </c>
      <c r="E97" s="9">
        <v>0</v>
      </c>
      <c r="G97" s="9">
        <v>0</v>
      </c>
      <c r="I97" s="9">
        <f t="shared" si="2"/>
        <v>0</v>
      </c>
      <c r="K97" s="36">
        <v>0</v>
      </c>
      <c r="M97" s="9">
        <v>0</v>
      </c>
      <c r="O97" s="9">
        <v>178268366</v>
      </c>
      <c r="Q97" s="36">
        <f t="shared" si="3"/>
        <v>178268366</v>
      </c>
    </row>
    <row r="98" spans="1:17" ht="21.75" customHeight="1" x14ac:dyDescent="0.2">
      <c r="A98" s="35" t="s">
        <v>292</v>
      </c>
      <c r="C98" s="36">
        <v>81497042</v>
      </c>
      <c r="E98" s="9">
        <v>0</v>
      </c>
      <c r="G98" s="9">
        <v>0</v>
      </c>
      <c r="I98" s="9">
        <f t="shared" si="2"/>
        <v>81497042</v>
      </c>
      <c r="K98" s="36">
        <v>81497042</v>
      </c>
      <c r="M98" s="9">
        <v>63051552</v>
      </c>
      <c r="O98" s="9">
        <v>0</v>
      </c>
      <c r="Q98" s="36">
        <f t="shared" si="3"/>
        <v>144548594</v>
      </c>
    </row>
    <row r="99" spans="1:17" ht="21.75" customHeight="1" x14ac:dyDescent="0.2">
      <c r="A99" s="35" t="s">
        <v>295</v>
      </c>
      <c r="C99" s="36">
        <v>402687609176</v>
      </c>
      <c r="E99" s="9">
        <v>890861002172</v>
      </c>
      <c r="G99" s="9">
        <v>0</v>
      </c>
      <c r="I99" s="9">
        <f t="shared" si="2"/>
        <v>1293548611348</v>
      </c>
      <c r="K99" s="36">
        <v>402687609176</v>
      </c>
      <c r="M99" s="9">
        <v>896495106023</v>
      </c>
      <c r="O99" s="9">
        <v>0</v>
      </c>
      <c r="Q99" s="36">
        <f t="shared" si="3"/>
        <v>1299182715199</v>
      </c>
    </row>
    <row r="100" spans="1:17" ht="21.75" customHeight="1" x14ac:dyDescent="0.2">
      <c r="A100" s="35" t="s">
        <v>297</v>
      </c>
      <c r="C100" s="36">
        <v>219042075740</v>
      </c>
      <c r="E100" s="9">
        <v>0</v>
      </c>
      <c r="G100" s="9">
        <v>0</v>
      </c>
      <c r="I100" s="9">
        <f t="shared" si="2"/>
        <v>219042075740</v>
      </c>
      <c r="K100" s="36">
        <v>219042075740</v>
      </c>
      <c r="M100" s="9">
        <v>-153036865689</v>
      </c>
      <c r="O100" s="9">
        <v>0</v>
      </c>
      <c r="Q100" s="36">
        <f t="shared" si="3"/>
        <v>66005210051</v>
      </c>
    </row>
    <row r="101" spans="1:17" ht="21.75" customHeight="1" x14ac:dyDescent="0.2">
      <c r="A101" s="35" t="s">
        <v>299</v>
      </c>
      <c r="C101" s="36">
        <v>372407941697</v>
      </c>
      <c r="E101" s="9">
        <v>-221314229523</v>
      </c>
      <c r="G101" s="9">
        <v>0</v>
      </c>
      <c r="I101" s="9">
        <f t="shared" si="2"/>
        <v>151093712174</v>
      </c>
      <c r="K101" s="36">
        <v>372407941697</v>
      </c>
      <c r="M101" s="9">
        <v>55328557381</v>
      </c>
      <c r="O101" s="9">
        <v>0</v>
      </c>
      <c r="Q101" s="36">
        <f t="shared" si="3"/>
        <v>427736499078</v>
      </c>
    </row>
    <row r="102" spans="1:17" ht="21.75" customHeight="1" x14ac:dyDescent="0.2">
      <c r="A102" s="35" t="s">
        <v>302</v>
      </c>
      <c r="C102" s="36">
        <v>88894173673</v>
      </c>
      <c r="E102" s="9">
        <v>0</v>
      </c>
      <c r="G102" s="9">
        <v>0</v>
      </c>
      <c r="I102" s="9">
        <f t="shared" si="2"/>
        <v>88894173673</v>
      </c>
      <c r="K102" s="36">
        <v>88894173673</v>
      </c>
      <c r="M102" s="9">
        <v>130736809904</v>
      </c>
      <c r="O102" s="9">
        <v>0</v>
      </c>
      <c r="Q102" s="36">
        <f t="shared" si="3"/>
        <v>219630983577</v>
      </c>
    </row>
    <row r="103" spans="1:17" ht="21.75" customHeight="1" x14ac:dyDescent="0.2">
      <c r="A103" s="35" t="s">
        <v>305</v>
      </c>
      <c r="C103" s="36">
        <v>40163694627</v>
      </c>
      <c r="E103" s="9">
        <v>0</v>
      </c>
      <c r="G103" s="9">
        <v>0</v>
      </c>
      <c r="I103" s="9">
        <f t="shared" si="2"/>
        <v>40163694627</v>
      </c>
      <c r="K103" s="36">
        <v>40163694627</v>
      </c>
      <c r="M103" s="9">
        <v>-395848793</v>
      </c>
      <c r="O103" s="9">
        <v>0</v>
      </c>
      <c r="Q103" s="36">
        <f t="shared" si="3"/>
        <v>39767845834</v>
      </c>
    </row>
    <row r="104" spans="1:17" ht="21.75" customHeight="1" x14ac:dyDescent="0.2">
      <c r="A104" s="35" t="s">
        <v>308</v>
      </c>
      <c r="C104" s="36">
        <v>505788931578</v>
      </c>
      <c r="E104" s="9">
        <v>0</v>
      </c>
      <c r="G104" s="9">
        <v>0</v>
      </c>
      <c r="I104" s="9">
        <f t="shared" si="2"/>
        <v>505788931578</v>
      </c>
      <c r="K104" s="36">
        <v>505788931578</v>
      </c>
      <c r="M104" s="9">
        <v>329424696179</v>
      </c>
      <c r="O104" s="9">
        <v>150143301160</v>
      </c>
      <c r="Q104" s="36">
        <f t="shared" si="3"/>
        <v>985356928917</v>
      </c>
    </row>
    <row r="105" spans="1:17" ht="21.75" customHeight="1" x14ac:dyDescent="0.2">
      <c r="A105" s="35" t="s">
        <v>311</v>
      </c>
      <c r="C105" s="36">
        <v>126837037383</v>
      </c>
      <c r="E105" s="9">
        <v>0</v>
      </c>
      <c r="G105" s="9">
        <v>0</v>
      </c>
      <c r="I105" s="9">
        <f t="shared" si="2"/>
        <v>126837037383</v>
      </c>
      <c r="K105" s="36">
        <v>126837037383</v>
      </c>
      <c r="M105" s="9">
        <v>151942242135</v>
      </c>
      <c r="O105" s="9">
        <v>0</v>
      </c>
      <c r="Q105" s="36">
        <f t="shared" si="3"/>
        <v>278779279518</v>
      </c>
    </row>
    <row r="106" spans="1:17" ht="21.75" customHeight="1" x14ac:dyDescent="0.2">
      <c r="A106" s="35" t="s">
        <v>333</v>
      </c>
      <c r="C106" s="36">
        <v>50550869267</v>
      </c>
      <c r="E106" s="9">
        <v>24059972378</v>
      </c>
      <c r="G106" s="9">
        <v>0</v>
      </c>
      <c r="I106" s="9">
        <f t="shared" si="2"/>
        <v>74610841645</v>
      </c>
      <c r="K106" s="36">
        <v>50550869267</v>
      </c>
      <c r="M106" s="9">
        <v>24059972378</v>
      </c>
      <c r="O106" s="9">
        <v>0</v>
      </c>
      <c r="Q106" s="36">
        <f t="shared" si="3"/>
        <v>74610841645</v>
      </c>
    </row>
    <row r="107" spans="1:17" ht="21.75" customHeight="1" x14ac:dyDescent="0.2">
      <c r="A107" s="35" t="s">
        <v>803</v>
      </c>
      <c r="C107" s="36">
        <v>0</v>
      </c>
      <c r="E107" s="9">
        <v>0</v>
      </c>
      <c r="G107" s="9">
        <v>0</v>
      </c>
      <c r="I107" s="9">
        <f t="shared" si="2"/>
        <v>0</v>
      </c>
      <c r="K107" s="36">
        <v>0</v>
      </c>
      <c r="M107" s="9">
        <v>0</v>
      </c>
      <c r="O107" s="9">
        <v>680000000</v>
      </c>
      <c r="Q107" s="36">
        <f t="shared" si="3"/>
        <v>680000000</v>
      </c>
    </row>
    <row r="108" spans="1:17" ht="21.75" customHeight="1" x14ac:dyDescent="0.2">
      <c r="A108" s="35" t="s">
        <v>799</v>
      </c>
      <c r="C108" s="36">
        <v>0</v>
      </c>
      <c r="E108" s="9">
        <v>0</v>
      </c>
      <c r="G108" s="9">
        <v>0</v>
      </c>
      <c r="I108" s="9">
        <f t="shared" si="2"/>
        <v>0</v>
      </c>
      <c r="K108" s="36">
        <v>0</v>
      </c>
      <c r="M108" s="9">
        <v>0</v>
      </c>
      <c r="O108" s="9">
        <v>214870569</v>
      </c>
      <c r="Q108" s="36">
        <f t="shared" si="3"/>
        <v>214870569</v>
      </c>
    </row>
    <row r="109" spans="1:17" ht="21.75" customHeight="1" x14ac:dyDescent="0.2">
      <c r="A109" s="35" t="s">
        <v>314</v>
      </c>
      <c r="C109" s="36">
        <v>10599451064</v>
      </c>
      <c r="E109" s="9">
        <v>0</v>
      </c>
      <c r="G109" s="9">
        <v>0</v>
      </c>
      <c r="I109" s="9">
        <f t="shared" si="2"/>
        <v>10599451064</v>
      </c>
      <c r="K109" s="36">
        <v>10599451064</v>
      </c>
      <c r="M109" s="9">
        <v>-48991118750</v>
      </c>
      <c r="O109" s="9">
        <v>0</v>
      </c>
      <c r="Q109" s="36">
        <f t="shared" si="3"/>
        <v>-38391667686</v>
      </c>
    </row>
    <row r="110" spans="1:17" ht="21.75" customHeight="1" x14ac:dyDescent="0.2">
      <c r="A110" s="35" t="s">
        <v>317</v>
      </c>
      <c r="C110" s="36">
        <v>99871205236</v>
      </c>
      <c r="E110" s="9">
        <v>0</v>
      </c>
      <c r="G110" s="9">
        <v>0</v>
      </c>
      <c r="I110" s="9">
        <f t="shared" si="2"/>
        <v>99871205236</v>
      </c>
      <c r="K110" s="36">
        <v>99871205236</v>
      </c>
      <c r="M110" s="9">
        <v>-499909375000</v>
      </c>
      <c r="O110" s="9">
        <v>0</v>
      </c>
      <c r="Q110" s="36">
        <f t="shared" si="3"/>
        <v>-400038169764</v>
      </c>
    </row>
    <row r="111" spans="1:17" ht="21.75" customHeight="1" x14ac:dyDescent="0.2">
      <c r="A111" s="35" t="s">
        <v>320</v>
      </c>
      <c r="C111" s="36">
        <v>29228116439</v>
      </c>
      <c r="E111" s="9">
        <v>0</v>
      </c>
      <c r="G111" s="9">
        <v>0</v>
      </c>
      <c r="I111" s="9">
        <f t="shared" si="2"/>
        <v>29228116439</v>
      </c>
      <c r="K111" s="36">
        <v>29228116439</v>
      </c>
      <c r="M111" s="9">
        <v>-149972812500</v>
      </c>
      <c r="O111" s="9">
        <v>0</v>
      </c>
      <c r="Q111" s="36">
        <f t="shared" si="3"/>
        <v>-120744696061</v>
      </c>
    </row>
    <row r="112" spans="1:17" ht="21.75" customHeight="1" x14ac:dyDescent="0.2">
      <c r="A112" s="35" t="s">
        <v>323</v>
      </c>
      <c r="C112" s="36">
        <v>27941240976</v>
      </c>
      <c r="E112" s="9">
        <v>-99981875000</v>
      </c>
      <c r="G112" s="9">
        <v>0</v>
      </c>
      <c r="I112" s="9">
        <f t="shared" si="2"/>
        <v>-72040634024</v>
      </c>
      <c r="K112" s="36">
        <v>27941240976</v>
      </c>
      <c r="M112" s="9">
        <v>-100163125000</v>
      </c>
      <c r="O112" s="9">
        <v>0</v>
      </c>
      <c r="Q112" s="36">
        <f t="shared" si="3"/>
        <v>-72221884024</v>
      </c>
    </row>
    <row r="113" spans="1:17" ht="21.75" customHeight="1" x14ac:dyDescent="0.2">
      <c r="A113" s="35" t="s">
        <v>796</v>
      </c>
      <c r="C113" s="36">
        <v>0</v>
      </c>
      <c r="E113" s="9">
        <v>0</v>
      </c>
      <c r="G113" s="9">
        <v>0</v>
      </c>
      <c r="I113" s="9">
        <f t="shared" si="2"/>
        <v>0</v>
      </c>
      <c r="K113" s="36">
        <v>0</v>
      </c>
      <c r="M113" s="9">
        <v>0</v>
      </c>
      <c r="O113" s="9">
        <v>-11270713106</v>
      </c>
      <c r="Q113" s="36">
        <f t="shared" si="3"/>
        <v>-11270713106</v>
      </c>
    </row>
    <row r="114" spans="1:17" ht="21.75" customHeight="1" x14ac:dyDescent="0.2">
      <c r="A114" s="35" t="s">
        <v>614</v>
      </c>
      <c r="C114" s="36">
        <v>0</v>
      </c>
      <c r="E114" s="9">
        <v>0</v>
      </c>
      <c r="G114" s="9">
        <v>0</v>
      </c>
      <c r="I114" s="9">
        <f t="shared" si="2"/>
        <v>0</v>
      </c>
      <c r="K114" s="36">
        <v>0</v>
      </c>
      <c r="M114" s="9">
        <v>0</v>
      </c>
      <c r="O114" s="9">
        <v>0</v>
      </c>
      <c r="Q114" s="36">
        <f t="shared" si="3"/>
        <v>0</v>
      </c>
    </row>
    <row r="115" spans="1:17" ht="21.75" customHeight="1" x14ac:dyDescent="0.2">
      <c r="A115" s="35" t="s">
        <v>616</v>
      </c>
      <c r="C115" s="36">
        <v>0</v>
      </c>
      <c r="E115" s="9">
        <v>0</v>
      </c>
      <c r="G115" s="9">
        <v>0</v>
      </c>
      <c r="I115" s="9">
        <f t="shared" si="2"/>
        <v>0</v>
      </c>
      <c r="K115" s="36">
        <v>0</v>
      </c>
      <c r="M115" s="9">
        <v>0</v>
      </c>
      <c r="O115" s="9">
        <v>0</v>
      </c>
      <c r="Q115" s="36">
        <f t="shared" si="3"/>
        <v>0</v>
      </c>
    </row>
    <row r="116" spans="1:17" ht="21.75" customHeight="1" x14ac:dyDescent="0.2">
      <c r="A116" s="35" t="s">
        <v>787</v>
      </c>
      <c r="C116" s="36">
        <v>3590831850</v>
      </c>
      <c r="E116" s="9">
        <v>0</v>
      </c>
      <c r="G116" s="9">
        <v>0</v>
      </c>
      <c r="I116" s="9">
        <f t="shared" si="2"/>
        <v>3590831850</v>
      </c>
      <c r="K116" s="36">
        <v>3590831850</v>
      </c>
      <c r="M116" s="9">
        <v>0</v>
      </c>
      <c r="O116" s="9">
        <v>-57887923974</v>
      </c>
      <c r="Q116" s="36">
        <f t="shared" si="3"/>
        <v>-54297092124</v>
      </c>
    </row>
    <row r="117" spans="1:17" ht="21.75" customHeight="1" x14ac:dyDescent="0.2">
      <c r="A117" s="35" t="s">
        <v>326</v>
      </c>
      <c r="C117" s="36">
        <v>112848548755</v>
      </c>
      <c r="E117" s="9">
        <v>0</v>
      </c>
      <c r="G117" s="9">
        <v>0</v>
      </c>
      <c r="I117" s="9">
        <f t="shared" si="2"/>
        <v>112848548755</v>
      </c>
      <c r="K117" s="36">
        <v>112848548755</v>
      </c>
      <c r="M117" s="9">
        <v>-45461266</v>
      </c>
      <c r="O117" s="9">
        <v>-244973645</v>
      </c>
      <c r="Q117" s="36">
        <f t="shared" si="3"/>
        <v>112558113844</v>
      </c>
    </row>
    <row r="118" spans="1:17" ht="21.75" customHeight="1" x14ac:dyDescent="0.2">
      <c r="A118" s="63" t="s">
        <v>329</v>
      </c>
      <c r="C118" s="36">
        <v>417429293067</v>
      </c>
      <c r="E118" s="64">
        <v>0</v>
      </c>
      <c r="G118" s="64">
        <v>0</v>
      </c>
      <c r="I118" s="64">
        <f t="shared" si="2"/>
        <v>417429293067</v>
      </c>
      <c r="K118" s="36">
        <v>417429293067</v>
      </c>
      <c r="M118" s="64">
        <v>-3524999818</v>
      </c>
      <c r="O118" s="64">
        <v>0</v>
      </c>
      <c r="Q118" s="36">
        <f t="shared" si="3"/>
        <v>413904293249</v>
      </c>
    </row>
    <row r="119" spans="1:17" ht="21.75" customHeight="1" x14ac:dyDescent="0.2">
      <c r="A119" s="35" t="s">
        <v>783</v>
      </c>
      <c r="C119" s="36">
        <v>3425885370</v>
      </c>
      <c r="E119" s="9">
        <v>0</v>
      </c>
      <c r="G119" s="9">
        <v>0</v>
      </c>
      <c r="I119" s="9">
        <f t="shared" si="2"/>
        <v>3425885370</v>
      </c>
      <c r="K119" s="36">
        <v>3425885370</v>
      </c>
      <c r="M119" s="9">
        <v>0</v>
      </c>
      <c r="O119" s="9">
        <v>-24195924054</v>
      </c>
      <c r="Q119" s="36">
        <f t="shared" si="3"/>
        <v>-20770038684</v>
      </c>
    </row>
    <row r="120" spans="1:17" ht="21.75" customHeight="1" x14ac:dyDescent="0.2">
      <c r="A120" s="35" t="s">
        <v>798</v>
      </c>
      <c r="C120" s="36">
        <v>0</v>
      </c>
      <c r="E120" s="9">
        <v>0</v>
      </c>
      <c r="G120" s="9">
        <v>0</v>
      </c>
      <c r="I120" s="9">
        <f t="shared" si="2"/>
        <v>0</v>
      </c>
      <c r="K120" s="36">
        <v>0</v>
      </c>
      <c r="M120" s="9">
        <v>0</v>
      </c>
      <c r="O120" s="9">
        <v>-282349813333</v>
      </c>
      <c r="Q120" s="36">
        <f t="shared" si="3"/>
        <v>-282349813333</v>
      </c>
    </row>
    <row r="121" spans="1:17" ht="21.75" customHeight="1" x14ac:dyDescent="0.2">
      <c r="A121" s="35" t="s">
        <v>782</v>
      </c>
      <c r="C121" s="36">
        <v>13705203660</v>
      </c>
      <c r="E121" s="9">
        <v>0</v>
      </c>
      <c r="G121" s="9">
        <v>0</v>
      </c>
      <c r="I121" s="9">
        <f t="shared" si="2"/>
        <v>13705203660</v>
      </c>
      <c r="K121" s="36">
        <v>13705203660</v>
      </c>
      <c r="M121" s="9">
        <v>0</v>
      </c>
      <c r="O121" s="9">
        <v>-241320168021</v>
      </c>
      <c r="Q121" s="36">
        <f t="shared" si="3"/>
        <v>-227614964361</v>
      </c>
    </row>
    <row r="122" spans="1:17" ht="21.75" customHeight="1" x14ac:dyDescent="0.2">
      <c r="A122" s="37" t="s">
        <v>332</v>
      </c>
      <c r="C122" s="36">
        <v>150802276938</v>
      </c>
      <c r="E122" s="39">
        <v>0</v>
      </c>
      <c r="G122" s="39">
        <v>0</v>
      </c>
      <c r="I122" s="39">
        <f t="shared" si="2"/>
        <v>150802276938</v>
      </c>
      <c r="K122" s="36">
        <v>150802276938</v>
      </c>
      <c r="M122" s="39">
        <v>-47838056</v>
      </c>
      <c r="O122" s="39">
        <v>-99997707</v>
      </c>
      <c r="Q122" s="36">
        <f t="shared" si="3"/>
        <v>150654441175</v>
      </c>
    </row>
    <row r="123" spans="1:17" ht="21.75" customHeight="1" thickBot="1" x14ac:dyDescent="0.25">
      <c r="A123" s="38" t="s">
        <v>62</v>
      </c>
      <c r="C123" s="16">
        <f>SUM(C9:C122)</f>
        <v>7094608548612</v>
      </c>
      <c r="E123" s="16">
        <f t="shared" ref="E123" si="4">SUM(E9:E122)</f>
        <v>-315430426429</v>
      </c>
      <c r="G123" s="16">
        <f t="shared" ref="G123" si="5">SUM(G9:G122)</f>
        <v>170559430700</v>
      </c>
      <c r="I123" s="16">
        <f t="shared" ref="I123" si="6">SUM(I9:I122)</f>
        <v>6949737552883</v>
      </c>
      <c r="K123" s="16">
        <f t="shared" ref="K123" si="7">SUM(K9:K122)</f>
        <v>7094608548612</v>
      </c>
      <c r="M123" s="16">
        <f t="shared" ref="M123" si="8">SUM(M9:M122)</f>
        <v>-4723508238668</v>
      </c>
      <c r="O123" s="16">
        <f t="shared" ref="O123" si="9">SUM(O9:O122)</f>
        <v>-2143429765020</v>
      </c>
      <c r="Q123" s="16">
        <f t="shared" ref="Q123" si="10">SUM(Q46:Q122)</f>
        <v>-2475410982980</v>
      </c>
    </row>
    <row r="124" spans="1:17" ht="19.5" thickTop="1" x14ac:dyDescent="0.2"/>
  </sheetData>
  <sortState xmlns:xlrd2="http://schemas.microsoft.com/office/spreadsheetml/2017/richdata2" ref="A9:Q122">
    <sortCondition ref="A9:A122"/>
  </sortState>
  <mergeCells count="6">
    <mergeCell ref="A1:Q1"/>
    <mergeCell ref="A2:Q2"/>
    <mergeCell ref="A3:Q3"/>
    <mergeCell ref="B5:Q5"/>
    <mergeCell ref="C6:I6"/>
    <mergeCell ref="K6:Q6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80"/>
  <sheetViews>
    <sheetView rightToLeft="1" topLeftCell="A61" workbookViewId="0">
      <selection activeCell="P63" sqref="P63"/>
    </sheetView>
  </sheetViews>
  <sheetFormatPr defaultRowHeight="18.75" x14ac:dyDescent="0.4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49.85546875" customWidth="1"/>
    <col min="7" max="7" width="1.28515625" customWidth="1"/>
    <col min="8" max="8" width="13" customWidth="1"/>
    <col min="9" max="9" width="1.28515625" customWidth="1"/>
    <col min="10" max="10" width="33.7109375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8.5703125" customWidth="1"/>
    <col min="17" max="17" width="0.28515625" customWidth="1"/>
    <col min="18" max="18" width="34.85546875" style="41" customWidth="1"/>
    <col min="19" max="19" width="19" style="43" customWidth="1"/>
  </cols>
  <sheetData>
    <row r="1" spans="1:20" ht="29.1" customHeight="1" x14ac:dyDescent="0.4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20" ht="21.75" customHeight="1" x14ac:dyDescent="0.45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20" ht="21.75" customHeight="1" x14ac:dyDescent="0.4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20" ht="14.45" customHeight="1" x14ac:dyDescent="0.45"/>
    <row r="5" spans="1:20" ht="14.45" customHeight="1" x14ac:dyDescent="0.45">
      <c r="A5" s="1" t="s">
        <v>630</v>
      </c>
      <c r="B5" s="56" t="s">
        <v>631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20" ht="29.1" customHeight="1" x14ac:dyDescent="0.45">
      <c r="L6" s="62" t="s">
        <v>632</v>
      </c>
      <c r="P6" s="62" t="s">
        <v>633</v>
      </c>
    </row>
    <row r="7" spans="1:20" ht="14.45" customHeight="1" x14ac:dyDescent="0.45">
      <c r="A7" s="61" t="s">
        <v>634</v>
      </c>
      <c r="B7" s="61"/>
      <c r="D7" s="40" t="s">
        <v>635</v>
      </c>
      <c r="F7" s="40" t="s">
        <v>636</v>
      </c>
      <c r="H7" s="40" t="s">
        <v>77</v>
      </c>
      <c r="J7" s="40" t="s">
        <v>637</v>
      </c>
      <c r="L7" s="62"/>
      <c r="N7" s="40" t="s">
        <v>638</v>
      </c>
      <c r="P7" s="62"/>
    </row>
    <row r="8" spans="1:20" ht="14.45" customHeight="1" x14ac:dyDescent="0.45">
      <c r="A8" s="3"/>
      <c r="B8" s="3"/>
      <c r="C8" s="3"/>
      <c r="D8" s="3"/>
      <c r="E8" s="3"/>
      <c r="F8" s="3"/>
      <c r="G8" s="3"/>
      <c r="H8" s="3"/>
      <c r="I8" s="3"/>
      <c r="J8" s="3"/>
    </row>
    <row r="9" spans="1:20" ht="20.100000000000001" customHeight="1" x14ac:dyDescent="0.45"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20" ht="20.100000000000001" customHeight="1" x14ac:dyDescent="0.45">
      <c r="F10" s="41" t="s">
        <v>131</v>
      </c>
      <c r="G10" s="42"/>
      <c r="H10" s="43">
        <v>14000000</v>
      </c>
      <c r="I10" s="42"/>
      <c r="J10" s="43">
        <v>14000000000000</v>
      </c>
      <c r="K10" s="42"/>
      <c r="L10" s="43">
        <v>463040673065</v>
      </c>
      <c r="M10" s="42"/>
      <c r="N10" s="44">
        <v>23</v>
      </c>
      <c r="O10" s="42"/>
      <c r="P10" s="44">
        <v>26</v>
      </c>
      <c r="T10" s="43"/>
    </row>
    <row r="11" spans="1:20" ht="20.100000000000001" customHeight="1" x14ac:dyDescent="0.45">
      <c r="F11" s="41" t="s">
        <v>791</v>
      </c>
      <c r="G11" s="42"/>
      <c r="H11" s="43">
        <v>14930000</v>
      </c>
      <c r="I11" s="42"/>
      <c r="J11" s="43">
        <v>14930000000000</v>
      </c>
      <c r="K11" s="42"/>
      <c r="L11" s="43">
        <v>949453934451</v>
      </c>
      <c r="M11" s="42"/>
      <c r="N11" s="44">
        <v>18</v>
      </c>
      <c r="O11" s="42"/>
      <c r="P11" s="44">
        <v>33</v>
      </c>
      <c r="T11" s="43"/>
    </row>
    <row r="12" spans="1:20" ht="20.100000000000001" customHeight="1" x14ac:dyDescent="0.45">
      <c r="F12" s="41" t="s">
        <v>134</v>
      </c>
      <c r="G12" s="42"/>
      <c r="H12" s="43">
        <v>2500000</v>
      </c>
      <c r="I12" s="42"/>
      <c r="J12" s="43">
        <v>2500000000000</v>
      </c>
      <c r="K12" s="42"/>
      <c r="L12" s="43">
        <v>52294520550</v>
      </c>
      <c r="M12" s="42"/>
      <c r="N12" s="44">
        <v>0</v>
      </c>
      <c r="O12" s="42"/>
      <c r="P12" s="44">
        <v>25</v>
      </c>
      <c r="T12" s="43"/>
    </row>
    <row r="13" spans="1:20" ht="20.100000000000001" customHeight="1" x14ac:dyDescent="0.45">
      <c r="F13" s="41" t="s">
        <v>136</v>
      </c>
      <c r="G13" s="42"/>
      <c r="H13" s="43">
        <v>7475000</v>
      </c>
      <c r="I13" s="42"/>
      <c r="J13" s="43">
        <v>7475000000000</v>
      </c>
      <c r="K13" s="42"/>
      <c r="L13" s="43">
        <v>81831432401</v>
      </c>
      <c r="M13" s="42"/>
      <c r="N13" s="44">
        <v>0</v>
      </c>
      <c r="O13" s="42"/>
      <c r="P13" s="44">
        <v>24</v>
      </c>
      <c r="T13" s="43"/>
    </row>
    <row r="14" spans="1:20" ht="20.100000000000001" customHeight="1" x14ac:dyDescent="0.45">
      <c r="F14" s="41" t="s">
        <v>891</v>
      </c>
      <c r="G14" s="42"/>
      <c r="H14" s="43">
        <v>4989600</v>
      </c>
      <c r="I14" s="42"/>
      <c r="J14" s="43">
        <v>4989600000000</v>
      </c>
      <c r="K14" s="42"/>
      <c r="L14" s="43">
        <f>493000000000+87276705922</f>
        <v>580276705922</v>
      </c>
      <c r="M14" s="42"/>
      <c r="N14" s="44">
        <v>18</v>
      </c>
      <c r="O14" s="42"/>
      <c r="P14" s="44">
        <v>36</v>
      </c>
      <c r="T14" s="43"/>
    </row>
    <row r="15" spans="1:20" ht="20.100000000000001" customHeight="1" x14ac:dyDescent="0.45">
      <c r="F15" s="41" t="s">
        <v>139</v>
      </c>
      <c r="G15" s="42"/>
      <c r="H15" s="43">
        <v>1500000</v>
      </c>
      <c r="I15" s="42"/>
      <c r="J15" s="43">
        <v>1500000000000</v>
      </c>
      <c r="K15" s="42"/>
      <c r="L15" s="43">
        <v>202897676558</v>
      </c>
      <c r="M15" s="42"/>
      <c r="N15" s="44">
        <v>18</v>
      </c>
      <c r="O15" s="42"/>
      <c r="P15" s="44">
        <v>23</v>
      </c>
      <c r="T15" s="43"/>
    </row>
    <row r="16" spans="1:20" ht="20.100000000000001" customHeight="1" x14ac:dyDescent="0.45">
      <c r="F16" s="41" t="s">
        <v>142</v>
      </c>
      <c r="G16" s="42"/>
      <c r="H16" s="43">
        <v>3499886</v>
      </c>
      <c r="I16" s="42"/>
      <c r="J16" s="43">
        <v>3499886000000</v>
      </c>
      <c r="K16" s="42"/>
      <c r="L16" s="43">
        <v>134862686569</v>
      </c>
      <c r="M16" s="42"/>
      <c r="N16" s="44">
        <v>18</v>
      </c>
      <c r="O16" s="42"/>
      <c r="P16" s="44">
        <v>23</v>
      </c>
      <c r="T16" s="43"/>
    </row>
    <row r="17" spans="6:20" ht="20.100000000000001" customHeight="1" x14ac:dyDescent="0.45">
      <c r="F17" s="41" t="s">
        <v>145</v>
      </c>
      <c r="G17" s="42"/>
      <c r="H17" s="43">
        <v>6959809</v>
      </c>
      <c r="I17" s="42"/>
      <c r="J17" s="43">
        <v>6959809000000</v>
      </c>
      <c r="K17" s="42"/>
      <c r="L17" s="43">
        <v>766538204759</v>
      </c>
      <c r="M17" s="42"/>
      <c r="N17" s="44">
        <v>18</v>
      </c>
      <c r="O17" s="42"/>
      <c r="P17" s="44">
        <v>22</v>
      </c>
      <c r="T17" s="43"/>
    </row>
    <row r="18" spans="6:20" ht="20.100000000000001" customHeight="1" x14ac:dyDescent="0.45">
      <c r="F18" s="41" t="s">
        <v>148</v>
      </c>
      <c r="G18" s="42"/>
      <c r="H18" s="43">
        <v>5500000</v>
      </c>
      <c r="I18" s="42"/>
      <c r="J18" s="43">
        <v>5500000000000</v>
      </c>
      <c r="K18" s="42"/>
      <c r="L18" s="43">
        <v>175723773752</v>
      </c>
      <c r="M18" s="42"/>
      <c r="N18" s="44">
        <v>20.5</v>
      </c>
      <c r="O18" s="42"/>
      <c r="P18" s="44">
        <v>31</v>
      </c>
      <c r="T18" s="43"/>
    </row>
    <row r="19" spans="6:20" ht="20.100000000000001" customHeight="1" x14ac:dyDescent="0.45">
      <c r="F19" s="41" t="s">
        <v>113</v>
      </c>
      <c r="G19" s="42"/>
      <c r="H19" s="43">
        <v>440700</v>
      </c>
      <c r="I19" s="42"/>
      <c r="J19" s="43">
        <v>2999756760000</v>
      </c>
      <c r="K19" s="42"/>
      <c r="L19" s="43">
        <v>76006849342</v>
      </c>
      <c r="M19" s="42"/>
      <c r="N19" s="44">
        <v>0</v>
      </c>
      <c r="O19" s="42"/>
      <c r="P19" s="44">
        <v>32</v>
      </c>
      <c r="T19" s="43"/>
    </row>
    <row r="20" spans="6:20" ht="20.100000000000001" customHeight="1" x14ac:dyDescent="0.45">
      <c r="F20" s="41" t="s">
        <v>117</v>
      </c>
      <c r="G20" s="42"/>
      <c r="H20" s="43">
        <v>525000</v>
      </c>
      <c r="I20" s="42"/>
      <c r="J20" s="43">
        <v>1599785250000</v>
      </c>
      <c r="K20" s="42"/>
      <c r="L20" s="43">
        <v>35317808186</v>
      </c>
      <c r="M20" s="42"/>
      <c r="N20" s="44">
        <v>0</v>
      </c>
      <c r="O20" s="42"/>
      <c r="P20" s="44">
        <v>25</v>
      </c>
      <c r="T20" s="43"/>
    </row>
    <row r="21" spans="6:20" ht="20.100000000000001" customHeight="1" x14ac:dyDescent="0.45">
      <c r="F21" s="41" t="s">
        <v>608</v>
      </c>
      <c r="G21" s="42"/>
      <c r="H21" s="43">
        <v>340524</v>
      </c>
      <c r="I21" s="42"/>
      <c r="J21" s="43">
        <v>992058103872</v>
      </c>
      <c r="K21" s="42"/>
      <c r="L21" s="43">
        <v>297965849577</v>
      </c>
      <c r="M21" s="42"/>
      <c r="N21" s="44">
        <v>0</v>
      </c>
      <c r="O21" s="42"/>
      <c r="P21" s="44">
        <v>26</v>
      </c>
      <c r="T21" s="43"/>
    </row>
    <row r="22" spans="6:20" ht="20.100000000000001" customHeight="1" x14ac:dyDescent="0.45">
      <c r="F22" s="41" t="s">
        <v>605</v>
      </c>
      <c r="G22" s="42"/>
      <c r="H22" s="43">
        <v>1371800</v>
      </c>
      <c r="I22" s="42"/>
      <c r="J22" s="43">
        <v>2804904370200</v>
      </c>
      <c r="K22" s="42"/>
      <c r="L22" s="43">
        <v>757626422313</v>
      </c>
      <c r="M22" s="42"/>
      <c r="N22" s="44">
        <v>0</v>
      </c>
      <c r="O22" s="42"/>
      <c r="P22" s="44">
        <v>36</v>
      </c>
      <c r="T22" s="43"/>
    </row>
    <row r="23" spans="6:20" ht="20.100000000000001" customHeight="1" x14ac:dyDescent="0.45">
      <c r="F23" s="41" t="s">
        <v>892</v>
      </c>
      <c r="G23" s="42"/>
      <c r="H23" s="43">
        <v>3809800</v>
      </c>
      <c r="I23" s="42"/>
      <c r="J23" s="43">
        <v>14774656629600</v>
      </c>
      <c r="K23" s="42"/>
      <c r="L23" s="43">
        <f>621273631300+46151755472</f>
        <v>667425386772</v>
      </c>
      <c r="M23" s="42"/>
      <c r="N23" s="44">
        <v>0</v>
      </c>
      <c r="O23" s="42"/>
      <c r="P23" s="44">
        <v>25</v>
      </c>
      <c r="T23" s="43"/>
    </row>
    <row r="24" spans="6:20" ht="20.100000000000001" customHeight="1" x14ac:dyDescent="0.45">
      <c r="F24" s="41" t="s">
        <v>887</v>
      </c>
      <c r="G24" s="42"/>
      <c r="H24" s="43">
        <v>1696700</v>
      </c>
      <c r="I24" s="42"/>
      <c r="J24" s="43">
        <v>2022893968400</v>
      </c>
      <c r="K24" s="42"/>
      <c r="L24" s="43">
        <v>84266697072</v>
      </c>
      <c r="M24" s="42"/>
      <c r="N24" s="44">
        <v>0</v>
      </c>
      <c r="O24" s="42"/>
      <c r="P24" s="44">
        <v>32</v>
      </c>
      <c r="T24" s="43"/>
    </row>
    <row r="25" spans="6:20" ht="20.100000000000001" customHeight="1" x14ac:dyDescent="0.45">
      <c r="F25" s="41" t="s">
        <v>122</v>
      </c>
      <c r="G25" s="42"/>
      <c r="H25" s="43">
        <v>6462000</v>
      </c>
      <c r="I25" s="42"/>
      <c r="J25" s="43">
        <v>9004982996829</v>
      </c>
      <c r="K25" s="42"/>
      <c r="L25" s="43">
        <v>659011073945</v>
      </c>
      <c r="M25" s="42"/>
      <c r="N25" s="44">
        <v>0</v>
      </c>
      <c r="O25" s="42"/>
      <c r="P25" s="44">
        <v>27</v>
      </c>
      <c r="T25" s="43"/>
    </row>
    <row r="26" spans="6:20" ht="20.100000000000001" customHeight="1" x14ac:dyDescent="0.45">
      <c r="F26" s="41" t="s">
        <v>893</v>
      </c>
      <c r="G26" s="42"/>
      <c r="H26" s="43">
        <v>7740800</v>
      </c>
      <c r="I26" s="42"/>
      <c r="J26" s="43">
        <v>7858026675200</v>
      </c>
      <c r="K26" s="42"/>
      <c r="L26" s="43">
        <v>456000000000</v>
      </c>
      <c r="M26" s="42"/>
      <c r="N26" s="44">
        <v>0</v>
      </c>
      <c r="O26" s="42"/>
      <c r="P26" s="44">
        <v>35</v>
      </c>
      <c r="T26" s="43"/>
    </row>
    <row r="27" spans="6:20" ht="20.100000000000001" customHeight="1" x14ac:dyDescent="0.45">
      <c r="F27" s="41" t="s">
        <v>125</v>
      </c>
      <c r="G27" s="42"/>
      <c r="H27" s="43">
        <v>2292600</v>
      </c>
      <c r="I27" s="42"/>
      <c r="J27" s="43">
        <v>10399754041600</v>
      </c>
      <c r="K27" s="42"/>
      <c r="L27" s="43">
        <v>482927543451</v>
      </c>
      <c r="M27" s="42"/>
      <c r="N27" s="44">
        <v>0</v>
      </c>
      <c r="O27" s="42"/>
      <c r="P27" s="44">
        <v>23</v>
      </c>
      <c r="T27" s="43"/>
    </row>
    <row r="28" spans="6:20" ht="20.100000000000001" customHeight="1" x14ac:dyDescent="0.45">
      <c r="F28" s="41" t="s">
        <v>128</v>
      </c>
      <c r="G28" s="42"/>
      <c r="H28" s="43">
        <v>114700</v>
      </c>
      <c r="I28" s="42"/>
      <c r="J28" s="43">
        <v>476046980200</v>
      </c>
      <c r="K28" s="42"/>
      <c r="L28" s="43">
        <v>15569767464</v>
      </c>
      <c r="M28" s="42"/>
      <c r="N28" s="44">
        <v>0</v>
      </c>
      <c r="O28" s="42"/>
      <c r="P28" s="44">
        <v>34.700000000000003</v>
      </c>
      <c r="T28" s="43"/>
    </row>
    <row r="29" spans="6:20" ht="20.100000000000001" customHeight="1" x14ac:dyDescent="0.45">
      <c r="F29" s="45" t="s">
        <v>889</v>
      </c>
      <c r="G29" s="42"/>
      <c r="H29" s="43">
        <v>1295800</v>
      </c>
      <c r="I29" s="42"/>
      <c r="J29" s="43">
        <v>150081548200</v>
      </c>
      <c r="K29" s="42"/>
      <c r="L29" s="43">
        <v>29027322402</v>
      </c>
      <c r="M29" s="42"/>
      <c r="N29" s="44">
        <v>0</v>
      </c>
      <c r="O29" s="42"/>
      <c r="P29" s="44">
        <v>31</v>
      </c>
      <c r="T29" s="43"/>
    </row>
    <row r="30" spans="6:20" ht="20.100000000000001" customHeight="1" x14ac:dyDescent="0.45">
      <c r="F30" s="41" t="s">
        <v>606</v>
      </c>
      <c r="G30" s="42"/>
      <c r="H30" s="43">
        <v>202287</v>
      </c>
      <c r="I30" s="42"/>
      <c r="J30" s="43">
        <v>389887154652</v>
      </c>
      <c r="K30" s="42"/>
      <c r="L30" s="43">
        <v>280850916508</v>
      </c>
      <c r="M30" s="42"/>
      <c r="N30" s="44">
        <v>0</v>
      </c>
      <c r="O30" s="42"/>
      <c r="P30" s="44">
        <v>27</v>
      </c>
      <c r="T30" s="43"/>
    </row>
    <row r="31" spans="6:20" ht="20.100000000000001" customHeight="1" x14ac:dyDescent="0.45">
      <c r="F31" s="41" t="s">
        <v>801</v>
      </c>
      <c r="G31" s="42"/>
      <c r="H31" s="43">
        <v>1199966</v>
      </c>
      <c r="I31" s="42"/>
      <c r="J31" s="43">
        <v>1199966000000</v>
      </c>
      <c r="K31" s="42"/>
      <c r="L31" s="43">
        <v>144268646198</v>
      </c>
      <c r="M31" s="42"/>
      <c r="N31" s="44">
        <v>18</v>
      </c>
      <c r="O31" s="42"/>
      <c r="P31" s="44">
        <v>24</v>
      </c>
      <c r="T31" s="43"/>
    </row>
    <row r="32" spans="6:20" ht="20.100000000000001" customHeight="1" x14ac:dyDescent="0.45">
      <c r="F32" s="41" t="s">
        <v>191</v>
      </c>
      <c r="G32" s="42"/>
      <c r="H32" s="43">
        <v>1800000</v>
      </c>
      <c r="I32" s="42"/>
      <c r="J32" s="43">
        <v>1800000000000</v>
      </c>
      <c r="K32" s="42"/>
      <c r="L32" s="43">
        <v>182314276911</v>
      </c>
      <c r="M32" s="42"/>
      <c r="N32" s="44">
        <v>18</v>
      </c>
      <c r="O32" s="42"/>
      <c r="P32" s="44">
        <v>35</v>
      </c>
      <c r="T32" s="43"/>
    </row>
    <row r="33" spans="6:20" ht="20.100000000000001" customHeight="1" x14ac:dyDescent="0.45">
      <c r="F33" s="41" t="s">
        <v>894</v>
      </c>
      <c r="G33" s="42"/>
      <c r="H33" s="43">
        <v>8000000</v>
      </c>
      <c r="I33" s="42"/>
      <c r="J33" s="43">
        <v>8000000000000</v>
      </c>
      <c r="K33" s="42"/>
      <c r="L33" s="43">
        <v>553495813960</v>
      </c>
      <c r="M33" s="42"/>
      <c r="N33" s="44">
        <v>23</v>
      </c>
      <c r="O33" s="42"/>
      <c r="P33" s="44">
        <v>27</v>
      </c>
      <c r="T33" s="43"/>
    </row>
    <row r="34" spans="6:20" ht="20.100000000000001" customHeight="1" x14ac:dyDescent="0.45">
      <c r="F34" s="41" t="s">
        <v>197</v>
      </c>
      <c r="G34" s="42"/>
      <c r="H34" s="43">
        <v>7498900</v>
      </c>
      <c r="I34" s="42"/>
      <c r="J34" s="43">
        <v>7498900000000</v>
      </c>
      <c r="K34" s="42"/>
      <c r="L34" s="43">
        <v>229921364926</v>
      </c>
      <c r="M34" s="42"/>
      <c r="N34" s="44">
        <v>23</v>
      </c>
      <c r="O34" s="42"/>
      <c r="P34" s="44">
        <v>26</v>
      </c>
      <c r="T34" s="43"/>
    </row>
    <row r="35" spans="6:20" ht="20.100000000000001" customHeight="1" x14ac:dyDescent="0.45">
      <c r="F35" s="41" t="s">
        <v>203</v>
      </c>
      <c r="G35" s="42"/>
      <c r="H35" s="43">
        <v>9987900</v>
      </c>
      <c r="I35" s="42"/>
      <c r="J35" s="43">
        <v>9987900000000</v>
      </c>
      <c r="K35" s="42"/>
      <c r="L35" s="43">
        <v>378688524588</v>
      </c>
      <c r="M35" s="42"/>
      <c r="N35" s="44">
        <v>18.5</v>
      </c>
      <c r="O35" s="42"/>
      <c r="P35" s="44">
        <v>28</v>
      </c>
      <c r="T35" s="43"/>
    </row>
    <row r="36" spans="6:20" ht="20.100000000000001" customHeight="1" x14ac:dyDescent="0.45">
      <c r="F36" s="41" t="s">
        <v>206</v>
      </c>
      <c r="G36" s="42"/>
      <c r="H36" s="43">
        <v>6998703</v>
      </c>
      <c r="I36" s="42"/>
      <c r="J36" s="43">
        <v>6998703000000</v>
      </c>
      <c r="K36" s="42"/>
      <c r="L36" s="43">
        <v>809979241598</v>
      </c>
      <c r="M36" s="42"/>
      <c r="N36" s="44">
        <v>18</v>
      </c>
      <c r="O36" s="42"/>
      <c r="P36" s="44">
        <v>24</v>
      </c>
      <c r="T36" s="43"/>
    </row>
    <row r="37" spans="6:20" ht="20.100000000000001" customHeight="1" x14ac:dyDescent="0.45">
      <c r="F37" s="41" t="s">
        <v>335</v>
      </c>
      <c r="G37" s="42"/>
      <c r="H37" s="43">
        <v>1800000</v>
      </c>
      <c r="I37" s="42"/>
      <c r="J37" s="43">
        <v>1800000000000</v>
      </c>
      <c r="K37" s="42"/>
      <c r="L37" s="43">
        <v>67329710051</v>
      </c>
      <c r="M37" s="42"/>
      <c r="N37" s="44">
        <v>18</v>
      </c>
      <c r="O37" s="42"/>
      <c r="P37" s="44">
        <v>24</v>
      </c>
      <c r="T37" s="43"/>
    </row>
    <row r="38" spans="6:20" ht="20.100000000000001" customHeight="1" x14ac:dyDescent="0.45">
      <c r="F38" s="41" t="s">
        <v>209</v>
      </c>
      <c r="G38" s="42"/>
      <c r="H38" s="43">
        <v>813707</v>
      </c>
      <c r="I38" s="42"/>
      <c r="J38" s="43">
        <v>813707000000</v>
      </c>
      <c r="K38" s="42"/>
      <c r="L38" s="43">
        <v>273889109738</v>
      </c>
      <c r="M38" s="42"/>
      <c r="N38" s="44">
        <v>18</v>
      </c>
      <c r="O38" s="42"/>
      <c r="P38" s="44">
        <v>32</v>
      </c>
      <c r="T38" s="43"/>
    </row>
    <row r="39" spans="6:20" ht="20.100000000000001" customHeight="1" x14ac:dyDescent="0.45">
      <c r="F39" s="41" t="s">
        <v>212</v>
      </c>
      <c r="G39" s="42"/>
      <c r="H39" s="43">
        <v>5999969</v>
      </c>
      <c r="I39" s="42"/>
      <c r="J39" s="43">
        <v>5999969000000</v>
      </c>
      <c r="K39" s="42"/>
      <c r="L39" s="43">
        <v>119203095041</v>
      </c>
      <c r="M39" s="42"/>
      <c r="N39" s="44">
        <v>18</v>
      </c>
      <c r="O39" s="42"/>
      <c r="P39" s="44">
        <v>26</v>
      </c>
      <c r="T39" s="43"/>
    </row>
    <row r="40" spans="6:20" ht="20.100000000000001" customHeight="1" x14ac:dyDescent="0.45">
      <c r="F40" s="41" t="s">
        <v>215</v>
      </c>
      <c r="G40" s="42"/>
      <c r="H40" s="43">
        <v>600000</v>
      </c>
      <c r="I40" s="42"/>
      <c r="J40" s="43">
        <v>600000000000</v>
      </c>
      <c r="K40" s="42"/>
      <c r="L40" s="43">
        <v>49647497983</v>
      </c>
      <c r="M40" s="42"/>
      <c r="N40" s="44">
        <v>23</v>
      </c>
      <c r="O40" s="42"/>
      <c r="P40" s="44">
        <v>35</v>
      </c>
      <c r="T40" s="43"/>
    </row>
    <row r="41" spans="6:20" ht="20.100000000000001" customHeight="1" x14ac:dyDescent="0.45">
      <c r="F41" s="41" t="s">
        <v>218</v>
      </c>
      <c r="G41" s="42"/>
      <c r="H41" s="43">
        <v>10000000</v>
      </c>
      <c r="I41" s="42"/>
      <c r="J41" s="43">
        <v>10000000000000</v>
      </c>
      <c r="K41" s="42"/>
      <c r="L41" s="43">
        <v>733477428178</v>
      </c>
      <c r="M41" s="42"/>
      <c r="N41" s="44">
        <v>23</v>
      </c>
      <c r="O41" s="42"/>
      <c r="P41" s="44">
        <v>34</v>
      </c>
      <c r="T41" s="43"/>
    </row>
    <row r="42" spans="6:20" ht="20.100000000000001" customHeight="1" x14ac:dyDescent="0.45">
      <c r="F42" s="41" t="s">
        <v>221</v>
      </c>
      <c r="G42" s="42"/>
      <c r="H42" s="43">
        <v>4999900</v>
      </c>
      <c r="I42" s="42"/>
      <c r="J42" s="43">
        <v>4999900000000</v>
      </c>
      <c r="K42" s="42"/>
      <c r="L42" s="43">
        <v>175724090146</v>
      </c>
      <c r="M42" s="42"/>
      <c r="N42" s="44">
        <v>18</v>
      </c>
      <c r="O42" s="42"/>
      <c r="P42" s="44">
        <v>25</v>
      </c>
      <c r="T42" s="43"/>
    </row>
    <row r="43" spans="6:20" ht="20.100000000000001" customHeight="1" x14ac:dyDescent="0.45">
      <c r="F43" s="41" t="s">
        <v>615</v>
      </c>
      <c r="G43" s="42"/>
      <c r="H43" s="43">
        <v>5596779</v>
      </c>
      <c r="I43" s="42"/>
      <c r="J43" s="43">
        <v>5596779000000</v>
      </c>
      <c r="K43" s="42"/>
      <c r="L43" s="43"/>
      <c r="M43" s="42"/>
      <c r="N43" s="44">
        <v>18</v>
      </c>
      <c r="O43" s="42"/>
      <c r="P43" s="44">
        <v>36</v>
      </c>
      <c r="T43" s="43"/>
    </row>
    <row r="44" spans="6:20" ht="20.100000000000001" customHeight="1" x14ac:dyDescent="0.45">
      <c r="F44" s="41" t="s">
        <v>224</v>
      </c>
      <c r="G44" s="42"/>
      <c r="H44" s="43">
        <v>4500000</v>
      </c>
      <c r="I44" s="42"/>
      <c r="J44" s="43">
        <v>4500000000000</v>
      </c>
      <c r="K44" s="42"/>
      <c r="L44" s="43">
        <v>343853658106</v>
      </c>
      <c r="M44" s="42"/>
      <c r="N44" s="44">
        <v>23</v>
      </c>
      <c r="O44" s="42"/>
      <c r="P44" s="44">
        <v>27</v>
      </c>
      <c r="T44" s="43"/>
    </row>
    <row r="45" spans="6:20" ht="20.100000000000001" customHeight="1" x14ac:dyDescent="0.45">
      <c r="F45" s="41" t="s">
        <v>227</v>
      </c>
      <c r="G45" s="42"/>
      <c r="H45" s="43">
        <v>3000000</v>
      </c>
      <c r="I45" s="42"/>
      <c r="J45" s="43">
        <v>3000000000000</v>
      </c>
      <c r="K45" s="42"/>
      <c r="L45" s="43">
        <v>207412204580</v>
      </c>
      <c r="M45" s="42"/>
      <c r="N45" s="44">
        <v>18</v>
      </c>
      <c r="O45" s="42"/>
      <c r="P45" s="44">
        <v>24</v>
      </c>
      <c r="T45" s="43"/>
    </row>
    <row r="46" spans="6:20" ht="20.100000000000001" customHeight="1" x14ac:dyDescent="0.45">
      <c r="F46" s="41" t="s">
        <v>231</v>
      </c>
      <c r="G46" s="42"/>
      <c r="H46" s="43">
        <v>3000000</v>
      </c>
      <c r="I46" s="42"/>
      <c r="J46" s="43">
        <v>3000000000000</v>
      </c>
      <c r="K46" s="42"/>
      <c r="L46" s="43">
        <v>34869981172</v>
      </c>
      <c r="M46" s="42"/>
      <c r="N46" s="44">
        <v>0</v>
      </c>
      <c r="O46" s="42"/>
      <c r="P46" s="44">
        <v>23</v>
      </c>
      <c r="T46" s="43"/>
    </row>
    <row r="47" spans="6:20" ht="20.100000000000001" customHeight="1" x14ac:dyDescent="0.45">
      <c r="F47" s="41" t="s">
        <v>228</v>
      </c>
      <c r="G47" s="42"/>
      <c r="H47" s="43">
        <v>3954984</v>
      </c>
      <c r="I47" s="42"/>
      <c r="J47" s="43">
        <v>3954984000000</v>
      </c>
      <c r="K47" s="42"/>
      <c r="L47" s="43">
        <v>962974390284</v>
      </c>
      <c r="M47" s="42"/>
      <c r="N47" s="44">
        <v>18</v>
      </c>
      <c r="O47" s="42"/>
      <c r="P47" s="44">
        <v>31</v>
      </c>
      <c r="T47" s="43"/>
    </row>
    <row r="48" spans="6:20" ht="20.100000000000001" customHeight="1" x14ac:dyDescent="0.45">
      <c r="F48" s="41" t="s">
        <v>234</v>
      </c>
      <c r="G48" s="42"/>
      <c r="H48" s="43">
        <v>1235783</v>
      </c>
      <c r="I48" s="42"/>
      <c r="J48" s="43">
        <v>1235783000000</v>
      </c>
      <c r="K48" s="42"/>
      <c r="L48" s="43">
        <v>203253530754</v>
      </c>
      <c r="M48" s="42"/>
      <c r="N48" s="44">
        <v>18</v>
      </c>
      <c r="O48" s="42"/>
      <c r="P48" s="44">
        <v>29</v>
      </c>
      <c r="T48" s="43"/>
    </row>
    <row r="49" spans="6:20" ht="20.100000000000001" customHeight="1" x14ac:dyDescent="0.45">
      <c r="F49" s="41" t="s">
        <v>237</v>
      </c>
      <c r="G49" s="42"/>
      <c r="H49" s="43">
        <v>5000000</v>
      </c>
      <c r="I49" s="42"/>
      <c r="J49" s="43">
        <v>5000000000000</v>
      </c>
      <c r="K49" s="42"/>
      <c r="L49" s="43">
        <f>537580854718+3199886040</f>
        <v>540780740758</v>
      </c>
      <c r="M49" s="42"/>
      <c r="N49" s="44">
        <v>23</v>
      </c>
      <c r="O49" s="42"/>
      <c r="P49" s="44">
        <v>29</v>
      </c>
      <c r="T49" s="43"/>
    </row>
    <row r="50" spans="6:20" ht="20.100000000000001" customHeight="1" x14ac:dyDescent="0.45">
      <c r="F50" s="41" t="s">
        <v>240</v>
      </c>
      <c r="G50" s="42"/>
      <c r="H50" s="43">
        <v>1200000</v>
      </c>
      <c r="I50" s="42"/>
      <c r="J50" s="43">
        <v>1200000000000</v>
      </c>
      <c r="K50" s="42"/>
      <c r="L50" s="43">
        <v>105151257646</v>
      </c>
      <c r="M50" s="42"/>
      <c r="N50" s="44">
        <v>23</v>
      </c>
      <c r="O50" s="42"/>
      <c r="P50" s="44">
        <v>27</v>
      </c>
      <c r="T50" s="43"/>
    </row>
    <row r="51" spans="6:20" ht="20.100000000000001" customHeight="1" x14ac:dyDescent="0.45">
      <c r="F51" s="41" t="s">
        <v>243</v>
      </c>
      <c r="G51" s="42"/>
      <c r="H51" s="43">
        <v>1000000</v>
      </c>
      <c r="I51" s="42"/>
      <c r="J51" s="43">
        <v>1000000000000</v>
      </c>
      <c r="K51" s="42"/>
      <c r="L51" s="43">
        <v>42986783212</v>
      </c>
      <c r="M51" s="42"/>
      <c r="N51" s="44">
        <v>23</v>
      </c>
      <c r="O51" s="42"/>
      <c r="P51" s="44">
        <v>27</v>
      </c>
      <c r="T51" s="43"/>
    </row>
    <row r="52" spans="6:20" ht="20.100000000000001" customHeight="1" x14ac:dyDescent="0.45">
      <c r="F52" s="41" t="s">
        <v>246</v>
      </c>
      <c r="G52" s="42"/>
      <c r="H52" s="43">
        <v>500000</v>
      </c>
      <c r="I52" s="42"/>
      <c r="J52" s="43">
        <v>500000000000</v>
      </c>
      <c r="K52" s="42"/>
      <c r="L52" s="43">
        <v>23277591938</v>
      </c>
      <c r="M52" s="42"/>
      <c r="N52" s="44">
        <v>23</v>
      </c>
      <c r="O52" s="42"/>
      <c r="P52" s="44">
        <v>34</v>
      </c>
      <c r="T52" s="43"/>
    </row>
    <row r="53" spans="6:20" ht="20.100000000000001" customHeight="1" x14ac:dyDescent="0.45">
      <c r="F53" s="41" t="s">
        <v>249</v>
      </c>
      <c r="G53" s="42"/>
      <c r="H53" s="43">
        <v>5595000</v>
      </c>
      <c r="I53" s="42"/>
      <c r="J53" s="43">
        <v>5595000000000</v>
      </c>
      <c r="K53" s="42"/>
      <c r="L53" s="43">
        <v>518606797200</v>
      </c>
      <c r="M53" s="42"/>
      <c r="N53" s="44">
        <v>18</v>
      </c>
      <c r="O53" s="42"/>
      <c r="P53" s="44">
        <v>23</v>
      </c>
      <c r="T53" s="43"/>
    </row>
    <row r="54" spans="6:20" ht="20.100000000000001" customHeight="1" x14ac:dyDescent="0.45">
      <c r="F54" s="41" t="s">
        <v>789</v>
      </c>
      <c r="G54" s="42"/>
      <c r="H54" s="43">
        <v>2999990</v>
      </c>
      <c r="I54" s="42"/>
      <c r="J54" s="43">
        <v>2999990000000</v>
      </c>
      <c r="K54" s="42"/>
      <c r="L54" s="43">
        <v>377250582136</v>
      </c>
      <c r="M54" s="42"/>
      <c r="N54" s="44">
        <v>18</v>
      </c>
      <c r="O54" s="42"/>
      <c r="P54" s="44">
        <v>22</v>
      </c>
      <c r="T54" s="43"/>
    </row>
    <row r="55" spans="6:20" ht="20.100000000000001" customHeight="1" x14ac:dyDescent="0.45">
      <c r="F55" s="41" t="s">
        <v>255</v>
      </c>
      <c r="G55" s="42"/>
      <c r="H55" s="43">
        <v>430000</v>
      </c>
      <c r="I55" s="42"/>
      <c r="J55" s="43">
        <v>430000000000</v>
      </c>
      <c r="K55" s="42"/>
      <c r="L55" s="43">
        <v>17342218126</v>
      </c>
      <c r="M55" s="42"/>
      <c r="N55" s="44">
        <v>0</v>
      </c>
      <c r="O55" s="42"/>
      <c r="P55" s="44">
        <v>27</v>
      </c>
      <c r="T55" s="43"/>
    </row>
    <row r="56" spans="6:20" ht="20.100000000000001" customHeight="1" x14ac:dyDescent="0.45">
      <c r="F56" s="41" t="s">
        <v>258</v>
      </c>
      <c r="G56" s="42"/>
      <c r="H56" s="43">
        <v>1999977</v>
      </c>
      <c r="I56" s="42"/>
      <c r="J56" s="43">
        <v>1999977000000</v>
      </c>
      <c r="K56" s="42"/>
      <c r="L56" s="43">
        <v>29252173796</v>
      </c>
      <c r="M56" s="42"/>
      <c r="N56" s="44">
        <v>23</v>
      </c>
      <c r="O56" s="42"/>
      <c r="P56" s="44">
        <v>27</v>
      </c>
      <c r="T56" s="43"/>
    </row>
    <row r="57" spans="6:20" ht="20.100000000000001" customHeight="1" x14ac:dyDescent="0.45">
      <c r="F57" s="41" t="s">
        <v>261</v>
      </c>
      <c r="G57" s="42"/>
      <c r="H57" s="43">
        <v>1000000</v>
      </c>
      <c r="I57" s="42"/>
      <c r="J57" s="43">
        <v>1000000000000</v>
      </c>
      <c r="K57" s="42"/>
      <c r="L57" s="43">
        <v>19694504344</v>
      </c>
      <c r="M57" s="42"/>
      <c r="N57" s="44">
        <v>23</v>
      </c>
      <c r="O57" s="42"/>
      <c r="P57" s="44">
        <v>28</v>
      </c>
      <c r="T57" s="43"/>
    </row>
    <row r="58" spans="6:20" ht="20.100000000000001" customHeight="1" x14ac:dyDescent="0.45">
      <c r="F58" s="41" t="s">
        <v>264</v>
      </c>
      <c r="G58" s="42"/>
      <c r="H58" s="43">
        <v>3000000</v>
      </c>
      <c r="I58" s="42"/>
      <c r="J58" s="43">
        <v>3000000000000</v>
      </c>
      <c r="K58" s="42"/>
      <c r="L58" s="43">
        <v>174539509528</v>
      </c>
      <c r="M58" s="42"/>
      <c r="N58" s="44">
        <v>0</v>
      </c>
      <c r="O58" s="42"/>
      <c r="P58" s="44">
        <v>25</v>
      </c>
      <c r="T58" s="43"/>
    </row>
    <row r="59" spans="6:20" ht="20.100000000000001" customHeight="1" x14ac:dyDescent="0.45">
      <c r="F59" s="41" t="s">
        <v>299</v>
      </c>
      <c r="G59" s="42"/>
      <c r="H59" s="43">
        <v>15811025</v>
      </c>
      <c r="I59" s="42"/>
      <c r="J59" s="43">
        <v>14966752090125</v>
      </c>
      <c r="K59" s="42"/>
      <c r="L59" s="43">
        <v>685011676800</v>
      </c>
      <c r="M59" s="42"/>
      <c r="N59" s="44">
        <v>23</v>
      </c>
      <c r="O59" s="42"/>
      <c r="P59" s="44">
        <v>39</v>
      </c>
      <c r="T59" s="43"/>
    </row>
    <row r="60" spans="6:20" ht="20.100000000000001" customHeight="1" x14ac:dyDescent="0.45">
      <c r="F60" s="41" t="s">
        <v>314</v>
      </c>
      <c r="G60" s="42"/>
      <c r="H60" s="43">
        <v>490000</v>
      </c>
      <c r="I60" s="42"/>
      <c r="J60" s="43">
        <v>490000000000</v>
      </c>
      <c r="K60" s="42"/>
      <c r="L60" s="43">
        <v>120950002742</v>
      </c>
      <c r="M60" s="42"/>
      <c r="N60" s="44">
        <v>18</v>
      </c>
      <c r="O60" s="42"/>
      <c r="P60" s="44">
        <v>35</v>
      </c>
      <c r="T60" s="43"/>
    </row>
    <row r="61" spans="6:20" ht="20.100000000000001" customHeight="1" x14ac:dyDescent="0.45">
      <c r="F61" s="45" t="s">
        <v>317</v>
      </c>
      <c r="G61" s="42"/>
      <c r="H61" s="43">
        <v>5000000</v>
      </c>
      <c r="I61" s="42"/>
      <c r="J61" s="43">
        <v>5000000000000</v>
      </c>
      <c r="K61" s="42"/>
      <c r="L61" s="43">
        <v>476276349158</v>
      </c>
      <c r="M61" s="42"/>
      <c r="N61" s="44">
        <v>18</v>
      </c>
      <c r="O61" s="42"/>
      <c r="P61" s="44">
        <v>26</v>
      </c>
      <c r="T61" s="43"/>
    </row>
    <row r="62" spans="6:20" ht="20.100000000000001" customHeight="1" x14ac:dyDescent="0.45">
      <c r="F62" s="45" t="s">
        <v>320</v>
      </c>
      <c r="G62" s="42"/>
      <c r="H62" s="43">
        <v>1500000</v>
      </c>
      <c r="I62" s="42"/>
      <c r="J62" s="43">
        <v>1500000000000</v>
      </c>
      <c r="K62" s="42"/>
      <c r="L62" s="43">
        <v>116300000000</v>
      </c>
      <c r="M62" s="42"/>
      <c r="N62" s="44">
        <v>23</v>
      </c>
      <c r="O62" s="42"/>
      <c r="P62" s="44">
        <v>32</v>
      </c>
      <c r="T62" s="43"/>
    </row>
    <row r="63" spans="6:20" ht="20.100000000000001" customHeight="1" x14ac:dyDescent="0.45">
      <c r="F63" s="45" t="s">
        <v>323</v>
      </c>
      <c r="G63" s="42"/>
      <c r="H63" s="43">
        <v>1000000</v>
      </c>
      <c r="I63" s="42"/>
      <c r="J63" s="43">
        <v>1000000000000</v>
      </c>
      <c r="K63" s="42"/>
      <c r="L63" s="43">
        <v>74310787882</v>
      </c>
      <c r="M63" s="42"/>
      <c r="N63" s="44">
        <v>23</v>
      </c>
      <c r="O63" s="42"/>
      <c r="P63" s="44">
        <v>26</v>
      </c>
      <c r="T63" s="43"/>
    </row>
    <row r="64" spans="6:20" ht="20.100000000000001" customHeight="1" x14ac:dyDescent="0.45">
      <c r="F64" s="45" t="s">
        <v>895</v>
      </c>
      <c r="G64" s="42"/>
      <c r="H64" s="43">
        <v>4996999</v>
      </c>
      <c r="I64" s="42"/>
      <c r="J64" s="43">
        <v>4996999000000</v>
      </c>
      <c r="K64" s="42"/>
      <c r="L64" s="43">
        <f>107915929538+419194302229</f>
        <v>527110231767</v>
      </c>
      <c r="M64" s="42"/>
      <c r="N64" s="44">
        <v>18</v>
      </c>
      <c r="O64" s="42"/>
      <c r="P64" s="44">
        <v>32</v>
      </c>
      <c r="T64" s="43"/>
    </row>
    <row r="65" spans="6:20" ht="20.100000000000001" customHeight="1" x14ac:dyDescent="0.45">
      <c r="F65" s="41" t="s">
        <v>796</v>
      </c>
      <c r="G65" s="42"/>
      <c r="H65" s="43">
        <v>1993059</v>
      </c>
      <c r="I65" s="42"/>
      <c r="J65" s="43">
        <v>1993059000000</v>
      </c>
      <c r="K65" s="42"/>
      <c r="L65" s="43">
        <v>222243695823</v>
      </c>
      <c r="M65" s="42"/>
      <c r="N65" s="44">
        <v>18</v>
      </c>
      <c r="O65" s="42"/>
      <c r="P65" s="44">
        <v>21</v>
      </c>
      <c r="T65" s="43"/>
    </row>
    <row r="66" spans="6:20" ht="20.100000000000001" customHeight="1" x14ac:dyDescent="0.45">
      <c r="F66" s="41" t="s">
        <v>614</v>
      </c>
      <c r="G66" s="42"/>
      <c r="H66" s="43">
        <v>5999998</v>
      </c>
      <c r="I66" s="42"/>
      <c r="J66" s="43">
        <v>5999998000000</v>
      </c>
      <c r="K66" s="42"/>
      <c r="L66" s="43">
        <v>37909749530</v>
      </c>
      <c r="M66" s="42"/>
      <c r="N66" s="44">
        <v>18</v>
      </c>
      <c r="O66" s="42"/>
      <c r="P66" s="44">
        <v>35</v>
      </c>
      <c r="T66" s="43"/>
    </row>
    <row r="67" spans="6:20" ht="20.100000000000001" customHeight="1" x14ac:dyDescent="0.45">
      <c r="F67" s="41" t="s">
        <v>616</v>
      </c>
      <c r="G67" s="42"/>
      <c r="H67" s="43">
        <v>4999999</v>
      </c>
      <c r="I67" s="42"/>
      <c r="J67" s="43">
        <v>4999999000000</v>
      </c>
      <c r="K67" s="42"/>
      <c r="L67" s="43">
        <v>50000000000</v>
      </c>
      <c r="M67" s="42"/>
      <c r="N67" s="44">
        <v>18</v>
      </c>
      <c r="O67" s="42"/>
      <c r="P67" s="44">
        <v>22</v>
      </c>
      <c r="R67" s="45"/>
      <c r="T67" s="43"/>
    </row>
    <row r="68" spans="6:20" ht="20.100000000000001" customHeight="1" x14ac:dyDescent="0.45">
      <c r="F68" s="41" t="s">
        <v>787</v>
      </c>
      <c r="G68" s="42"/>
      <c r="H68" s="43">
        <v>999998</v>
      </c>
      <c r="I68" s="42"/>
      <c r="J68" s="43">
        <v>999998000000</v>
      </c>
      <c r="K68" s="42"/>
      <c r="L68" s="43">
        <v>65072947453</v>
      </c>
      <c r="M68" s="42"/>
      <c r="N68" s="44">
        <v>18</v>
      </c>
      <c r="O68" s="42"/>
      <c r="P68" s="44">
        <v>24</v>
      </c>
      <c r="T68" s="43"/>
    </row>
    <row r="69" spans="6:20" ht="20.100000000000001" customHeight="1" x14ac:dyDescent="0.45">
      <c r="F69" s="41" t="s">
        <v>329</v>
      </c>
      <c r="H69" s="43">
        <v>13499999</v>
      </c>
      <c r="J69" s="43">
        <v>13499999000000</v>
      </c>
      <c r="L69" s="43">
        <v>1557489929924</v>
      </c>
      <c r="N69" s="44">
        <v>20.5</v>
      </c>
      <c r="O69" s="42"/>
      <c r="P69" s="44">
        <v>35</v>
      </c>
      <c r="T69" s="43"/>
    </row>
    <row r="70" spans="6:20" ht="20.100000000000001" customHeight="1" x14ac:dyDescent="0.45">
      <c r="F70" s="41" t="s">
        <v>783</v>
      </c>
      <c r="H70" s="43">
        <v>999800</v>
      </c>
      <c r="J70" s="43">
        <v>999800000000</v>
      </c>
      <c r="L70" s="43">
        <v>61999502534</v>
      </c>
      <c r="N70" s="44">
        <v>18</v>
      </c>
      <c r="O70" s="42"/>
      <c r="P70" s="44">
        <v>24</v>
      </c>
      <c r="T70" s="43"/>
    </row>
    <row r="71" spans="6:20" ht="20.100000000000001" customHeight="1" x14ac:dyDescent="0.45">
      <c r="F71" s="41" t="s">
        <v>798</v>
      </c>
      <c r="H71" s="43">
        <v>4800000</v>
      </c>
      <c r="J71" s="43">
        <v>4800000000000</v>
      </c>
      <c r="L71" s="43">
        <v>276667108260</v>
      </c>
      <c r="N71" s="44">
        <v>18</v>
      </c>
      <c r="P71" s="44">
        <v>24</v>
      </c>
      <c r="T71" s="43"/>
    </row>
    <row r="72" spans="6:20" ht="20.100000000000001" customHeight="1" x14ac:dyDescent="0.45">
      <c r="F72" s="41" t="s">
        <v>782</v>
      </c>
      <c r="H72" s="43">
        <v>3999800</v>
      </c>
      <c r="J72" s="43">
        <v>3999800000000</v>
      </c>
      <c r="L72" s="43">
        <v>240256878626</v>
      </c>
      <c r="N72" s="44">
        <v>18</v>
      </c>
      <c r="P72" s="44">
        <v>24</v>
      </c>
      <c r="T72" s="43"/>
    </row>
    <row r="73" spans="6:20" ht="20.100000000000001" customHeight="1" x14ac:dyDescent="0.45">
      <c r="F73" s="41" t="s">
        <v>332</v>
      </c>
      <c r="H73" s="43">
        <v>5996990</v>
      </c>
      <c r="J73" s="43">
        <v>5996990000000</v>
      </c>
      <c r="L73" s="43">
        <v>1074758288363</v>
      </c>
      <c r="N73" s="44">
        <v>18</v>
      </c>
      <c r="P73" s="44">
        <v>34</v>
      </c>
      <c r="T73" s="43"/>
    </row>
    <row r="74" spans="6:20" ht="20.100000000000001" customHeight="1" x14ac:dyDescent="0.45">
      <c r="P74" s="44"/>
    </row>
    <row r="76" spans="6:20" x14ac:dyDescent="0.45">
      <c r="H76" s="43"/>
      <c r="J76" s="29"/>
    </row>
    <row r="77" spans="6:20" x14ac:dyDescent="0.45">
      <c r="H77" s="29"/>
      <c r="J77" s="29"/>
    </row>
    <row r="78" spans="6:20" x14ac:dyDescent="0.45">
      <c r="J78" s="29"/>
    </row>
    <row r="79" spans="6:20" x14ac:dyDescent="0.45">
      <c r="J79" s="29"/>
    </row>
    <row r="80" spans="6:20" x14ac:dyDescent="0.45">
      <c r="J80" s="29"/>
    </row>
  </sheetData>
  <mergeCells count="7">
    <mergeCell ref="A7:B7"/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563"/>
  <sheetViews>
    <sheetView rightToLeft="1" topLeftCell="A549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 x14ac:dyDescent="0.2"/>
    <row r="5" spans="1:10" ht="14.45" customHeight="1" x14ac:dyDescent="0.2">
      <c r="A5" s="1" t="s">
        <v>639</v>
      </c>
      <c r="B5" s="56" t="s">
        <v>640</v>
      </c>
      <c r="C5" s="56"/>
      <c r="D5" s="56"/>
      <c r="E5" s="56"/>
      <c r="F5" s="56"/>
      <c r="G5" s="56"/>
      <c r="H5" s="56"/>
      <c r="I5" s="56"/>
      <c r="J5" s="56"/>
    </row>
    <row r="6" spans="1:10" ht="14.45" customHeight="1" x14ac:dyDescent="0.2">
      <c r="D6" s="52" t="s">
        <v>566</v>
      </c>
      <c r="E6" s="52"/>
      <c r="F6" s="52"/>
      <c r="H6" s="52" t="s">
        <v>567</v>
      </c>
      <c r="I6" s="52"/>
      <c r="J6" s="52"/>
    </row>
    <row r="7" spans="1:10" ht="36.4" customHeight="1" x14ac:dyDescent="0.2">
      <c r="A7" s="52" t="s">
        <v>641</v>
      </c>
      <c r="B7" s="52"/>
      <c r="D7" s="19" t="s">
        <v>642</v>
      </c>
      <c r="E7" s="3"/>
      <c r="F7" s="19" t="s">
        <v>643</v>
      </c>
      <c r="H7" s="19" t="s">
        <v>642</v>
      </c>
      <c r="I7" s="3"/>
      <c r="J7" s="19" t="s">
        <v>643</v>
      </c>
    </row>
    <row r="8" spans="1:10" ht="21.75" customHeight="1" x14ac:dyDescent="0.2">
      <c r="A8" s="53" t="s">
        <v>644</v>
      </c>
      <c r="B8" s="53"/>
      <c r="D8" s="6">
        <v>0</v>
      </c>
      <c r="F8" s="7"/>
      <c r="H8" s="6">
        <v>107835607440</v>
      </c>
      <c r="J8" s="7"/>
    </row>
    <row r="9" spans="1:10" ht="21.75" customHeight="1" x14ac:dyDescent="0.2">
      <c r="A9" s="48" t="s">
        <v>397</v>
      </c>
      <c r="B9" s="48"/>
      <c r="D9" s="9">
        <v>0</v>
      </c>
      <c r="F9" s="10"/>
      <c r="H9" s="9">
        <v>2621436</v>
      </c>
      <c r="J9" s="10"/>
    </row>
    <row r="10" spans="1:10" ht="21.75" customHeight="1" x14ac:dyDescent="0.2">
      <c r="A10" s="48" t="s">
        <v>398</v>
      </c>
      <c r="B10" s="48"/>
      <c r="D10" s="9">
        <v>105549</v>
      </c>
      <c r="F10" s="10"/>
      <c r="H10" s="9">
        <v>36579115</v>
      </c>
      <c r="J10" s="10"/>
    </row>
    <row r="11" spans="1:10" ht="21.75" customHeight="1" x14ac:dyDescent="0.2">
      <c r="A11" s="48" t="s">
        <v>399</v>
      </c>
      <c r="B11" s="48"/>
      <c r="D11" s="9">
        <v>3126641</v>
      </c>
      <c r="F11" s="10"/>
      <c r="H11" s="9">
        <v>11863899</v>
      </c>
      <c r="J11" s="10"/>
    </row>
    <row r="12" spans="1:10" ht="21.75" customHeight="1" x14ac:dyDescent="0.2">
      <c r="A12" s="48" t="s">
        <v>400</v>
      </c>
      <c r="B12" s="48"/>
      <c r="D12" s="9">
        <v>856979</v>
      </c>
      <c r="F12" s="10"/>
      <c r="H12" s="9">
        <v>7454576</v>
      </c>
      <c r="J12" s="10"/>
    </row>
    <row r="13" spans="1:10" ht="21.75" customHeight="1" x14ac:dyDescent="0.2">
      <c r="A13" s="48" t="s">
        <v>398</v>
      </c>
      <c r="B13" s="48"/>
      <c r="D13" s="9">
        <v>3822831</v>
      </c>
      <c r="F13" s="10"/>
      <c r="H13" s="9">
        <v>19048679</v>
      </c>
      <c r="J13" s="10"/>
    </row>
    <row r="14" spans="1:10" ht="21.75" customHeight="1" x14ac:dyDescent="0.2">
      <c r="A14" s="48" t="s">
        <v>404</v>
      </c>
      <c r="B14" s="48"/>
      <c r="D14" s="9">
        <v>1947232</v>
      </c>
      <c r="F14" s="10"/>
      <c r="H14" s="9">
        <v>16901211</v>
      </c>
      <c r="J14" s="10"/>
    </row>
    <row r="15" spans="1:10" ht="21.75" customHeight="1" x14ac:dyDescent="0.2">
      <c r="A15" s="48" t="s">
        <v>406</v>
      </c>
      <c r="B15" s="48"/>
      <c r="D15" s="9">
        <v>6574</v>
      </c>
      <c r="F15" s="10"/>
      <c r="H15" s="9">
        <v>2643354</v>
      </c>
      <c r="J15" s="10"/>
    </row>
    <row r="16" spans="1:10" ht="21.75" customHeight="1" x14ac:dyDescent="0.2">
      <c r="A16" s="48" t="s">
        <v>407</v>
      </c>
      <c r="B16" s="48"/>
      <c r="D16" s="9">
        <v>3059825</v>
      </c>
      <c r="F16" s="10"/>
      <c r="H16" s="9">
        <v>71838779</v>
      </c>
      <c r="J16" s="10"/>
    </row>
    <row r="17" spans="1:10" ht="21.75" customHeight="1" x14ac:dyDescent="0.2">
      <c r="A17" s="48" t="s">
        <v>408</v>
      </c>
      <c r="B17" s="48"/>
      <c r="D17" s="9">
        <v>510241</v>
      </c>
      <c r="F17" s="10"/>
      <c r="H17" s="9">
        <v>3430004</v>
      </c>
      <c r="J17" s="10"/>
    </row>
    <row r="18" spans="1:10" ht="21.75" customHeight="1" x14ac:dyDescent="0.2">
      <c r="A18" s="48" t="s">
        <v>409</v>
      </c>
      <c r="B18" s="48"/>
      <c r="D18" s="9">
        <v>0</v>
      </c>
      <c r="F18" s="10"/>
      <c r="H18" s="9">
        <v>821917808</v>
      </c>
      <c r="J18" s="10"/>
    </row>
    <row r="19" spans="1:10" ht="21.75" customHeight="1" x14ac:dyDescent="0.2">
      <c r="A19" s="48" t="s">
        <v>413</v>
      </c>
      <c r="B19" s="48"/>
      <c r="D19" s="9">
        <v>1265575</v>
      </c>
      <c r="F19" s="10"/>
      <c r="H19" s="9">
        <v>4472640</v>
      </c>
      <c r="J19" s="10"/>
    </row>
    <row r="20" spans="1:10" ht="21.75" customHeight="1" x14ac:dyDescent="0.2">
      <c r="A20" s="48" t="s">
        <v>414</v>
      </c>
      <c r="B20" s="48"/>
      <c r="D20" s="9">
        <v>4019</v>
      </c>
      <c r="F20" s="10"/>
      <c r="H20" s="9">
        <v>35232</v>
      </c>
      <c r="J20" s="10"/>
    </row>
    <row r="21" spans="1:10" ht="21.75" customHeight="1" x14ac:dyDescent="0.2">
      <c r="A21" s="48" t="s">
        <v>415</v>
      </c>
      <c r="B21" s="48"/>
      <c r="D21" s="9">
        <v>225296</v>
      </c>
      <c r="F21" s="10"/>
      <c r="H21" s="9">
        <v>1705748</v>
      </c>
      <c r="J21" s="10"/>
    </row>
    <row r="22" spans="1:10" ht="21.75" customHeight="1" x14ac:dyDescent="0.2">
      <c r="A22" s="48" t="s">
        <v>416</v>
      </c>
      <c r="B22" s="48"/>
      <c r="D22" s="9">
        <v>208057544</v>
      </c>
      <c r="F22" s="10"/>
      <c r="H22" s="9">
        <v>208085062</v>
      </c>
      <c r="J22" s="10"/>
    </row>
    <row r="23" spans="1:10" ht="21.75" customHeight="1" x14ac:dyDescent="0.2">
      <c r="A23" s="48" t="s">
        <v>419</v>
      </c>
      <c r="B23" s="48"/>
      <c r="D23" s="9">
        <v>11465753403</v>
      </c>
      <c r="F23" s="10"/>
      <c r="H23" s="9">
        <v>100790702829</v>
      </c>
      <c r="J23" s="10"/>
    </row>
    <row r="24" spans="1:10" ht="21.75" customHeight="1" x14ac:dyDescent="0.2">
      <c r="A24" s="48" t="s">
        <v>466</v>
      </c>
      <c r="B24" s="48"/>
      <c r="D24" s="9">
        <v>0</v>
      </c>
      <c r="F24" s="10"/>
      <c r="H24" s="9">
        <v>2950819672</v>
      </c>
      <c r="J24" s="10"/>
    </row>
    <row r="25" spans="1:10" ht="21.75" customHeight="1" x14ac:dyDescent="0.2">
      <c r="A25" s="48" t="s">
        <v>645</v>
      </c>
      <c r="B25" s="48"/>
      <c r="D25" s="9">
        <v>0</v>
      </c>
      <c r="F25" s="10"/>
      <c r="H25" s="9">
        <v>1475409830</v>
      </c>
      <c r="J25" s="10"/>
    </row>
    <row r="26" spans="1:10" ht="21.75" customHeight="1" x14ac:dyDescent="0.2">
      <c r="A26" s="48" t="s">
        <v>420</v>
      </c>
      <c r="B26" s="48"/>
      <c r="D26" s="9">
        <v>5732876686</v>
      </c>
      <c r="F26" s="10"/>
      <c r="H26" s="9">
        <v>50395351278</v>
      </c>
      <c r="J26" s="10"/>
    </row>
    <row r="27" spans="1:10" ht="21.75" customHeight="1" x14ac:dyDescent="0.2">
      <c r="A27" s="48" t="s">
        <v>421</v>
      </c>
      <c r="B27" s="48"/>
      <c r="D27" s="9">
        <v>11465753403</v>
      </c>
      <c r="F27" s="10"/>
      <c r="H27" s="9">
        <v>100790702829</v>
      </c>
      <c r="J27" s="10"/>
    </row>
    <row r="28" spans="1:10" ht="21.75" customHeight="1" x14ac:dyDescent="0.2">
      <c r="A28" s="48" t="s">
        <v>422</v>
      </c>
      <c r="B28" s="48"/>
      <c r="D28" s="9">
        <v>2843506837</v>
      </c>
      <c r="F28" s="10"/>
      <c r="H28" s="9">
        <v>24569208903</v>
      </c>
      <c r="J28" s="10"/>
    </row>
    <row r="29" spans="1:10" ht="21.75" customHeight="1" x14ac:dyDescent="0.2">
      <c r="A29" s="48" t="s">
        <v>423</v>
      </c>
      <c r="B29" s="48"/>
      <c r="D29" s="9">
        <v>11465753403</v>
      </c>
      <c r="F29" s="10"/>
      <c r="H29" s="9">
        <v>100790702829</v>
      </c>
      <c r="J29" s="10"/>
    </row>
    <row r="30" spans="1:10" ht="21.75" customHeight="1" x14ac:dyDescent="0.2">
      <c r="A30" s="48" t="s">
        <v>420</v>
      </c>
      <c r="B30" s="48"/>
      <c r="D30" s="9">
        <v>4586301355</v>
      </c>
      <c r="F30" s="10"/>
      <c r="H30" s="9">
        <v>40316281005</v>
      </c>
      <c r="J30" s="10"/>
    </row>
    <row r="31" spans="1:10" ht="21.75" customHeight="1" x14ac:dyDescent="0.2">
      <c r="A31" s="48" t="s">
        <v>479</v>
      </c>
      <c r="B31" s="48"/>
      <c r="D31" s="9">
        <v>0</v>
      </c>
      <c r="F31" s="10"/>
      <c r="H31" s="9">
        <v>15491803278</v>
      </c>
      <c r="J31" s="10"/>
    </row>
    <row r="32" spans="1:10" ht="21.75" customHeight="1" x14ac:dyDescent="0.2">
      <c r="A32" s="48" t="s">
        <v>646</v>
      </c>
      <c r="B32" s="48"/>
      <c r="D32" s="9">
        <v>0</v>
      </c>
      <c r="F32" s="10"/>
      <c r="H32" s="9">
        <v>1401639340</v>
      </c>
      <c r="J32" s="10"/>
    </row>
    <row r="33" spans="1:10" ht="21.75" customHeight="1" x14ac:dyDescent="0.2">
      <c r="A33" s="48" t="s">
        <v>422</v>
      </c>
      <c r="B33" s="48"/>
      <c r="D33" s="9">
        <v>0</v>
      </c>
      <c r="F33" s="10"/>
      <c r="H33" s="9">
        <v>47336065539</v>
      </c>
      <c r="J33" s="10"/>
    </row>
    <row r="34" spans="1:10" ht="21.75" customHeight="1" x14ac:dyDescent="0.2">
      <c r="A34" s="48" t="s">
        <v>424</v>
      </c>
      <c r="B34" s="48"/>
      <c r="D34" s="9">
        <v>2293150662</v>
      </c>
      <c r="F34" s="10"/>
      <c r="H34" s="9">
        <v>20158140366</v>
      </c>
      <c r="J34" s="10"/>
    </row>
    <row r="35" spans="1:10" ht="21.75" customHeight="1" x14ac:dyDescent="0.2">
      <c r="A35" s="48" t="s">
        <v>425</v>
      </c>
      <c r="B35" s="48"/>
      <c r="D35" s="9">
        <v>9172602710</v>
      </c>
      <c r="F35" s="10"/>
      <c r="H35" s="9">
        <v>80632562190</v>
      </c>
      <c r="J35" s="10"/>
    </row>
    <row r="36" spans="1:10" ht="21.75" customHeight="1" x14ac:dyDescent="0.2">
      <c r="A36" s="48" t="s">
        <v>514</v>
      </c>
      <c r="B36" s="48"/>
      <c r="D36" s="9">
        <v>0</v>
      </c>
      <c r="F36" s="10"/>
      <c r="H36" s="9">
        <v>38729508125</v>
      </c>
      <c r="J36" s="10"/>
    </row>
    <row r="37" spans="1:10" ht="21.75" customHeight="1" x14ac:dyDescent="0.2">
      <c r="A37" s="48" t="s">
        <v>426</v>
      </c>
      <c r="B37" s="48"/>
      <c r="D37" s="9">
        <v>0</v>
      </c>
      <c r="F37" s="10"/>
      <c r="H37" s="9">
        <v>89324949426</v>
      </c>
      <c r="J37" s="10"/>
    </row>
    <row r="38" spans="1:10" ht="21.75" customHeight="1" x14ac:dyDescent="0.2">
      <c r="A38" s="48" t="s">
        <v>427</v>
      </c>
      <c r="B38" s="48"/>
      <c r="D38" s="9">
        <v>6879452048</v>
      </c>
      <c r="F38" s="10"/>
      <c r="H38" s="9">
        <v>60474421644</v>
      </c>
      <c r="J38" s="10"/>
    </row>
    <row r="39" spans="1:10" ht="21.75" customHeight="1" x14ac:dyDescent="0.2">
      <c r="A39" s="48" t="s">
        <v>428</v>
      </c>
      <c r="B39" s="48"/>
      <c r="D39" s="9">
        <v>4586301355</v>
      </c>
      <c r="F39" s="10"/>
      <c r="H39" s="9">
        <v>40316281005</v>
      </c>
      <c r="J39" s="10"/>
    </row>
    <row r="40" spans="1:10" ht="21.75" customHeight="1" x14ac:dyDescent="0.2">
      <c r="A40" s="48" t="s">
        <v>429</v>
      </c>
      <c r="B40" s="48"/>
      <c r="D40" s="9">
        <v>2293150662</v>
      </c>
      <c r="F40" s="10"/>
      <c r="H40" s="9">
        <v>20158140366</v>
      </c>
      <c r="J40" s="10"/>
    </row>
    <row r="41" spans="1:10" ht="21.75" customHeight="1" x14ac:dyDescent="0.2">
      <c r="A41" s="48" t="s">
        <v>430</v>
      </c>
      <c r="B41" s="48"/>
      <c r="D41" s="9">
        <v>4586301355</v>
      </c>
      <c r="F41" s="10"/>
      <c r="H41" s="9">
        <v>40316281005</v>
      </c>
      <c r="J41" s="10"/>
    </row>
    <row r="42" spans="1:10" ht="21.75" customHeight="1" x14ac:dyDescent="0.2">
      <c r="A42" s="48" t="s">
        <v>422</v>
      </c>
      <c r="B42" s="48"/>
      <c r="D42" s="9">
        <v>0</v>
      </c>
      <c r="F42" s="10"/>
      <c r="H42" s="9">
        <v>32382295081</v>
      </c>
      <c r="J42" s="10"/>
    </row>
    <row r="43" spans="1:10" ht="21.75" customHeight="1" x14ac:dyDescent="0.2">
      <c r="A43" s="48" t="s">
        <v>431</v>
      </c>
      <c r="B43" s="48"/>
      <c r="D43" s="9">
        <v>11465753403</v>
      </c>
      <c r="F43" s="10"/>
      <c r="H43" s="9">
        <v>100790702829</v>
      </c>
      <c r="J43" s="10"/>
    </row>
    <row r="44" spans="1:10" ht="21.75" customHeight="1" x14ac:dyDescent="0.2">
      <c r="A44" s="48" t="s">
        <v>647</v>
      </c>
      <c r="B44" s="48"/>
      <c r="D44" s="9">
        <v>0</v>
      </c>
      <c r="F44" s="10"/>
      <c r="H44" s="9">
        <v>2360655728</v>
      </c>
      <c r="J44" s="10"/>
    </row>
    <row r="45" spans="1:10" ht="21.75" customHeight="1" x14ac:dyDescent="0.2">
      <c r="A45" s="48" t="s">
        <v>648</v>
      </c>
      <c r="B45" s="48"/>
      <c r="D45" s="9">
        <v>0</v>
      </c>
      <c r="F45" s="10"/>
      <c r="H45" s="9">
        <v>25918032732</v>
      </c>
      <c r="J45" s="10"/>
    </row>
    <row r="46" spans="1:10" ht="21.75" customHeight="1" x14ac:dyDescent="0.2">
      <c r="A46" s="48" t="s">
        <v>447</v>
      </c>
      <c r="B46" s="48"/>
      <c r="D46" s="9">
        <v>0</v>
      </c>
      <c r="F46" s="10"/>
      <c r="H46" s="9">
        <v>1816</v>
      </c>
      <c r="J46" s="10"/>
    </row>
    <row r="47" spans="1:10" ht="21.75" customHeight="1" x14ac:dyDescent="0.2">
      <c r="A47" s="48" t="s">
        <v>429</v>
      </c>
      <c r="B47" s="48"/>
      <c r="D47" s="9">
        <v>0</v>
      </c>
      <c r="F47" s="10"/>
      <c r="H47" s="9">
        <v>21688524564</v>
      </c>
      <c r="J47" s="10"/>
    </row>
    <row r="48" spans="1:10" ht="21.75" customHeight="1" x14ac:dyDescent="0.2">
      <c r="A48" s="48" t="s">
        <v>649</v>
      </c>
      <c r="B48" s="48"/>
      <c r="D48" s="9">
        <v>0</v>
      </c>
      <c r="F48" s="10"/>
      <c r="H48" s="9">
        <v>1549180325</v>
      </c>
      <c r="J48" s="10"/>
    </row>
    <row r="49" spans="1:10" ht="21.75" customHeight="1" x14ac:dyDescent="0.2">
      <c r="A49" s="48" t="s">
        <v>546</v>
      </c>
      <c r="B49" s="48"/>
      <c r="D49" s="9">
        <v>0</v>
      </c>
      <c r="F49" s="10"/>
      <c r="H49" s="9">
        <v>12909836065</v>
      </c>
      <c r="J49" s="10"/>
    </row>
    <row r="50" spans="1:10" ht="21.75" customHeight="1" x14ac:dyDescent="0.2">
      <c r="A50" s="48" t="s">
        <v>650</v>
      </c>
      <c r="B50" s="48"/>
      <c r="D50" s="9">
        <v>0</v>
      </c>
      <c r="F50" s="10"/>
      <c r="H50" s="9">
        <v>1069967213033</v>
      </c>
      <c r="J50" s="10"/>
    </row>
    <row r="51" spans="1:10" ht="21.75" customHeight="1" x14ac:dyDescent="0.2">
      <c r="A51" s="48" t="s">
        <v>651</v>
      </c>
      <c r="B51" s="48"/>
      <c r="D51" s="9">
        <v>0</v>
      </c>
      <c r="F51" s="10"/>
      <c r="H51" s="9">
        <v>2213114750</v>
      </c>
      <c r="J51" s="10"/>
    </row>
    <row r="52" spans="1:10" ht="21.75" customHeight="1" x14ac:dyDescent="0.2">
      <c r="A52" s="48" t="s">
        <v>514</v>
      </c>
      <c r="B52" s="48"/>
      <c r="D52" s="9">
        <v>0</v>
      </c>
      <c r="F52" s="10"/>
      <c r="H52" s="9">
        <v>48586065551</v>
      </c>
      <c r="J52" s="10"/>
    </row>
    <row r="53" spans="1:10" ht="21.75" customHeight="1" x14ac:dyDescent="0.2">
      <c r="A53" s="48" t="s">
        <v>433</v>
      </c>
      <c r="B53" s="48"/>
      <c r="D53" s="9">
        <v>464844</v>
      </c>
      <c r="F53" s="10"/>
      <c r="H53" s="9">
        <v>4828769</v>
      </c>
      <c r="J53" s="10"/>
    </row>
    <row r="54" spans="1:10" ht="21.75" customHeight="1" x14ac:dyDescent="0.2">
      <c r="A54" s="48" t="s">
        <v>652</v>
      </c>
      <c r="B54" s="48"/>
      <c r="D54" s="9">
        <v>0</v>
      </c>
      <c r="F54" s="10"/>
      <c r="H54" s="9">
        <v>56333333316</v>
      </c>
      <c r="J54" s="10"/>
    </row>
    <row r="55" spans="1:10" ht="21.75" customHeight="1" x14ac:dyDescent="0.2">
      <c r="A55" s="48" t="s">
        <v>653</v>
      </c>
      <c r="B55" s="48"/>
      <c r="D55" s="9">
        <v>0</v>
      </c>
      <c r="F55" s="10"/>
      <c r="H55" s="9">
        <v>1032786881</v>
      </c>
      <c r="J55" s="10"/>
    </row>
    <row r="56" spans="1:10" ht="21.75" customHeight="1" x14ac:dyDescent="0.2">
      <c r="A56" s="48" t="s">
        <v>434</v>
      </c>
      <c r="B56" s="48"/>
      <c r="D56" s="9">
        <v>2293150662</v>
      </c>
      <c r="F56" s="10"/>
      <c r="H56" s="9">
        <v>20158140366</v>
      </c>
      <c r="J56" s="10"/>
    </row>
    <row r="57" spans="1:10" ht="21.75" customHeight="1" x14ac:dyDescent="0.2">
      <c r="A57" s="48" t="s">
        <v>435</v>
      </c>
      <c r="B57" s="48"/>
      <c r="D57" s="9">
        <v>25224657530</v>
      </c>
      <c r="F57" s="10"/>
      <c r="H57" s="9">
        <v>221739546210</v>
      </c>
      <c r="J57" s="10"/>
    </row>
    <row r="58" spans="1:10" ht="21.75" customHeight="1" x14ac:dyDescent="0.2">
      <c r="A58" s="48" t="s">
        <v>436</v>
      </c>
      <c r="B58" s="48"/>
      <c r="D58" s="9">
        <v>11465753403</v>
      </c>
      <c r="F58" s="10"/>
      <c r="H58" s="9">
        <v>100790702829</v>
      </c>
      <c r="J58" s="10"/>
    </row>
    <row r="59" spans="1:10" ht="21.75" customHeight="1" x14ac:dyDescent="0.2">
      <c r="A59" s="48" t="s">
        <v>521</v>
      </c>
      <c r="B59" s="48"/>
      <c r="D59" s="9">
        <v>0</v>
      </c>
      <c r="F59" s="10"/>
      <c r="H59" s="9">
        <v>60245901604</v>
      </c>
      <c r="J59" s="10"/>
    </row>
    <row r="60" spans="1:10" ht="21.75" customHeight="1" x14ac:dyDescent="0.2">
      <c r="A60" s="48" t="s">
        <v>437</v>
      </c>
      <c r="B60" s="48"/>
      <c r="D60" s="9">
        <v>9172602710</v>
      </c>
      <c r="F60" s="10"/>
      <c r="H60" s="9">
        <v>80632562190</v>
      </c>
      <c r="J60" s="10"/>
    </row>
    <row r="61" spans="1:10" ht="21.75" customHeight="1" x14ac:dyDescent="0.2">
      <c r="A61" s="48" t="s">
        <v>430</v>
      </c>
      <c r="B61" s="48"/>
      <c r="D61" s="9">
        <v>11465753403</v>
      </c>
      <c r="F61" s="10"/>
      <c r="H61" s="9">
        <v>100790702829</v>
      </c>
      <c r="J61" s="10"/>
    </row>
    <row r="62" spans="1:10" ht="21.75" customHeight="1" x14ac:dyDescent="0.2">
      <c r="A62" s="48" t="s">
        <v>428</v>
      </c>
      <c r="B62" s="48"/>
      <c r="D62" s="9">
        <v>11465753403</v>
      </c>
      <c r="F62" s="10"/>
      <c r="H62" s="9">
        <v>100790702829</v>
      </c>
      <c r="J62" s="10"/>
    </row>
    <row r="63" spans="1:10" ht="21.75" customHeight="1" x14ac:dyDescent="0.2">
      <c r="A63" s="48" t="s">
        <v>438</v>
      </c>
      <c r="B63" s="48"/>
      <c r="D63" s="9">
        <v>3439726024</v>
      </c>
      <c r="F63" s="10"/>
      <c r="H63" s="9">
        <v>30237210732</v>
      </c>
      <c r="J63" s="10"/>
    </row>
    <row r="64" spans="1:10" ht="21.75" customHeight="1" x14ac:dyDescent="0.2">
      <c r="A64" s="48" t="s">
        <v>504</v>
      </c>
      <c r="B64" s="48"/>
      <c r="D64" s="9">
        <v>0</v>
      </c>
      <c r="F64" s="10"/>
      <c r="H64" s="9">
        <v>205215300476</v>
      </c>
      <c r="J64" s="10"/>
    </row>
    <row r="65" spans="1:10" ht="21.75" customHeight="1" x14ac:dyDescent="0.2">
      <c r="A65" s="48" t="s">
        <v>504</v>
      </c>
      <c r="B65" s="48"/>
      <c r="D65" s="9">
        <v>0</v>
      </c>
      <c r="F65" s="10"/>
      <c r="H65" s="9">
        <v>11600546445</v>
      </c>
      <c r="J65" s="10"/>
    </row>
    <row r="66" spans="1:10" ht="21.75" customHeight="1" x14ac:dyDescent="0.2">
      <c r="A66" s="48" t="s">
        <v>453</v>
      </c>
      <c r="B66" s="48"/>
      <c r="D66" s="9">
        <v>0</v>
      </c>
      <c r="F66" s="10"/>
      <c r="H66" s="9">
        <v>3540983600</v>
      </c>
      <c r="J66" s="10"/>
    </row>
    <row r="67" spans="1:10" ht="21.75" customHeight="1" x14ac:dyDescent="0.2">
      <c r="A67" s="48" t="s">
        <v>650</v>
      </c>
      <c r="B67" s="48"/>
      <c r="D67" s="9">
        <v>0</v>
      </c>
      <c r="F67" s="10"/>
      <c r="H67" s="9">
        <v>271041803196</v>
      </c>
      <c r="J67" s="10"/>
    </row>
    <row r="68" spans="1:10" ht="21.75" customHeight="1" x14ac:dyDescent="0.2">
      <c r="A68" s="48" t="s">
        <v>654</v>
      </c>
      <c r="B68" s="48"/>
      <c r="D68" s="9">
        <v>0</v>
      </c>
      <c r="F68" s="10"/>
      <c r="H68" s="9">
        <v>3540983600</v>
      </c>
      <c r="J68" s="10"/>
    </row>
    <row r="69" spans="1:10" ht="21.75" customHeight="1" x14ac:dyDescent="0.2">
      <c r="A69" s="48" t="s">
        <v>655</v>
      </c>
      <c r="B69" s="48"/>
      <c r="D69" s="9">
        <v>0</v>
      </c>
      <c r="F69" s="10"/>
      <c r="H69" s="9">
        <v>1770491792</v>
      </c>
      <c r="J69" s="10"/>
    </row>
    <row r="70" spans="1:10" ht="21.75" customHeight="1" x14ac:dyDescent="0.2">
      <c r="A70" s="48" t="s">
        <v>447</v>
      </c>
      <c r="B70" s="48"/>
      <c r="D70" s="9">
        <v>0</v>
      </c>
      <c r="F70" s="10"/>
      <c r="H70" s="9">
        <v>6270491800</v>
      </c>
      <c r="J70" s="10"/>
    </row>
    <row r="71" spans="1:10" ht="21.75" customHeight="1" x14ac:dyDescent="0.2">
      <c r="A71" s="48" t="s">
        <v>656</v>
      </c>
      <c r="B71" s="48"/>
      <c r="D71" s="9">
        <v>0</v>
      </c>
      <c r="F71" s="10"/>
      <c r="H71" s="9">
        <v>1549180325</v>
      </c>
      <c r="J71" s="10"/>
    </row>
    <row r="72" spans="1:10" ht="21.75" customHeight="1" x14ac:dyDescent="0.2">
      <c r="A72" s="48" t="s">
        <v>657</v>
      </c>
      <c r="B72" s="48"/>
      <c r="D72" s="9">
        <v>0</v>
      </c>
      <c r="F72" s="10"/>
      <c r="H72" s="9">
        <v>2490491792</v>
      </c>
      <c r="J72" s="10"/>
    </row>
    <row r="73" spans="1:10" ht="21.75" customHeight="1" x14ac:dyDescent="0.2">
      <c r="A73" s="48" t="s">
        <v>658</v>
      </c>
      <c r="B73" s="48"/>
      <c r="D73" s="9">
        <v>0</v>
      </c>
      <c r="F73" s="10"/>
      <c r="H73" s="9">
        <v>11360655724</v>
      </c>
      <c r="J73" s="10"/>
    </row>
    <row r="74" spans="1:10" ht="21.75" customHeight="1" x14ac:dyDescent="0.2">
      <c r="A74" s="48" t="s">
        <v>439</v>
      </c>
      <c r="B74" s="48"/>
      <c r="D74" s="9">
        <v>1464657524</v>
      </c>
      <c r="F74" s="10"/>
      <c r="H74" s="9">
        <v>38608524452</v>
      </c>
      <c r="J74" s="10"/>
    </row>
    <row r="75" spans="1:10" ht="21.75" customHeight="1" x14ac:dyDescent="0.2">
      <c r="A75" s="48" t="s">
        <v>659</v>
      </c>
      <c r="B75" s="48"/>
      <c r="D75" s="9">
        <v>0</v>
      </c>
      <c r="F75" s="10"/>
      <c r="H75" s="9">
        <v>1180327864</v>
      </c>
      <c r="J75" s="10"/>
    </row>
    <row r="76" spans="1:10" ht="21.75" customHeight="1" x14ac:dyDescent="0.2">
      <c r="A76" s="48" t="s">
        <v>435</v>
      </c>
      <c r="B76" s="48"/>
      <c r="D76" s="9">
        <v>11465753403</v>
      </c>
      <c r="F76" s="10"/>
      <c r="H76" s="9">
        <v>100790702829</v>
      </c>
      <c r="J76" s="10"/>
    </row>
    <row r="77" spans="1:10" ht="21.75" customHeight="1" x14ac:dyDescent="0.2">
      <c r="A77" s="48" t="s">
        <v>521</v>
      </c>
      <c r="B77" s="48"/>
      <c r="D77" s="9">
        <v>0</v>
      </c>
      <c r="F77" s="10"/>
      <c r="H77" s="9">
        <v>24000000000</v>
      </c>
      <c r="J77" s="10"/>
    </row>
    <row r="78" spans="1:10" ht="21.75" customHeight="1" x14ac:dyDescent="0.2">
      <c r="A78" s="48" t="s">
        <v>477</v>
      </c>
      <c r="B78" s="48"/>
      <c r="D78" s="9">
        <v>0</v>
      </c>
      <c r="F78" s="10"/>
      <c r="H78" s="9">
        <v>113606557372</v>
      </c>
      <c r="J78" s="10"/>
    </row>
    <row r="79" spans="1:10" ht="21.75" customHeight="1" x14ac:dyDescent="0.2">
      <c r="A79" s="48" t="s">
        <v>521</v>
      </c>
      <c r="B79" s="48"/>
      <c r="D79" s="9">
        <v>0</v>
      </c>
      <c r="F79" s="10"/>
      <c r="H79" s="9">
        <v>78688524576</v>
      </c>
      <c r="J79" s="10"/>
    </row>
    <row r="80" spans="1:10" ht="21.75" customHeight="1" x14ac:dyDescent="0.2">
      <c r="A80" s="48" t="s">
        <v>521</v>
      </c>
      <c r="B80" s="48"/>
      <c r="D80" s="9">
        <v>0</v>
      </c>
      <c r="F80" s="10"/>
      <c r="H80" s="9">
        <v>280327868840</v>
      </c>
      <c r="J80" s="10"/>
    </row>
    <row r="81" spans="1:10" ht="21.75" customHeight="1" x14ac:dyDescent="0.2">
      <c r="A81" s="48" t="s">
        <v>522</v>
      </c>
      <c r="B81" s="48"/>
      <c r="D81" s="9">
        <v>0</v>
      </c>
      <c r="F81" s="10"/>
      <c r="H81" s="9">
        <v>101400000000</v>
      </c>
      <c r="J81" s="10"/>
    </row>
    <row r="82" spans="1:10" ht="21.75" customHeight="1" x14ac:dyDescent="0.2">
      <c r="A82" s="48" t="s">
        <v>477</v>
      </c>
      <c r="B82" s="48"/>
      <c r="D82" s="9">
        <v>0</v>
      </c>
      <c r="F82" s="10"/>
      <c r="H82" s="9">
        <v>56803278686</v>
      </c>
      <c r="J82" s="10"/>
    </row>
    <row r="83" spans="1:10" ht="21.75" customHeight="1" x14ac:dyDescent="0.2">
      <c r="A83" s="48" t="s">
        <v>441</v>
      </c>
      <c r="B83" s="48"/>
      <c r="D83" s="9">
        <v>13295225</v>
      </c>
      <c r="F83" s="10"/>
      <c r="H83" s="9">
        <v>52891689</v>
      </c>
      <c r="J83" s="10"/>
    </row>
    <row r="84" spans="1:10" ht="21.75" customHeight="1" x14ac:dyDescent="0.2">
      <c r="A84" s="48" t="s">
        <v>477</v>
      </c>
      <c r="B84" s="48"/>
      <c r="D84" s="9">
        <v>0</v>
      </c>
      <c r="F84" s="10"/>
      <c r="H84" s="9">
        <v>107926229488</v>
      </c>
      <c r="J84" s="10"/>
    </row>
    <row r="85" spans="1:10" ht="21.75" customHeight="1" x14ac:dyDescent="0.2">
      <c r="A85" s="48" t="s">
        <v>442</v>
      </c>
      <c r="B85" s="48"/>
      <c r="D85" s="9">
        <v>5732876686</v>
      </c>
      <c r="F85" s="10"/>
      <c r="H85" s="9">
        <v>75292892283</v>
      </c>
      <c r="J85" s="10"/>
    </row>
    <row r="86" spans="1:10" ht="21.75" customHeight="1" x14ac:dyDescent="0.2">
      <c r="A86" s="48" t="s">
        <v>538</v>
      </c>
      <c r="B86" s="48"/>
      <c r="D86" s="9">
        <v>0</v>
      </c>
      <c r="F86" s="10"/>
      <c r="H86" s="9">
        <v>9295081950</v>
      </c>
      <c r="J86" s="10"/>
    </row>
    <row r="87" spans="1:10" ht="21.75" customHeight="1" x14ac:dyDescent="0.2">
      <c r="A87" s="48" t="s">
        <v>521</v>
      </c>
      <c r="B87" s="48"/>
      <c r="D87" s="9">
        <v>0</v>
      </c>
      <c r="F87" s="10"/>
      <c r="H87" s="9">
        <v>181201950738</v>
      </c>
      <c r="J87" s="10"/>
    </row>
    <row r="88" spans="1:10" ht="21.75" customHeight="1" x14ac:dyDescent="0.2">
      <c r="A88" s="48" t="s">
        <v>650</v>
      </c>
      <c r="B88" s="48"/>
      <c r="D88" s="9">
        <v>0</v>
      </c>
      <c r="F88" s="10"/>
      <c r="H88" s="9">
        <v>48586065551</v>
      </c>
      <c r="J88" s="10"/>
    </row>
    <row r="89" spans="1:10" ht="21.75" customHeight="1" x14ac:dyDescent="0.2">
      <c r="A89" s="48" t="s">
        <v>422</v>
      </c>
      <c r="B89" s="48"/>
      <c r="D89" s="9">
        <v>2293150662</v>
      </c>
      <c r="F89" s="10"/>
      <c r="H89" s="9">
        <v>26699123974</v>
      </c>
      <c r="J89" s="10"/>
    </row>
    <row r="90" spans="1:10" ht="21.75" customHeight="1" x14ac:dyDescent="0.2">
      <c r="A90" s="48" t="s">
        <v>443</v>
      </c>
      <c r="B90" s="48"/>
      <c r="D90" s="9">
        <v>2293150662</v>
      </c>
      <c r="F90" s="10"/>
      <c r="H90" s="9">
        <v>20158140366</v>
      </c>
      <c r="J90" s="10"/>
    </row>
    <row r="91" spans="1:10" ht="21.75" customHeight="1" x14ac:dyDescent="0.2">
      <c r="A91" s="48" t="s">
        <v>444</v>
      </c>
      <c r="B91" s="48"/>
      <c r="D91" s="9">
        <v>1627397255</v>
      </c>
      <c r="F91" s="10"/>
      <c r="H91" s="9">
        <v>37357376905</v>
      </c>
      <c r="J91" s="10"/>
    </row>
    <row r="92" spans="1:10" ht="21.75" customHeight="1" x14ac:dyDescent="0.2">
      <c r="A92" s="48" t="s">
        <v>660</v>
      </c>
      <c r="B92" s="48"/>
      <c r="D92" s="9">
        <v>0</v>
      </c>
      <c r="F92" s="10"/>
      <c r="H92" s="9">
        <v>1770491800</v>
      </c>
      <c r="J92" s="10"/>
    </row>
    <row r="93" spans="1:10" ht="21.75" customHeight="1" x14ac:dyDescent="0.2">
      <c r="A93" s="48" t="s">
        <v>661</v>
      </c>
      <c r="B93" s="48"/>
      <c r="D93" s="9">
        <v>0</v>
      </c>
      <c r="F93" s="10"/>
      <c r="H93" s="9">
        <v>3688524590</v>
      </c>
      <c r="J93" s="10"/>
    </row>
    <row r="94" spans="1:10" ht="21.75" customHeight="1" x14ac:dyDescent="0.2">
      <c r="A94" s="48" t="s">
        <v>445</v>
      </c>
      <c r="B94" s="48"/>
      <c r="D94" s="9">
        <v>2603835608</v>
      </c>
      <c r="F94" s="10"/>
      <c r="H94" s="9">
        <v>59771803084</v>
      </c>
      <c r="J94" s="10"/>
    </row>
    <row r="95" spans="1:10" ht="21.75" customHeight="1" x14ac:dyDescent="0.2">
      <c r="A95" s="48" t="s">
        <v>662</v>
      </c>
      <c r="B95" s="48"/>
      <c r="D95" s="9">
        <v>0</v>
      </c>
      <c r="F95" s="10"/>
      <c r="H95" s="9">
        <v>2950819672</v>
      </c>
      <c r="J95" s="10"/>
    </row>
    <row r="96" spans="1:10" ht="21.75" customHeight="1" x14ac:dyDescent="0.2">
      <c r="A96" s="48" t="s">
        <v>446</v>
      </c>
      <c r="B96" s="48"/>
      <c r="D96" s="9">
        <v>11465753403</v>
      </c>
      <c r="F96" s="10"/>
      <c r="H96" s="9">
        <v>100790702829</v>
      </c>
      <c r="J96" s="10"/>
    </row>
    <row r="97" spans="1:10" ht="21.75" customHeight="1" x14ac:dyDescent="0.2">
      <c r="A97" s="48" t="s">
        <v>663</v>
      </c>
      <c r="B97" s="48"/>
      <c r="D97" s="9">
        <v>0</v>
      </c>
      <c r="F97" s="10"/>
      <c r="H97" s="9">
        <v>2950819672</v>
      </c>
      <c r="J97" s="10"/>
    </row>
    <row r="98" spans="1:10" ht="21.75" customHeight="1" x14ac:dyDescent="0.2">
      <c r="A98" s="48" t="s">
        <v>664</v>
      </c>
      <c r="B98" s="48"/>
      <c r="D98" s="9">
        <v>0</v>
      </c>
      <c r="F98" s="10"/>
      <c r="H98" s="9">
        <v>5901639344</v>
      </c>
      <c r="J98" s="10"/>
    </row>
    <row r="99" spans="1:10" ht="21.75" customHeight="1" x14ac:dyDescent="0.2">
      <c r="A99" s="48" t="s">
        <v>665</v>
      </c>
      <c r="B99" s="48"/>
      <c r="D99" s="9">
        <v>0</v>
      </c>
      <c r="F99" s="10"/>
      <c r="H99" s="9">
        <v>2950819670</v>
      </c>
      <c r="J99" s="10"/>
    </row>
    <row r="100" spans="1:10" ht="21.75" customHeight="1" x14ac:dyDescent="0.2">
      <c r="A100" s="48" t="s">
        <v>494</v>
      </c>
      <c r="B100" s="48"/>
      <c r="D100" s="9">
        <v>0</v>
      </c>
      <c r="F100" s="10"/>
      <c r="H100" s="9">
        <v>2065573769</v>
      </c>
      <c r="J100" s="10"/>
    </row>
    <row r="101" spans="1:10" ht="21.75" customHeight="1" x14ac:dyDescent="0.2">
      <c r="A101" s="48" t="s">
        <v>666</v>
      </c>
      <c r="B101" s="48"/>
      <c r="D101" s="9">
        <v>0</v>
      </c>
      <c r="F101" s="10"/>
      <c r="H101" s="9">
        <v>2950819672</v>
      </c>
      <c r="J101" s="10"/>
    </row>
    <row r="102" spans="1:10" ht="21.75" customHeight="1" x14ac:dyDescent="0.2">
      <c r="A102" s="48" t="s">
        <v>447</v>
      </c>
      <c r="B102" s="48"/>
      <c r="D102" s="9">
        <v>0</v>
      </c>
      <c r="F102" s="10"/>
      <c r="H102" s="9">
        <v>19962295045</v>
      </c>
      <c r="J102" s="10"/>
    </row>
    <row r="103" spans="1:10" ht="21.75" customHeight="1" x14ac:dyDescent="0.2">
      <c r="A103" s="48" t="s">
        <v>667</v>
      </c>
      <c r="B103" s="48"/>
      <c r="D103" s="9">
        <v>0</v>
      </c>
      <c r="F103" s="10"/>
      <c r="H103" s="9">
        <v>11475409834</v>
      </c>
      <c r="J103" s="10"/>
    </row>
    <row r="104" spans="1:10" ht="21.75" customHeight="1" x14ac:dyDescent="0.2">
      <c r="A104" s="48" t="s">
        <v>667</v>
      </c>
      <c r="B104" s="48"/>
      <c r="D104" s="9">
        <v>0</v>
      </c>
      <c r="F104" s="10"/>
      <c r="H104" s="9">
        <v>104180327825</v>
      </c>
      <c r="J104" s="10"/>
    </row>
    <row r="105" spans="1:10" ht="21.75" customHeight="1" x14ac:dyDescent="0.2">
      <c r="A105" s="48" t="s">
        <v>667</v>
      </c>
      <c r="B105" s="48"/>
      <c r="D105" s="9">
        <v>0</v>
      </c>
      <c r="F105" s="10"/>
      <c r="H105" s="9">
        <v>88524590130</v>
      </c>
      <c r="J105" s="10"/>
    </row>
    <row r="106" spans="1:10" ht="21.75" customHeight="1" x14ac:dyDescent="0.2">
      <c r="A106" s="48" t="s">
        <v>521</v>
      </c>
      <c r="B106" s="48"/>
      <c r="D106" s="9">
        <v>0</v>
      </c>
      <c r="F106" s="10"/>
      <c r="H106" s="9">
        <v>17704918032</v>
      </c>
      <c r="J106" s="10"/>
    </row>
    <row r="107" spans="1:10" ht="21.75" customHeight="1" x14ac:dyDescent="0.2">
      <c r="A107" s="48" t="s">
        <v>446</v>
      </c>
      <c r="B107" s="48"/>
      <c r="D107" s="9">
        <v>22931506837</v>
      </c>
      <c r="F107" s="10"/>
      <c r="H107" s="9">
        <v>234778127061</v>
      </c>
      <c r="J107" s="10"/>
    </row>
    <row r="108" spans="1:10" ht="21.75" customHeight="1" x14ac:dyDescent="0.2">
      <c r="A108" s="48" t="s">
        <v>653</v>
      </c>
      <c r="B108" s="48"/>
      <c r="D108" s="9">
        <v>0</v>
      </c>
      <c r="F108" s="10"/>
      <c r="H108" s="9">
        <v>774590159</v>
      </c>
      <c r="J108" s="10"/>
    </row>
    <row r="109" spans="1:10" ht="21.75" customHeight="1" x14ac:dyDescent="0.2">
      <c r="A109" s="48" t="s">
        <v>434</v>
      </c>
      <c r="B109" s="48"/>
      <c r="D109" s="9">
        <v>0</v>
      </c>
      <c r="F109" s="10"/>
      <c r="H109" s="9">
        <v>12540983606</v>
      </c>
      <c r="J109" s="10"/>
    </row>
    <row r="110" spans="1:10" ht="21.75" customHeight="1" x14ac:dyDescent="0.2">
      <c r="A110" s="48" t="s">
        <v>447</v>
      </c>
      <c r="B110" s="48"/>
      <c r="D110" s="9">
        <v>11465753403</v>
      </c>
      <c r="F110" s="10"/>
      <c r="H110" s="9">
        <v>117020211025</v>
      </c>
      <c r="J110" s="10"/>
    </row>
    <row r="111" spans="1:10" ht="21.75" customHeight="1" x14ac:dyDescent="0.2">
      <c r="A111" s="48" t="s">
        <v>448</v>
      </c>
      <c r="B111" s="48"/>
      <c r="D111" s="9">
        <v>63022</v>
      </c>
      <c r="F111" s="10"/>
      <c r="H111" s="9">
        <v>824075</v>
      </c>
      <c r="J111" s="10"/>
    </row>
    <row r="112" spans="1:10" ht="21.75" customHeight="1" x14ac:dyDescent="0.2">
      <c r="A112" s="48" t="s">
        <v>668</v>
      </c>
      <c r="B112" s="48"/>
      <c r="D112" s="9">
        <v>0</v>
      </c>
      <c r="F112" s="10"/>
      <c r="H112" s="9">
        <v>461364697872</v>
      </c>
      <c r="J112" s="10"/>
    </row>
    <row r="113" spans="1:10" ht="21.75" customHeight="1" x14ac:dyDescent="0.2">
      <c r="A113" s="48" t="s">
        <v>669</v>
      </c>
      <c r="B113" s="48"/>
      <c r="D113" s="9">
        <v>0</v>
      </c>
      <c r="F113" s="10"/>
      <c r="H113" s="9">
        <v>2950819672</v>
      </c>
      <c r="J113" s="10"/>
    </row>
    <row r="114" spans="1:10" ht="21.75" customHeight="1" x14ac:dyDescent="0.2">
      <c r="A114" s="48" t="s">
        <v>521</v>
      </c>
      <c r="B114" s="48"/>
      <c r="D114" s="9">
        <v>0</v>
      </c>
      <c r="F114" s="10"/>
      <c r="H114" s="9">
        <v>218278688455</v>
      </c>
      <c r="J114" s="10"/>
    </row>
    <row r="115" spans="1:10" ht="21.75" customHeight="1" x14ac:dyDescent="0.2">
      <c r="A115" s="48" t="s">
        <v>449</v>
      </c>
      <c r="B115" s="48"/>
      <c r="D115" s="9">
        <v>4586301355</v>
      </c>
      <c r="F115" s="10"/>
      <c r="H115" s="9">
        <v>40316281005</v>
      </c>
      <c r="J115" s="10"/>
    </row>
    <row r="116" spans="1:10" ht="21.75" customHeight="1" x14ac:dyDescent="0.2">
      <c r="A116" s="48" t="s">
        <v>538</v>
      </c>
      <c r="B116" s="48"/>
      <c r="D116" s="9">
        <v>0</v>
      </c>
      <c r="F116" s="10"/>
      <c r="H116" s="9">
        <v>2581967213</v>
      </c>
      <c r="J116" s="10"/>
    </row>
    <row r="117" spans="1:10" ht="21.75" customHeight="1" x14ac:dyDescent="0.2">
      <c r="A117" s="48" t="s">
        <v>667</v>
      </c>
      <c r="B117" s="48"/>
      <c r="D117" s="9">
        <v>0</v>
      </c>
      <c r="F117" s="10"/>
      <c r="H117" s="9">
        <v>119754098311</v>
      </c>
      <c r="J117" s="10"/>
    </row>
    <row r="118" spans="1:10" ht="21.75" customHeight="1" x14ac:dyDescent="0.2">
      <c r="A118" s="48" t="s">
        <v>450</v>
      </c>
      <c r="B118" s="48"/>
      <c r="D118" s="9">
        <v>423540</v>
      </c>
      <c r="F118" s="10"/>
      <c r="H118" s="9">
        <v>3923697</v>
      </c>
      <c r="J118" s="10"/>
    </row>
    <row r="119" spans="1:10" ht="21.75" customHeight="1" x14ac:dyDescent="0.2">
      <c r="A119" s="48" t="s">
        <v>670</v>
      </c>
      <c r="B119" s="48"/>
      <c r="D119" s="9">
        <v>0</v>
      </c>
      <c r="F119" s="10"/>
      <c r="H119" s="9">
        <v>13071038248</v>
      </c>
      <c r="J119" s="10"/>
    </row>
    <row r="120" spans="1:10" ht="21.75" customHeight="1" x14ac:dyDescent="0.2">
      <c r="A120" s="48" t="s">
        <v>451</v>
      </c>
      <c r="B120" s="48"/>
      <c r="D120" s="9">
        <v>22931506837</v>
      </c>
      <c r="F120" s="10"/>
      <c r="H120" s="9">
        <v>201581405751</v>
      </c>
      <c r="J120" s="10"/>
    </row>
    <row r="121" spans="1:10" ht="21.75" customHeight="1" x14ac:dyDescent="0.2">
      <c r="A121" s="48" t="s">
        <v>472</v>
      </c>
      <c r="B121" s="48"/>
      <c r="D121" s="9">
        <v>0</v>
      </c>
      <c r="F121" s="10"/>
      <c r="H121" s="9">
        <v>4131147536</v>
      </c>
      <c r="J121" s="10"/>
    </row>
    <row r="122" spans="1:10" ht="21.75" customHeight="1" x14ac:dyDescent="0.2">
      <c r="A122" s="48" t="s">
        <v>447</v>
      </c>
      <c r="B122" s="48"/>
      <c r="D122" s="9">
        <v>0</v>
      </c>
      <c r="F122" s="10"/>
      <c r="H122" s="9">
        <v>95163934422</v>
      </c>
      <c r="J122" s="10"/>
    </row>
    <row r="123" spans="1:10" ht="21.75" customHeight="1" x14ac:dyDescent="0.2">
      <c r="A123" s="48" t="s">
        <v>671</v>
      </c>
      <c r="B123" s="48"/>
      <c r="D123" s="9">
        <v>0</v>
      </c>
      <c r="F123" s="10"/>
      <c r="H123" s="9">
        <v>2581967213</v>
      </c>
      <c r="J123" s="10"/>
    </row>
    <row r="124" spans="1:10" ht="21.75" customHeight="1" x14ac:dyDescent="0.2">
      <c r="A124" s="48" t="s">
        <v>499</v>
      </c>
      <c r="B124" s="48"/>
      <c r="D124" s="9">
        <v>0</v>
      </c>
      <c r="F124" s="10"/>
      <c r="H124" s="9">
        <v>2950819672</v>
      </c>
      <c r="J124" s="10"/>
    </row>
    <row r="125" spans="1:10" ht="21.75" customHeight="1" x14ac:dyDescent="0.2">
      <c r="A125" s="48" t="s">
        <v>672</v>
      </c>
      <c r="B125" s="48"/>
      <c r="D125" s="9">
        <v>0</v>
      </c>
      <c r="F125" s="10"/>
      <c r="H125" s="9">
        <v>5901639344</v>
      </c>
      <c r="J125" s="10"/>
    </row>
    <row r="126" spans="1:10" ht="21.75" customHeight="1" x14ac:dyDescent="0.2">
      <c r="A126" s="48" t="s">
        <v>538</v>
      </c>
      <c r="B126" s="48"/>
      <c r="D126" s="9">
        <v>0</v>
      </c>
      <c r="F126" s="10"/>
      <c r="H126" s="9">
        <v>2581967213</v>
      </c>
      <c r="J126" s="10"/>
    </row>
    <row r="127" spans="1:10" ht="21.75" customHeight="1" x14ac:dyDescent="0.2">
      <c r="A127" s="48" t="s">
        <v>422</v>
      </c>
      <c r="B127" s="48"/>
      <c r="D127" s="9">
        <v>5274246566</v>
      </c>
      <c r="F127" s="10"/>
      <c r="H127" s="9">
        <v>45571919986</v>
      </c>
      <c r="J127" s="10"/>
    </row>
    <row r="128" spans="1:10" ht="21.75" customHeight="1" x14ac:dyDescent="0.2">
      <c r="A128" s="48" t="s">
        <v>422</v>
      </c>
      <c r="B128" s="48"/>
      <c r="D128" s="9">
        <v>6420821897</v>
      </c>
      <c r="F128" s="10"/>
      <c r="H128" s="9">
        <v>55478859111</v>
      </c>
      <c r="J128" s="10"/>
    </row>
    <row r="129" spans="1:10" ht="21.75" customHeight="1" x14ac:dyDescent="0.2">
      <c r="A129" s="48" t="s">
        <v>647</v>
      </c>
      <c r="B129" s="48"/>
      <c r="D129" s="9">
        <v>0</v>
      </c>
      <c r="F129" s="10"/>
      <c r="H129" s="9">
        <v>5901639344</v>
      </c>
      <c r="J129" s="10"/>
    </row>
    <row r="130" spans="1:10" ht="21.75" customHeight="1" x14ac:dyDescent="0.2">
      <c r="A130" s="48" t="s">
        <v>452</v>
      </c>
      <c r="B130" s="48"/>
      <c r="D130" s="9">
        <v>6879452048</v>
      </c>
      <c r="F130" s="10"/>
      <c r="H130" s="9">
        <v>60474421644</v>
      </c>
      <c r="J130" s="10"/>
    </row>
    <row r="131" spans="1:10" ht="21.75" customHeight="1" x14ac:dyDescent="0.2">
      <c r="A131" s="48" t="s">
        <v>672</v>
      </c>
      <c r="B131" s="48"/>
      <c r="D131" s="9">
        <v>0</v>
      </c>
      <c r="F131" s="10"/>
      <c r="H131" s="9">
        <v>5901639344</v>
      </c>
      <c r="J131" s="10"/>
    </row>
    <row r="132" spans="1:10" ht="21.75" customHeight="1" x14ac:dyDescent="0.2">
      <c r="A132" s="48" t="s">
        <v>673</v>
      </c>
      <c r="B132" s="48"/>
      <c r="D132" s="9">
        <v>0</v>
      </c>
      <c r="F132" s="10"/>
      <c r="H132" s="9">
        <v>5901639344</v>
      </c>
      <c r="J132" s="10"/>
    </row>
    <row r="133" spans="1:10" ht="21.75" customHeight="1" x14ac:dyDescent="0.2">
      <c r="A133" s="48" t="s">
        <v>451</v>
      </c>
      <c r="B133" s="48"/>
      <c r="D133" s="9">
        <v>22931506837</v>
      </c>
      <c r="F133" s="10"/>
      <c r="H133" s="9">
        <v>281289916875</v>
      </c>
      <c r="J133" s="10"/>
    </row>
    <row r="134" spans="1:10" ht="21.75" customHeight="1" x14ac:dyDescent="0.2">
      <c r="A134" s="48" t="s">
        <v>648</v>
      </c>
      <c r="B134" s="48"/>
      <c r="D134" s="9">
        <v>0</v>
      </c>
      <c r="F134" s="10"/>
      <c r="H134" s="9">
        <v>76229508152</v>
      </c>
      <c r="J134" s="10"/>
    </row>
    <row r="135" spans="1:10" ht="21.75" customHeight="1" x14ac:dyDescent="0.2">
      <c r="A135" s="48" t="s">
        <v>506</v>
      </c>
      <c r="B135" s="48"/>
      <c r="D135" s="9">
        <v>0</v>
      </c>
      <c r="F135" s="10"/>
      <c r="H135" s="9">
        <v>14459016376</v>
      </c>
      <c r="J135" s="10"/>
    </row>
    <row r="136" spans="1:10" ht="21.75" customHeight="1" x14ac:dyDescent="0.2">
      <c r="A136" s="48" t="s">
        <v>674</v>
      </c>
      <c r="B136" s="48"/>
      <c r="D136" s="9">
        <v>0</v>
      </c>
      <c r="F136" s="10"/>
      <c r="H136" s="9">
        <v>18811475409</v>
      </c>
      <c r="J136" s="10"/>
    </row>
    <row r="137" spans="1:10" ht="21.75" customHeight="1" x14ac:dyDescent="0.2">
      <c r="A137" s="48" t="s">
        <v>674</v>
      </c>
      <c r="B137" s="48"/>
      <c r="D137" s="9">
        <v>0</v>
      </c>
      <c r="F137" s="10"/>
      <c r="H137" s="9">
        <v>6270491803</v>
      </c>
      <c r="J137" s="10"/>
    </row>
    <row r="138" spans="1:10" ht="21.75" customHeight="1" x14ac:dyDescent="0.2">
      <c r="A138" s="48" t="s">
        <v>519</v>
      </c>
      <c r="B138" s="48"/>
      <c r="D138" s="9">
        <v>0</v>
      </c>
      <c r="F138" s="10"/>
      <c r="H138" s="9">
        <v>34311475380</v>
      </c>
      <c r="J138" s="10"/>
    </row>
    <row r="139" spans="1:10" ht="21.75" customHeight="1" x14ac:dyDescent="0.2">
      <c r="A139" s="48" t="s">
        <v>675</v>
      </c>
      <c r="B139" s="48"/>
      <c r="D139" s="9">
        <v>0</v>
      </c>
      <c r="F139" s="10"/>
      <c r="H139" s="9">
        <v>33196721310</v>
      </c>
      <c r="J139" s="10"/>
    </row>
    <row r="140" spans="1:10" ht="21.75" customHeight="1" x14ac:dyDescent="0.2">
      <c r="A140" s="48" t="s">
        <v>676</v>
      </c>
      <c r="B140" s="48"/>
      <c r="D140" s="9">
        <v>0</v>
      </c>
      <c r="F140" s="10"/>
      <c r="H140" s="9">
        <v>33196721310</v>
      </c>
      <c r="J140" s="10"/>
    </row>
    <row r="141" spans="1:10" ht="21.75" customHeight="1" x14ac:dyDescent="0.2">
      <c r="A141" s="48" t="s">
        <v>538</v>
      </c>
      <c r="B141" s="48"/>
      <c r="D141" s="9">
        <v>0</v>
      </c>
      <c r="F141" s="10"/>
      <c r="H141" s="9">
        <v>21688524564</v>
      </c>
      <c r="J141" s="10"/>
    </row>
    <row r="142" spans="1:10" ht="21.75" customHeight="1" x14ac:dyDescent="0.2">
      <c r="A142" s="48" t="s">
        <v>453</v>
      </c>
      <c r="B142" s="48"/>
      <c r="D142" s="9">
        <v>11465753403</v>
      </c>
      <c r="F142" s="10"/>
      <c r="H142" s="9">
        <v>100790702829</v>
      </c>
      <c r="J142" s="10"/>
    </row>
    <row r="143" spans="1:10" ht="21.75" customHeight="1" x14ac:dyDescent="0.2">
      <c r="A143" s="48" t="s">
        <v>454</v>
      </c>
      <c r="B143" s="48"/>
      <c r="D143" s="9">
        <v>11465753403</v>
      </c>
      <c r="F143" s="10"/>
      <c r="H143" s="9">
        <v>100790702829</v>
      </c>
      <c r="J143" s="10"/>
    </row>
    <row r="144" spans="1:10" ht="21.75" customHeight="1" x14ac:dyDescent="0.2">
      <c r="A144" s="48" t="s">
        <v>677</v>
      </c>
      <c r="B144" s="48"/>
      <c r="D144" s="9">
        <v>0</v>
      </c>
      <c r="F144" s="10"/>
      <c r="H144" s="9">
        <v>30983606556</v>
      </c>
      <c r="J144" s="10"/>
    </row>
    <row r="145" spans="1:10" ht="21.75" customHeight="1" x14ac:dyDescent="0.2">
      <c r="A145" s="48" t="s">
        <v>455</v>
      </c>
      <c r="B145" s="48"/>
      <c r="D145" s="9">
        <v>11465753403</v>
      </c>
      <c r="F145" s="10"/>
      <c r="H145" s="9">
        <v>100790702829</v>
      </c>
      <c r="J145" s="10"/>
    </row>
    <row r="146" spans="1:10" ht="21.75" customHeight="1" x14ac:dyDescent="0.2">
      <c r="A146" s="48" t="s">
        <v>678</v>
      </c>
      <c r="B146" s="48"/>
      <c r="D146" s="9">
        <v>0</v>
      </c>
      <c r="F146" s="10"/>
      <c r="H146" s="9">
        <v>8483606557</v>
      </c>
      <c r="J146" s="10"/>
    </row>
    <row r="147" spans="1:10" ht="21.75" customHeight="1" x14ac:dyDescent="0.2">
      <c r="A147" s="48" t="s">
        <v>679</v>
      </c>
      <c r="B147" s="48"/>
      <c r="D147" s="9">
        <v>0</v>
      </c>
      <c r="F147" s="10"/>
      <c r="H147" s="9">
        <v>18073770491</v>
      </c>
      <c r="J147" s="10"/>
    </row>
    <row r="148" spans="1:10" ht="21.75" customHeight="1" x14ac:dyDescent="0.2">
      <c r="A148" s="48" t="s">
        <v>680</v>
      </c>
      <c r="B148" s="48"/>
      <c r="D148" s="9">
        <v>0</v>
      </c>
      <c r="F148" s="10"/>
      <c r="H148" s="9">
        <v>8483606557</v>
      </c>
      <c r="J148" s="10"/>
    </row>
    <row r="149" spans="1:10" ht="21.75" customHeight="1" x14ac:dyDescent="0.2">
      <c r="A149" s="48" t="s">
        <v>681</v>
      </c>
      <c r="B149" s="48"/>
      <c r="D149" s="9">
        <v>0</v>
      </c>
      <c r="F149" s="10"/>
      <c r="H149" s="9">
        <v>11065573770</v>
      </c>
      <c r="J149" s="10"/>
    </row>
    <row r="150" spans="1:10" ht="21.75" customHeight="1" x14ac:dyDescent="0.2">
      <c r="A150" s="48" t="s">
        <v>682</v>
      </c>
      <c r="B150" s="48"/>
      <c r="D150" s="9">
        <v>0</v>
      </c>
      <c r="F150" s="10"/>
      <c r="H150" s="9">
        <v>8483606557</v>
      </c>
      <c r="J150" s="10"/>
    </row>
    <row r="151" spans="1:10" ht="21.75" customHeight="1" x14ac:dyDescent="0.2">
      <c r="A151" s="48" t="s">
        <v>519</v>
      </c>
      <c r="B151" s="48"/>
      <c r="D151" s="9">
        <v>0</v>
      </c>
      <c r="F151" s="10"/>
      <c r="H151" s="9">
        <v>101300546422</v>
      </c>
      <c r="J151" s="10"/>
    </row>
    <row r="152" spans="1:10" ht="21.75" customHeight="1" x14ac:dyDescent="0.2">
      <c r="A152" s="48" t="s">
        <v>667</v>
      </c>
      <c r="B152" s="48"/>
      <c r="D152" s="9">
        <v>0</v>
      </c>
      <c r="F152" s="10"/>
      <c r="H152" s="9">
        <v>101639344244</v>
      </c>
      <c r="J152" s="10"/>
    </row>
    <row r="153" spans="1:10" ht="21.75" customHeight="1" x14ac:dyDescent="0.2">
      <c r="A153" s="48" t="s">
        <v>683</v>
      </c>
      <c r="B153" s="48"/>
      <c r="D153" s="9">
        <v>0</v>
      </c>
      <c r="F153" s="10"/>
      <c r="H153" s="9">
        <v>22131147540</v>
      </c>
      <c r="J153" s="10"/>
    </row>
    <row r="154" spans="1:10" ht="21.75" customHeight="1" x14ac:dyDescent="0.2">
      <c r="A154" s="48" t="s">
        <v>496</v>
      </c>
      <c r="B154" s="48"/>
      <c r="D154" s="9">
        <v>0</v>
      </c>
      <c r="F154" s="10"/>
      <c r="H154" s="9">
        <v>194431693939</v>
      </c>
      <c r="J154" s="10"/>
    </row>
    <row r="155" spans="1:10" ht="21.75" customHeight="1" x14ac:dyDescent="0.2">
      <c r="A155" s="48" t="s">
        <v>684</v>
      </c>
      <c r="B155" s="48"/>
      <c r="D155" s="9">
        <v>0</v>
      </c>
      <c r="F155" s="10"/>
      <c r="H155" s="9">
        <v>15860655737</v>
      </c>
      <c r="J155" s="10"/>
    </row>
    <row r="156" spans="1:10" ht="21.75" customHeight="1" x14ac:dyDescent="0.2">
      <c r="A156" s="48" t="s">
        <v>685</v>
      </c>
      <c r="B156" s="48"/>
      <c r="D156" s="9">
        <v>0</v>
      </c>
      <c r="F156" s="10"/>
      <c r="H156" s="9">
        <v>15270491798</v>
      </c>
      <c r="J156" s="10"/>
    </row>
    <row r="157" spans="1:10" ht="21.75" customHeight="1" x14ac:dyDescent="0.2">
      <c r="A157" s="48" t="s">
        <v>686</v>
      </c>
      <c r="B157" s="48"/>
      <c r="D157" s="9">
        <v>0</v>
      </c>
      <c r="F157" s="10"/>
      <c r="H157" s="9">
        <v>6639344250</v>
      </c>
      <c r="J157" s="10"/>
    </row>
    <row r="158" spans="1:10" ht="21.75" customHeight="1" x14ac:dyDescent="0.2">
      <c r="A158" s="48" t="s">
        <v>687</v>
      </c>
      <c r="B158" s="48"/>
      <c r="D158" s="9">
        <v>0</v>
      </c>
      <c r="F158" s="10"/>
      <c r="H158" s="9">
        <v>18073770491</v>
      </c>
      <c r="J158" s="10"/>
    </row>
    <row r="159" spans="1:10" ht="21.75" customHeight="1" x14ac:dyDescent="0.2">
      <c r="A159" s="48" t="s">
        <v>688</v>
      </c>
      <c r="B159" s="48"/>
      <c r="D159" s="9">
        <v>0</v>
      </c>
      <c r="F159" s="10"/>
      <c r="H159" s="9">
        <v>8483606557</v>
      </c>
      <c r="J159" s="10"/>
    </row>
    <row r="160" spans="1:10" ht="21.75" customHeight="1" x14ac:dyDescent="0.2">
      <c r="A160" s="48" t="s">
        <v>429</v>
      </c>
      <c r="B160" s="48"/>
      <c r="D160" s="9">
        <v>0</v>
      </c>
      <c r="F160" s="10"/>
      <c r="H160" s="9">
        <v>11434426229</v>
      </c>
      <c r="J160" s="10"/>
    </row>
    <row r="161" spans="1:10" ht="21.75" customHeight="1" x14ac:dyDescent="0.2">
      <c r="A161" s="48" t="s">
        <v>689</v>
      </c>
      <c r="B161" s="48"/>
      <c r="D161" s="9">
        <v>0</v>
      </c>
      <c r="F161" s="10"/>
      <c r="H161" s="9">
        <v>8778688514</v>
      </c>
      <c r="J161" s="10"/>
    </row>
    <row r="162" spans="1:10" ht="21.75" customHeight="1" x14ac:dyDescent="0.2">
      <c r="A162" s="48" t="s">
        <v>456</v>
      </c>
      <c r="B162" s="48"/>
      <c r="D162" s="9">
        <v>3439726024</v>
      </c>
      <c r="F162" s="10"/>
      <c r="H162" s="9">
        <v>30237210732</v>
      </c>
      <c r="J162" s="10"/>
    </row>
    <row r="163" spans="1:10" ht="21.75" customHeight="1" x14ac:dyDescent="0.2">
      <c r="A163" s="48" t="s">
        <v>690</v>
      </c>
      <c r="B163" s="48"/>
      <c r="D163" s="9">
        <v>0</v>
      </c>
      <c r="F163" s="10"/>
      <c r="H163" s="9">
        <v>19032786807</v>
      </c>
      <c r="J163" s="10"/>
    </row>
    <row r="164" spans="1:10" ht="21.75" customHeight="1" x14ac:dyDescent="0.2">
      <c r="A164" s="48" t="s">
        <v>445</v>
      </c>
      <c r="B164" s="48"/>
      <c r="D164" s="9">
        <v>0</v>
      </c>
      <c r="F164" s="10"/>
      <c r="H164" s="9">
        <v>16229508196</v>
      </c>
      <c r="J164" s="10"/>
    </row>
    <row r="165" spans="1:10" ht="21.75" customHeight="1" x14ac:dyDescent="0.2">
      <c r="A165" s="48" t="s">
        <v>691</v>
      </c>
      <c r="B165" s="48"/>
      <c r="D165" s="9">
        <v>0</v>
      </c>
      <c r="F165" s="10"/>
      <c r="H165" s="9">
        <v>4721311472</v>
      </c>
      <c r="J165" s="10"/>
    </row>
    <row r="166" spans="1:10" ht="21.75" customHeight="1" x14ac:dyDescent="0.2">
      <c r="A166" s="48" t="s">
        <v>519</v>
      </c>
      <c r="B166" s="48"/>
      <c r="D166" s="9">
        <v>0</v>
      </c>
      <c r="F166" s="10"/>
      <c r="H166" s="9">
        <v>100892076480</v>
      </c>
      <c r="J166" s="10"/>
    </row>
    <row r="167" spans="1:10" ht="21.75" customHeight="1" x14ac:dyDescent="0.2">
      <c r="A167" s="48" t="s">
        <v>692</v>
      </c>
      <c r="B167" s="48"/>
      <c r="D167" s="9">
        <v>0</v>
      </c>
      <c r="F167" s="10"/>
      <c r="H167" s="9">
        <v>9442622944</v>
      </c>
      <c r="J167" s="10"/>
    </row>
    <row r="168" spans="1:10" ht="21.75" customHeight="1" x14ac:dyDescent="0.2">
      <c r="A168" s="48" t="s">
        <v>457</v>
      </c>
      <c r="B168" s="48"/>
      <c r="D168" s="9">
        <v>11465753403</v>
      </c>
      <c r="F168" s="10"/>
      <c r="H168" s="9">
        <v>100790702829</v>
      </c>
      <c r="J168" s="10"/>
    </row>
    <row r="169" spans="1:10" ht="21.75" customHeight="1" x14ac:dyDescent="0.2">
      <c r="A169" s="48" t="s">
        <v>458</v>
      </c>
      <c r="B169" s="48"/>
      <c r="D169" s="9">
        <v>11465753403</v>
      </c>
      <c r="F169" s="10"/>
      <c r="H169" s="9">
        <v>100790702829</v>
      </c>
      <c r="J169" s="10"/>
    </row>
    <row r="170" spans="1:10" ht="21.75" customHeight="1" x14ac:dyDescent="0.2">
      <c r="A170" s="48" t="s">
        <v>459</v>
      </c>
      <c r="B170" s="48"/>
      <c r="D170" s="9">
        <v>11465753403</v>
      </c>
      <c r="F170" s="10"/>
      <c r="H170" s="9">
        <v>100790702829</v>
      </c>
      <c r="J170" s="10"/>
    </row>
    <row r="171" spans="1:10" ht="21.75" customHeight="1" x14ac:dyDescent="0.2">
      <c r="A171" s="48" t="s">
        <v>653</v>
      </c>
      <c r="B171" s="48"/>
      <c r="D171" s="9">
        <v>0</v>
      </c>
      <c r="F171" s="10"/>
      <c r="H171" s="9">
        <v>2581967213</v>
      </c>
      <c r="J171" s="10"/>
    </row>
    <row r="172" spans="1:10" ht="21.75" customHeight="1" x14ac:dyDescent="0.2">
      <c r="A172" s="48" t="s">
        <v>460</v>
      </c>
      <c r="B172" s="48"/>
      <c r="D172" s="9">
        <v>11465753403</v>
      </c>
      <c r="F172" s="10"/>
      <c r="H172" s="9">
        <v>100790702829</v>
      </c>
      <c r="J172" s="10"/>
    </row>
    <row r="173" spans="1:10" ht="21.75" customHeight="1" x14ac:dyDescent="0.2">
      <c r="A173" s="48" t="s">
        <v>693</v>
      </c>
      <c r="B173" s="48"/>
      <c r="D173" s="9">
        <v>0</v>
      </c>
      <c r="F173" s="10"/>
      <c r="H173" s="9">
        <v>290013661092</v>
      </c>
      <c r="J173" s="10"/>
    </row>
    <row r="174" spans="1:10" ht="21.75" customHeight="1" x14ac:dyDescent="0.2">
      <c r="A174" s="48" t="s">
        <v>504</v>
      </c>
      <c r="B174" s="48"/>
      <c r="D174" s="9">
        <v>0</v>
      </c>
      <c r="F174" s="10"/>
      <c r="H174" s="9">
        <v>73524590100</v>
      </c>
      <c r="J174" s="10"/>
    </row>
    <row r="175" spans="1:10" ht="21.75" customHeight="1" x14ac:dyDescent="0.2">
      <c r="A175" s="48" t="s">
        <v>694</v>
      </c>
      <c r="B175" s="48"/>
      <c r="D175" s="9">
        <v>0</v>
      </c>
      <c r="F175" s="10"/>
      <c r="H175" s="9">
        <v>122540983590</v>
      </c>
      <c r="J175" s="10"/>
    </row>
    <row r="176" spans="1:10" ht="21.75" customHeight="1" x14ac:dyDescent="0.2">
      <c r="A176" s="48" t="s">
        <v>695</v>
      </c>
      <c r="B176" s="48"/>
      <c r="D176" s="9">
        <v>0</v>
      </c>
      <c r="F176" s="10"/>
      <c r="H176" s="9">
        <v>177275956270</v>
      </c>
      <c r="J176" s="10"/>
    </row>
    <row r="177" spans="1:10" ht="21.75" customHeight="1" x14ac:dyDescent="0.2">
      <c r="A177" s="48" t="s">
        <v>696</v>
      </c>
      <c r="B177" s="48"/>
      <c r="D177" s="9">
        <v>0</v>
      </c>
      <c r="F177" s="10"/>
      <c r="H177" s="9">
        <v>290013661092</v>
      </c>
      <c r="J177" s="10"/>
    </row>
    <row r="178" spans="1:10" ht="21.75" customHeight="1" x14ac:dyDescent="0.2">
      <c r="A178" s="48" t="s">
        <v>697</v>
      </c>
      <c r="B178" s="48"/>
      <c r="D178" s="9">
        <v>0</v>
      </c>
      <c r="F178" s="10"/>
      <c r="H178" s="9">
        <v>73524590160</v>
      </c>
      <c r="J178" s="10"/>
    </row>
    <row r="179" spans="1:10" ht="21.75" customHeight="1" x14ac:dyDescent="0.2">
      <c r="A179" s="48" t="s">
        <v>698</v>
      </c>
      <c r="B179" s="48"/>
      <c r="D179" s="9">
        <v>0</v>
      </c>
      <c r="F179" s="10"/>
      <c r="H179" s="9">
        <v>46565573760</v>
      </c>
      <c r="J179" s="10"/>
    </row>
    <row r="180" spans="1:10" ht="21.75" customHeight="1" x14ac:dyDescent="0.2">
      <c r="A180" s="48" t="s">
        <v>699</v>
      </c>
      <c r="B180" s="48"/>
      <c r="D180" s="9">
        <v>0</v>
      </c>
      <c r="F180" s="10"/>
      <c r="H180" s="9">
        <v>12393442600</v>
      </c>
      <c r="J180" s="10"/>
    </row>
    <row r="181" spans="1:10" ht="21.75" customHeight="1" x14ac:dyDescent="0.2">
      <c r="A181" s="48" t="s">
        <v>506</v>
      </c>
      <c r="B181" s="48"/>
      <c r="D181" s="9">
        <v>0</v>
      </c>
      <c r="F181" s="10"/>
      <c r="H181" s="9">
        <v>13426229488</v>
      </c>
      <c r="J181" s="10"/>
    </row>
    <row r="182" spans="1:10" ht="21.75" customHeight="1" x14ac:dyDescent="0.2">
      <c r="A182" s="48" t="s">
        <v>653</v>
      </c>
      <c r="B182" s="48"/>
      <c r="D182" s="9">
        <v>0</v>
      </c>
      <c r="F182" s="10"/>
      <c r="H182" s="9">
        <v>2478688520</v>
      </c>
      <c r="J182" s="10"/>
    </row>
    <row r="183" spans="1:10" ht="21.75" customHeight="1" x14ac:dyDescent="0.2">
      <c r="A183" s="48" t="s">
        <v>700</v>
      </c>
      <c r="B183" s="48"/>
      <c r="D183" s="9">
        <v>0</v>
      </c>
      <c r="F183" s="10"/>
      <c r="H183" s="9">
        <v>24270491774</v>
      </c>
      <c r="J183" s="10"/>
    </row>
    <row r="184" spans="1:10" ht="21.75" customHeight="1" x14ac:dyDescent="0.2">
      <c r="A184" s="48" t="s">
        <v>701</v>
      </c>
      <c r="B184" s="48"/>
      <c r="D184" s="9">
        <v>0</v>
      </c>
      <c r="F184" s="10"/>
      <c r="H184" s="9">
        <v>14459016376</v>
      </c>
      <c r="J184" s="10"/>
    </row>
    <row r="185" spans="1:10" ht="21.75" customHeight="1" x14ac:dyDescent="0.2">
      <c r="A185" s="48" t="s">
        <v>667</v>
      </c>
      <c r="B185" s="48"/>
      <c r="D185" s="9">
        <v>0</v>
      </c>
      <c r="F185" s="10"/>
      <c r="H185" s="9">
        <v>195599999958</v>
      </c>
      <c r="J185" s="10"/>
    </row>
    <row r="186" spans="1:10" ht="21.75" customHeight="1" x14ac:dyDescent="0.2">
      <c r="A186" s="48" t="s">
        <v>521</v>
      </c>
      <c r="B186" s="48"/>
      <c r="D186" s="9">
        <v>0</v>
      </c>
      <c r="F186" s="10"/>
      <c r="H186" s="9">
        <v>78688524576</v>
      </c>
      <c r="J186" s="10"/>
    </row>
    <row r="187" spans="1:10" ht="21.75" customHeight="1" x14ac:dyDescent="0.2">
      <c r="A187" s="48" t="s">
        <v>702</v>
      </c>
      <c r="B187" s="48"/>
      <c r="D187" s="9">
        <v>0</v>
      </c>
      <c r="F187" s="10"/>
      <c r="H187" s="9">
        <v>29508196720</v>
      </c>
      <c r="J187" s="10"/>
    </row>
    <row r="188" spans="1:10" ht="21.75" customHeight="1" x14ac:dyDescent="0.2">
      <c r="A188" s="48" t="s">
        <v>703</v>
      </c>
      <c r="B188" s="48"/>
      <c r="D188" s="9">
        <v>0</v>
      </c>
      <c r="F188" s="10"/>
      <c r="H188" s="9">
        <v>36516393441</v>
      </c>
      <c r="J188" s="10"/>
    </row>
    <row r="189" spans="1:10" ht="21.75" customHeight="1" x14ac:dyDescent="0.2">
      <c r="A189" s="48" t="s">
        <v>704</v>
      </c>
      <c r="B189" s="48"/>
      <c r="D189" s="9">
        <v>0</v>
      </c>
      <c r="F189" s="10"/>
      <c r="H189" s="9">
        <v>30245901638</v>
      </c>
      <c r="J189" s="10"/>
    </row>
    <row r="190" spans="1:10" ht="21.75" customHeight="1" x14ac:dyDescent="0.2">
      <c r="A190" s="48" t="s">
        <v>461</v>
      </c>
      <c r="B190" s="48"/>
      <c r="D190" s="9">
        <v>11465753403</v>
      </c>
      <c r="F190" s="10"/>
      <c r="H190" s="9">
        <v>178286099199</v>
      </c>
      <c r="J190" s="10"/>
    </row>
    <row r="191" spans="1:10" ht="21.75" customHeight="1" x14ac:dyDescent="0.2">
      <c r="A191" s="48" t="s">
        <v>705</v>
      </c>
      <c r="B191" s="48"/>
      <c r="D191" s="9">
        <v>0</v>
      </c>
      <c r="F191" s="10"/>
      <c r="H191" s="9">
        <v>15122950819</v>
      </c>
      <c r="J191" s="10"/>
    </row>
    <row r="192" spans="1:10" ht="21.75" customHeight="1" x14ac:dyDescent="0.2">
      <c r="A192" s="48" t="s">
        <v>498</v>
      </c>
      <c r="B192" s="48"/>
      <c r="D192" s="9">
        <v>0</v>
      </c>
      <c r="F192" s="10"/>
      <c r="H192" s="9">
        <v>29508196720</v>
      </c>
      <c r="J192" s="10"/>
    </row>
    <row r="193" spans="1:10" ht="21.75" customHeight="1" x14ac:dyDescent="0.2">
      <c r="A193" s="48" t="s">
        <v>489</v>
      </c>
      <c r="B193" s="48"/>
      <c r="D193" s="9">
        <v>0</v>
      </c>
      <c r="F193" s="10"/>
      <c r="H193" s="9">
        <v>28770491802</v>
      </c>
      <c r="J193" s="10"/>
    </row>
    <row r="194" spans="1:10" ht="21.75" customHeight="1" x14ac:dyDescent="0.2">
      <c r="A194" s="48" t="s">
        <v>703</v>
      </c>
      <c r="B194" s="48"/>
      <c r="D194" s="9">
        <v>0</v>
      </c>
      <c r="F194" s="10"/>
      <c r="H194" s="9">
        <v>20139344238</v>
      </c>
      <c r="J194" s="10"/>
    </row>
    <row r="195" spans="1:10" ht="21.75" customHeight="1" x14ac:dyDescent="0.2">
      <c r="A195" s="48" t="s">
        <v>519</v>
      </c>
      <c r="B195" s="48"/>
      <c r="D195" s="9">
        <v>0</v>
      </c>
      <c r="F195" s="10"/>
      <c r="H195" s="9">
        <v>104159836060</v>
      </c>
      <c r="J195" s="10"/>
    </row>
    <row r="196" spans="1:10" ht="21.75" customHeight="1" x14ac:dyDescent="0.2">
      <c r="A196" s="48" t="s">
        <v>706</v>
      </c>
      <c r="B196" s="48"/>
      <c r="D196" s="9">
        <v>0</v>
      </c>
      <c r="F196" s="10"/>
      <c r="H196" s="9">
        <v>45737704916</v>
      </c>
      <c r="J196" s="10"/>
    </row>
    <row r="197" spans="1:10" ht="21.75" customHeight="1" x14ac:dyDescent="0.2">
      <c r="A197" s="48" t="s">
        <v>707</v>
      </c>
      <c r="B197" s="48"/>
      <c r="D197" s="9">
        <v>0</v>
      </c>
      <c r="F197" s="10"/>
      <c r="H197" s="9">
        <v>8852459010</v>
      </c>
      <c r="J197" s="10"/>
    </row>
    <row r="198" spans="1:10" ht="21.75" customHeight="1" x14ac:dyDescent="0.2">
      <c r="A198" s="48" t="s">
        <v>708</v>
      </c>
      <c r="B198" s="48"/>
      <c r="D198" s="9">
        <v>0</v>
      </c>
      <c r="F198" s="10"/>
      <c r="H198" s="9">
        <v>13647540983</v>
      </c>
      <c r="J198" s="10"/>
    </row>
    <row r="199" spans="1:10" ht="21.75" customHeight="1" x14ac:dyDescent="0.2">
      <c r="A199" s="48" t="s">
        <v>687</v>
      </c>
      <c r="B199" s="48"/>
      <c r="D199" s="9">
        <v>0</v>
      </c>
      <c r="F199" s="10"/>
      <c r="H199" s="9">
        <v>31352459015</v>
      </c>
      <c r="J199" s="10"/>
    </row>
    <row r="200" spans="1:10" ht="21.75" customHeight="1" x14ac:dyDescent="0.2">
      <c r="A200" s="48" t="s">
        <v>709</v>
      </c>
      <c r="B200" s="48"/>
      <c r="D200" s="9">
        <v>0</v>
      </c>
      <c r="F200" s="10"/>
      <c r="H200" s="9">
        <v>332599999941</v>
      </c>
      <c r="J200" s="10"/>
    </row>
    <row r="201" spans="1:10" ht="21.75" customHeight="1" x14ac:dyDescent="0.2">
      <c r="A201" s="48" t="s">
        <v>504</v>
      </c>
      <c r="B201" s="48"/>
      <c r="D201" s="9">
        <v>0</v>
      </c>
      <c r="F201" s="10"/>
      <c r="H201" s="9">
        <v>257662841472</v>
      </c>
      <c r="J201" s="10"/>
    </row>
    <row r="202" spans="1:10" ht="21.75" customHeight="1" x14ac:dyDescent="0.2">
      <c r="A202" s="48" t="s">
        <v>524</v>
      </c>
      <c r="B202" s="48"/>
      <c r="D202" s="9">
        <v>0</v>
      </c>
      <c r="F202" s="10"/>
      <c r="H202" s="9">
        <v>494426229439</v>
      </c>
      <c r="J202" s="10"/>
    </row>
    <row r="203" spans="1:10" ht="21.75" customHeight="1" x14ac:dyDescent="0.2">
      <c r="A203" s="48" t="s">
        <v>653</v>
      </c>
      <c r="B203" s="48"/>
      <c r="D203" s="9">
        <v>0</v>
      </c>
      <c r="F203" s="10"/>
      <c r="H203" s="9">
        <v>29508196720</v>
      </c>
      <c r="J203" s="10"/>
    </row>
    <row r="204" spans="1:10" ht="21.75" customHeight="1" x14ac:dyDescent="0.2">
      <c r="A204" s="48" t="s">
        <v>710</v>
      </c>
      <c r="B204" s="48"/>
      <c r="D204" s="9">
        <v>0</v>
      </c>
      <c r="F204" s="10"/>
      <c r="H204" s="9">
        <v>187129238546</v>
      </c>
      <c r="J204" s="10"/>
    </row>
    <row r="205" spans="1:10" ht="21.75" customHeight="1" x14ac:dyDescent="0.2">
      <c r="A205" s="48" t="s">
        <v>667</v>
      </c>
      <c r="B205" s="48"/>
      <c r="D205" s="9">
        <v>0</v>
      </c>
      <c r="F205" s="10"/>
      <c r="H205" s="9">
        <v>65573770480</v>
      </c>
      <c r="J205" s="10"/>
    </row>
    <row r="206" spans="1:10" ht="21.75" customHeight="1" x14ac:dyDescent="0.2">
      <c r="A206" s="48" t="s">
        <v>462</v>
      </c>
      <c r="B206" s="48"/>
      <c r="D206" s="9">
        <v>19491780813</v>
      </c>
      <c r="F206" s="10"/>
      <c r="H206" s="9">
        <v>165073703039</v>
      </c>
      <c r="J206" s="10"/>
    </row>
    <row r="207" spans="1:10" ht="21.75" customHeight="1" x14ac:dyDescent="0.2">
      <c r="A207" s="48" t="s">
        <v>522</v>
      </c>
      <c r="B207" s="48"/>
      <c r="D207" s="9">
        <v>0</v>
      </c>
      <c r="F207" s="10"/>
      <c r="H207" s="9">
        <v>85696721294</v>
      </c>
      <c r="J207" s="10"/>
    </row>
    <row r="208" spans="1:10" ht="21.75" customHeight="1" x14ac:dyDescent="0.2">
      <c r="A208" s="48" t="s">
        <v>463</v>
      </c>
      <c r="B208" s="48"/>
      <c r="D208" s="9">
        <v>5732876686</v>
      </c>
      <c r="F208" s="10"/>
      <c r="H208" s="9">
        <v>48366662759</v>
      </c>
      <c r="J208" s="10"/>
    </row>
    <row r="209" spans="1:10" ht="21.75" customHeight="1" x14ac:dyDescent="0.2">
      <c r="A209" s="48" t="s">
        <v>464</v>
      </c>
      <c r="B209" s="48"/>
      <c r="D209" s="9">
        <v>5732876686</v>
      </c>
      <c r="F209" s="10"/>
      <c r="H209" s="9">
        <v>48366662759</v>
      </c>
      <c r="J209" s="10"/>
    </row>
    <row r="210" spans="1:10" ht="21.75" customHeight="1" x14ac:dyDescent="0.2">
      <c r="A210" s="48" t="s">
        <v>422</v>
      </c>
      <c r="B210" s="48"/>
      <c r="D210" s="9">
        <v>0</v>
      </c>
      <c r="F210" s="10"/>
      <c r="H210" s="9">
        <v>176546344334</v>
      </c>
      <c r="J210" s="10"/>
    </row>
    <row r="211" spans="1:10" ht="21.75" customHeight="1" x14ac:dyDescent="0.2">
      <c r="A211" s="48" t="s">
        <v>524</v>
      </c>
      <c r="B211" s="48"/>
      <c r="D211" s="9">
        <v>0</v>
      </c>
      <c r="F211" s="10"/>
      <c r="H211" s="9">
        <v>62295081956</v>
      </c>
      <c r="J211" s="10"/>
    </row>
    <row r="212" spans="1:10" ht="21.75" customHeight="1" x14ac:dyDescent="0.2">
      <c r="A212" s="48" t="s">
        <v>711</v>
      </c>
      <c r="B212" s="48"/>
      <c r="D212" s="9">
        <v>0</v>
      </c>
      <c r="F212" s="10"/>
      <c r="H212" s="9">
        <v>28032786884</v>
      </c>
      <c r="J212" s="10"/>
    </row>
    <row r="213" spans="1:10" ht="21.75" customHeight="1" x14ac:dyDescent="0.2">
      <c r="A213" s="48" t="s">
        <v>712</v>
      </c>
      <c r="B213" s="48"/>
      <c r="D213" s="9">
        <v>0</v>
      </c>
      <c r="F213" s="10"/>
      <c r="H213" s="9">
        <v>170491803248</v>
      </c>
      <c r="J213" s="10"/>
    </row>
    <row r="214" spans="1:10" ht="21.75" customHeight="1" x14ac:dyDescent="0.2">
      <c r="A214" s="48" t="s">
        <v>713</v>
      </c>
      <c r="B214" s="48"/>
      <c r="D214" s="9">
        <v>0</v>
      </c>
      <c r="F214" s="10"/>
      <c r="H214" s="9">
        <v>27295081966</v>
      </c>
      <c r="J214" s="10"/>
    </row>
    <row r="215" spans="1:10" ht="21.75" customHeight="1" x14ac:dyDescent="0.2">
      <c r="A215" s="48" t="s">
        <v>538</v>
      </c>
      <c r="B215" s="48"/>
      <c r="D215" s="9">
        <v>0</v>
      </c>
      <c r="F215" s="10"/>
      <c r="H215" s="9">
        <v>19106557354</v>
      </c>
      <c r="J215" s="10"/>
    </row>
    <row r="216" spans="1:10" ht="21.75" customHeight="1" x14ac:dyDescent="0.2">
      <c r="A216" s="48" t="s">
        <v>465</v>
      </c>
      <c r="B216" s="48"/>
      <c r="D216" s="9">
        <v>6879452048</v>
      </c>
      <c r="F216" s="10"/>
      <c r="H216" s="9">
        <v>56933438044</v>
      </c>
      <c r="J216" s="10"/>
    </row>
    <row r="217" spans="1:10" ht="21.75" customHeight="1" x14ac:dyDescent="0.2">
      <c r="A217" s="48" t="s">
        <v>667</v>
      </c>
      <c r="B217" s="48"/>
      <c r="D217" s="9">
        <v>0</v>
      </c>
      <c r="F217" s="10"/>
      <c r="H217" s="9">
        <v>287213114717</v>
      </c>
      <c r="J217" s="10"/>
    </row>
    <row r="218" spans="1:10" ht="21.75" customHeight="1" x14ac:dyDescent="0.2">
      <c r="A218" s="48" t="s">
        <v>504</v>
      </c>
      <c r="B218" s="48"/>
      <c r="D218" s="9">
        <v>0</v>
      </c>
      <c r="F218" s="10"/>
      <c r="H218" s="9">
        <v>72756666640</v>
      </c>
      <c r="J218" s="10"/>
    </row>
    <row r="219" spans="1:10" ht="21.75" customHeight="1" x14ac:dyDescent="0.2">
      <c r="A219" s="48" t="s">
        <v>466</v>
      </c>
      <c r="B219" s="48"/>
      <c r="D219" s="9">
        <v>11924383554</v>
      </c>
      <c r="F219" s="10"/>
      <c r="H219" s="9">
        <v>97533806339</v>
      </c>
      <c r="J219" s="10"/>
    </row>
    <row r="220" spans="1:10" ht="21.75" customHeight="1" x14ac:dyDescent="0.2">
      <c r="A220" s="48" t="s">
        <v>714</v>
      </c>
      <c r="B220" s="48"/>
      <c r="D220" s="9">
        <v>0</v>
      </c>
      <c r="F220" s="10"/>
      <c r="H220" s="9">
        <v>32459016370</v>
      </c>
      <c r="J220" s="10"/>
    </row>
    <row r="221" spans="1:10" ht="21.75" customHeight="1" x14ac:dyDescent="0.2">
      <c r="A221" s="48" t="s">
        <v>467</v>
      </c>
      <c r="B221" s="48"/>
      <c r="D221" s="9">
        <v>11465753403</v>
      </c>
      <c r="F221" s="10"/>
      <c r="H221" s="9">
        <v>92675948731</v>
      </c>
      <c r="J221" s="10"/>
    </row>
    <row r="222" spans="1:10" ht="21.75" customHeight="1" x14ac:dyDescent="0.2">
      <c r="A222" s="48" t="s">
        <v>715</v>
      </c>
      <c r="B222" s="48"/>
      <c r="D222" s="9">
        <v>0</v>
      </c>
      <c r="F222" s="10"/>
      <c r="H222" s="9">
        <v>30983606536</v>
      </c>
      <c r="J222" s="10"/>
    </row>
    <row r="223" spans="1:10" ht="21.75" customHeight="1" x14ac:dyDescent="0.2">
      <c r="A223" s="48" t="s">
        <v>468</v>
      </c>
      <c r="B223" s="48"/>
      <c r="D223" s="9">
        <v>9172602710</v>
      </c>
      <c r="F223" s="10"/>
      <c r="H223" s="9">
        <v>74140758916</v>
      </c>
      <c r="J223" s="10"/>
    </row>
    <row r="224" spans="1:10" ht="21.75" customHeight="1" x14ac:dyDescent="0.2">
      <c r="A224" s="48" t="s">
        <v>469</v>
      </c>
      <c r="B224" s="48"/>
      <c r="D224" s="9">
        <v>11465753403</v>
      </c>
      <c r="F224" s="10"/>
      <c r="H224" s="9">
        <v>91938243813</v>
      </c>
      <c r="J224" s="10"/>
    </row>
    <row r="225" spans="1:10" ht="21.75" customHeight="1" x14ac:dyDescent="0.2">
      <c r="A225" s="48" t="s">
        <v>716</v>
      </c>
      <c r="B225" s="48"/>
      <c r="D225" s="9">
        <v>0</v>
      </c>
      <c r="F225" s="10"/>
      <c r="H225" s="9">
        <v>24344262294</v>
      </c>
      <c r="J225" s="10"/>
    </row>
    <row r="226" spans="1:10" ht="21.75" customHeight="1" x14ac:dyDescent="0.2">
      <c r="A226" s="48" t="s">
        <v>717</v>
      </c>
      <c r="B226" s="48"/>
      <c r="D226" s="9">
        <v>0</v>
      </c>
      <c r="F226" s="10"/>
      <c r="H226" s="9">
        <v>24639344258</v>
      </c>
      <c r="J226" s="10"/>
    </row>
    <row r="227" spans="1:10" ht="21.75" customHeight="1" x14ac:dyDescent="0.2">
      <c r="A227" s="48" t="s">
        <v>706</v>
      </c>
      <c r="B227" s="48"/>
      <c r="D227" s="9">
        <v>0</v>
      </c>
      <c r="F227" s="10"/>
      <c r="H227" s="9">
        <v>35409836064</v>
      </c>
      <c r="J227" s="10"/>
    </row>
    <row r="228" spans="1:10" ht="21.75" customHeight="1" x14ac:dyDescent="0.2">
      <c r="A228" s="48" t="s">
        <v>470</v>
      </c>
      <c r="B228" s="48"/>
      <c r="D228" s="9">
        <v>2219178078</v>
      </c>
      <c r="F228" s="10"/>
      <c r="H228" s="9">
        <v>82691668488</v>
      </c>
      <c r="J228" s="10"/>
    </row>
    <row r="229" spans="1:10" ht="21.75" customHeight="1" x14ac:dyDescent="0.2">
      <c r="A229" s="48" t="s">
        <v>471</v>
      </c>
      <c r="B229" s="48"/>
      <c r="D229" s="9">
        <v>11465753403</v>
      </c>
      <c r="F229" s="10"/>
      <c r="H229" s="9">
        <v>91938243813</v>
      </c>
      <c r="J229" s="10"/>
    </row>
    <row r="230" spans="1:10" ht="21.75" customHeight="1" x14ac:dyDescent="0.2">
      <c r="A230" s="48" t="s">
        <v>521</v>
      </c>
      <c r="B230" s="48"/>
      <c r="D230" s="9">
        <v>0</v>
      </c>
      <c r="F230" s="10"/>
      <c r="H230" s="9">
        <v>990737704874</v>
      </c>
      <c r="J230" s="10"/>
    </row>
    <row r="231" spans="1:10" ht="21.75" customHeight="1" x14ac:dyDescent="0.2">
      <c r="A231" s="48" t="s">
        <v>712</v>
      </c>
      <c r="B231" s="48"/>
      <c r="D231" s="9">
        <v>0</v>
      </c>
      <c r="F231" s="10"/>
      <c r="H231" s="9">
        <v>74262295074</v>
      </c>
      <c r="J231" s="10"/>
    </row>
    <row r="232" spans="1:10" ht="21.75" customHeight="1" x14ac:dyDescent="0.2">
      <c r="A232" s="48" t="s">
        <v>709</v>
      </c>
      <c r="B232" s="48"/>
      <c r="D232" s="9">
        <v>0</v>
      </c>
      <c r="F232" s="10"/>
      <c r="H232" s="9">
        <v>368155737649</v>
      </c>
      <c r="J232" s="10"/>
    </row>
    <row r="233" spans="1:10" ht="21.75" customHeight="1" x14ac:dyDescent="0.2">
      <c r="A233" s="48" t="s">
        <v>718</v>
      </c>
      <c r="B233" s="48"/>
      <c r="D233" s="9">
        <v>0</v>
      </c>
      <c r="F233" s="10"/>
      <c r="H233" s="9">
        <v>38729508195</v>
      </c>
      <c r="J233" s="10"/>
    </row>
    <row r="234" spans="1:10" ht="21.75" customHeight="1" x14ac:dyDescent="0.2">
      <c r="A234" s="48" t="s">
        <v>719</v>
      </c>
      <c r="B234" s="48"/>
      <c r="D234" s="9">
        <v>0</v>
      </c>
      <c r="F234" s="10"/>
      <c r="H234" s="9">
        <v>35536885215</v>
      </c>
      <c r="J234" s="10"/>
    </row>
    <row r="235" spans="1:10" ht="21.75" customHeight="1" x14ac:dyDescent="0.2">
      <c r="A235" s="48" t="s">
        <v>526</v>
      </c>
      <c r="B235" s="48"/>
      <c r="D235" s="9">
        <v>0</v>
      </c>
      <c r="F235" s="10"/>
      <c r="H235" s="9">
        <v>52377049178</v>
      </c>
      <c r="J235" s="10"/>
    </row>
    <row r="236" spans="1:10" ht="21.75" customHeight="1" x14ac:dyDescent="0.2">
      <c r="A236" s="48" t="s">
        <v>720</v>
      </c>
      <c r="B236" s="48"/>
      <c r="D236" s="9">
        <v>0</v>
      </c>
      <c r="F236" s="10"/>
      <c r="H236" s="9">
        <v>23606557376</v>
      </c>
      <c r="J236" s="10"/>
    </row>
    <row r="237" spans="1:10" ht="21.75" customHeight="1" x14ac:dyDescent="0.2">
      <c r="A237" s="48" t="s">
        <v>519</v>
      </c>
      <c r="B237" s="48"/>
      <c r="D237" s="9">
        <v>0</v>
      </c>
      <c r="F237" s="10"/>
      <c r="H237" s="9">
        <v>25325136590</v>
      </c>
      <c r="J237" s="10"/>
    </row>
    <row r="238" spans="1:10" ht="21.75" customHeight="1" x14ac:dyDescent="0.2">
      <c r="A238" s="48" t="s">
        <v>670</v>
      </c>
      <c r="B238" s="48"/>
      <c r="D238" s="9">
        <v>0</v>
      </c>
      <c r="F238" s="10"/>
      <c r="H238" s="9">
        <v>27775956260</v>
      </c>
      <c r="J238" s="10"/>
    </row>
    <row r="239" spans="1:10" ht="21.75" customHeight="1" x14ac:dyDescent="0.2">
      <c r="A239" s="48" t="s">
        <v>472</v>
      </c>
      <c r="B239" s="48"/>
      <c r="D239" s="9">
        <v>11465753403</v>
      </c>
      <c r="F239" s="10"/>
      <c r="H239" s="9">
        <v>89356276600</v>
      </c>
      <c r="J239" s="10"/>
    </row>
    <row r="240" spans="1:10" ht="21.75" customHeight="1" x14ac:dyDescent="0.2">
      <c r="A240" s="48" t="s">
        <v>517</v>
      </c>
      <c r="B240" s="48"/>
      <c r="D240" s="9">
        <v>0</v>
      </c>
      <c r="F240" s="10"/>
      <c r="H240" s="9">
        <v>46217213077</v>
      </c>
      <c r="J240" s="10"/>
    </row>
    <row r="241" spans="1:10" ht="21.75" customHeight="1" x14ac:dyDescent="0.2">
      <c r="A241" s="48" t="s">
        <v>499</v>
      </c>
      <c r="B241" s="48"/>
      <c r="D241" s="9">
        <v>0</v>
      </c>
      <c r="F241" s="10"/>
      <c r="H241" s="9">
        <v>42713114675</v>
      </c>
      <c r="J241" s="10"/>
    </row>
    <row r="242" spans="1:10" ht="21.75" customHeight="1" x14ac:dyDescent="0.2">
      <c r="A242" s="48" t="s">
        <v>647</v>
      </c>
      <c r="B242" s="48"/>
      <c r="D242" s="9">
        <v>0</v>
      </c>
      <c r="F242" s="10"/>
      <c r="H242" s="9">
        <v>18295081954</v>
      </c>
      <c r="J242" s="10"/>
    </row>
    <row r="243" spans="1:10" ht="21.75" customHeight="1" x14ac:dyDescent="0.2">
      <c r="A243" s="48" t="s">
        <v>447</v>
      </c>
      <c r="B243" s="48"/>
      <c r="D243" s="9">
        <v>0</v>
      </c>
      <c r="F243" s="10"/>
      <c r="H243" s="9">
        <v>33639344238</v>
      </c>
      <c r="J243" s="10"/>
    </row>
    <row r="244" spans="1:10" ht="21.75" customHeight="1" x14ac:dyDescent="0.2">
      <c r="A244" s="48" t="s">
        <v>477</v>
      </c>
      <c r="B244" s="48"/>
      <c r="D244" s="9">
        <v>0</v>
      </c>
      <c r="F244" s="10"/>
      <c r="H244" s="9">
        <v>298770491790</v>
      </c>
      <c r="J244" s="10"/>
    </row>
    <row r="245" spans="1:10" ht="21.75" customHeight="1" x14ac:dyDescent="0.2">
      <c r="A245" s="48" t="s">
        <v>671</v>
      </c>
      <c r="B245" s="48"/>
      <c r="D245" s="9">
        <v>0</v>
      </c>
      <c r="F245" s="10"/>
      <c r="H245" s="9">
        <v>19918032786</v>
      </c>
      <c r="J245" s="10"/>
    </row>
    <row r="246" spans="1:10" ht="21.75" customHeight="1" x14ac:dyDescent="0.2">
      <c r="A246" s="48" t="s">
        <v>473</v>
      </c>
      <c r="B246" s="48"/>
      <c r="D246" s="9">
        <v>16052054789</v>
      </c>
      <c r="F246" s="10"/>
      <c r="H246" s="9">
        <v>122000426573</v>
      </c>
      <c r="J246" s="10"/>
    </row>
    <row r="247" spans="1:10" ht="21.75" customHeight="1" x14ac:dyDescent="0.2">
      <c r="A247" s="48" t="s">
        <v>721</v>
      </c>
      <c r="B247" s="48"/>
      <c r="D247" s="9">
        <v>0</v>
      </c>
      <c r="F247" s="10"/>
      <c r="H247" s="9">
        <v>12393442611</v>
      </c>
      <c r="J247" s="10"/>
    </row>
    <row r="248" spans="1:10" ht="21.75" customHeight="1" x14ac:dyDescent="0.2">
      <c r="A248" s="48" t="s">
        <v>474</v>
      </c>
      <c r="B248" s="48"/>
      <c r="D248" s="9">
        <v>11465753403</v>
      </c>
      <c r="F248" s="10"/>
      <c r="H248" s="9">
        <v>86774309387</v>
      </c>
      <c r="J248" s="10"/>
    </row>
    <row r="249" spans="1:10" ht="21.75" customHeight="1" x14ac:dyDescent="0.2">
      <c r="A249" s="48" t="s">
        <v>652</v>
      </c>
      <c r="B249" s="48"/>
      <c r="D249" s="9">
        <v>0</v>
      </c>
      <c r="F249" s="10"/>
      <c r="H249" s="9">
        <v>34290054624</v>
      </c>
      <c r="J249" s="10"/>
    </row>
    <row r="250" spans="1:10" ht="21.75" customHeight="1" x14ac:dyDescent="0.2">
      <c r="A250" s="48" t="s">
        <v>722</v>
      </c>
      <c r="B250" s="48"/>
      <c r="D250" s="9">
        <v>0</v>
      </c>
      <c r="F250" s="10"/>
      <c r="H250" s="9">
        <v>135297552186</v>
      </c>
      <c r="J250" s="10"/>
    </row>
    <row r="251" spans="1:10" ht="21.75" customHeight="1" x14ac:dyDescent="0.2">
      <c r="A251" s="48" t="s">
        <v>652</v>
      </c>
      <c r="B251" s="48"/>
      <c r="D251" s="9">
        <v>0</v>
      </c>
      <c r="F251" s="10"/>
      <c r="H251" s="9">
        <v>47979234930</v>
      </c>
      <c r="J251" s="10"/>
    </row>
    <row r="252" spans="1:10" ht="21.75" customHeight="1" x14ac:dyDescent="0.2">
      <c r="A252" s="48" t="s">
        <v>504</v>
      </c>
      <c r="B252" s="48"/>
      <c r="D252" s="9">
        <v>0</v>
      </c>
      <c r="F252" s="10"/>
      <c r="H252" s="9">
        <v>109469945349</v>
      </c>
      <c r="J252" s="10"/>
    </row>
    <row r="253" spans="1:10" ht="21.75" customHeight="1" x14ac:dyDescent="0.2">
      <c r="A253" s="48" t="s">
        <v>657</v>
      </c>
      <c r="B253" s="48"/>
      <c r="D253" s="9">
        <v>0</v>
      </c>
      <c r="F253" s="10"/>
      <c r="H253" s="9">
        <v>40573770450</v>
      </c>
      <c r="J253" s="10"/>
    </row>
    <row r="254" spans="1:10" ht="21.75" customHeight="1" x14ac:dyDescent="0.2">
      <c r="A254" s="48" t="s">
        <v>485</v>
      </c>
      <c r="B254" s="48"/>
      <c r="D254" s="9">
        <v>0</v>
      </c>
      <c r="F254" s="10"/>
      <c r="H254" s="9">
        <v>36147540982</v>
      </c>
      <c r="J254" s="10"/>
    </row>
    <row r="255" spans="1:10" ht="21.75" customHeight="1" x14ac:dyDescent="0.2">
      <c r="A255" s="48" t="s">
        <v>723</v>
      </c>
      <c r="B255" s="48"/>
      <c r="D255" s="9">
        <v>0</v>
      </c>
      <c r="F255" s="10"/>
      <c r="H255" s="9">
        <v>36147540982</v>
      </c>
      <c r="J255" s="10"/>
    </row>
    <row r="256" spans="1:10" ht="21.75" customHeight="1" x14ac:dyDescent="0.2">
      <c r="A256" s="48" t="s">
        <v>722</v>
      </c>
      <c r="B256" s="48"/>
      <c r="D256" s="9">
        <v>0</v>
      </c>
      <c r="F256" s="10"/>
      <c r="H256" s="9">
        <v>121721311404</v>
      </c>
      <c r="J256" s="10"/>
    </row>
    <row r="257" spans="1:10" ht="21.75" customHeight="1" x14ac:dyDescent="0.2">
      <c r="A257" s="48" t="s">
        <v>724</v>
      </c>
      <c r="B257" s="48"/>
      <c r="D257" s="9">
        <v>0</v>
      </c>
      <c r="F257" s="10"/>
      <c r="H257" s="9">
        <v>74754098354</v>
      </c>
      <c r="J257" s="10"/>
    </row>
    <row r="258" spans="1:10" ht="21.75" customHeight="1" x14ac:dyDescent="0.2">
      <c r="A258" s="48" t="s">
        <v>475</v>
      </c>
      <c r="B258" s="48"/>
      <c r="D258" s="9">
        <v>76183561626</v>
      </c>
      <c r="F258" s="10"/>
      <c r="H258" s="9">
        <v>559411340598</v>
      </c>
      <c r="J258" s="10"/>
    </row>
    <row r="259" spans="1:10" ht="21.75" customHeight="1" x14ac:dyDescent="0.2">
      <c r="A259" s="48" t="s">
        <v>516</v>
      </c>
      <c r="B259" s="48"/>
      <c r="D259" s="9">
        <v>0</v>
      </c>
      <c r="F259" s="10"/>
      <c r="H259" s="9">
        <v>53918032784</v>
      </c>
      <c r="J259" s="10"/>
    </row>
    <row r="260" spans="1:10" ht="21.75" customHeight="1" x14ac:dyDescent="0.2">
      <c r="A260" s="48" t="s">
        <v>498</v>
      </c>
      <c r="B260" s="48"/>
      <c r="D260" s="9">
        <v>0</v>
      </c>
      <c r="F260" s="10"/>
      <c r="H260" s="9">
        <v>16229508196</v>
      </c>
      <c r="J260" s="10"/>
    </row>
    <row r="261" spans="1:10" ht="21.75" customHeight="1" x14ac:dyDescent="0.2">
      <c r="A261" s="48" t="s">
        <v>516</v>
      </c>
      <c r="B261" s="48"/>
      <c r="D261" s="9">
        <v>0</v>
      </c>
      <c r="F261" s="10"/>
      <c r="H261" s="9">
        <v>63517076464</v>
      </c>
      <c r="J261" s="10"/>
    </row>
    <row r="262" spans="1:10" ht="21.75" customHeight="1" x14ac:dyDescent="0.2">
      <c r="A262" s="48" t="s">
        <v>725</v>
      </c>
      <c r="B262" s="48"/>
      <c r="D262" s="9">
        <v>0</v>
      </c>
      <c r="F262" s="10"/>
      <c r="H262" s="9">
        <v>75403551847</v>
      </c>
      <c r="J262" s="10"/>
    </row>
    <row r="263" spans="1:10" ht="21.75" customHeight="1" x14ac:dyDescent="0.2">
      <c r="A263" s="48" t="s">
        <v>719</v>
      </c>
      <c r="B263" s="48"/>
      <c r="D263" s="9">
        <v>0</v>
      </c>
      <c r="F263" s="10"/>
      <c r="H263" s="9">
        <v>24998360634</v>
      </c>
      <c r="J263" s="10"/>
    </row>
    <row r="264" spans="1:10" ht="21.75" customHeight="1" x14ac:dyDescent="0.2">
      <c r="A264" s="48" t="s">
        <v>504</v>
      </c>
      <c r="B264" s="48"/>
      <c r="D264" s="9">
        <v>0</v>
      </c>
      <c r="F264" s="10"/>
      <c r="H264" s="9">
        <v>110286885200</v>
      </c>
      <c r="J264" s="10"/>
    </row>
    <row r="265" spans="1:10" ht="21.75" customHeight="1" x14ac:dyDescent="0.2">
      <c r="A265" s="48" t="s">
        <v>653</v>
      </c>
      <c r="B265" s="48"/>
      <c r="D265" s="9">
        <v>0</v>
      </c>
      <c r="F265" s="10"/>
      <c r="H265" s="9">
        <v>29508196720</v>
      </c>
      <c r="J265" s="10"/>
    </row>
    <row r="266" spans="1:10" ht="21.75" customHeight="1" x14ac:dyDescent="0.2">
      <c r="A266" s="48" t="s">
        <v>500</v>
      </c>
      <c r="B266" s="48"/>
      <c r="D266" s="9">
        <v>0</v>
      </c>
      <c r="F266" s="10"/>
      <c r="H266" s="9">
        <v>55737704908</v>
      </c>
      <c r="J266" s="10"/>
    </row>
    <row r="267" spans="1:10" ht="21.75" customHeight="1" x14ac:dyDescent="0.2">
      <c r="A267" s="48" t="s">
        <v>476</v>
      </c>
      <c r="B267" s="48"/>
      <c r="D267" s="9">
        <v>5732876686</v>
      </c>
      <c r="F267" s="10"/>
      <c r="H267" s="9">
        <v>40805187370</v>
      </c>
      <c r="J267" s="10"/>
    </row>
    <row r="268" spans="1:10" ht="21.75" customHeight="1" x14ac:dyDescent="0.2">
      <c r="A268" s="48" t="s">
        <v>500</v>
      </c>
      <c r="B268" s="48"/>
      <c r="D268" s="9">
        <v>0</v>
      </c>
      <c r="F268" s="10"/>
      <c r="H268" s="9">
        <v>27049180323</v>
      </c>
      <c r="J268" s="10"/>
    </row>
    <row r="269" spans="1:10" ht="21.75" customHeight="1" x14ac:dyDescent="0.2">
      <c r="A269" s="48" t="s">
        <v>667</v>
      </c>
      <c r="B269" s="48"/>
      <c r="D269" s="9">
        <v>0</v>
      </c>
      <c r="F269" s="10"/>
      <c r="H269" s="9">
        <v>66942622938</v>
      </c>
      <c r="J269" s="10"/>
    </row>
    <row r="270" spans="1:10" ht="21.75" customHeight="1" x14ac:dyDescent="0.2">
      <c r="A270" s="48" t="s">
        <v>719</v>
      </c>
      <c r="B270" s="48"/>
      <c r="D270" s="9">
        <v>0</v>
      </c>
      <c r="F270" s="10"/>
      <c r="H270" s="9">
        <v>28756284128</v>
      </c>
      <c r="J270" s="10"/>
    </row>
    <row r="271" spans="1:10" ht="21.75" customHeight="1" x14ac:dyDescent="0.2">
      <c r="A271" s="48" t="s">
        <v>698</v>
      </c>
      <c r="B271" s="48"/>
      <c r="D271" s="9">
        <v>0</v>
      </c>
      <c r="F271" s="10"/>
      <c r="H271" s="9">
        <v>26959016370</v>
      </c>
      <c r="J271" s="10"/>
    </row>
    <row r="272" spans="1:10" ht="21.75" customHeight="1" x14ac:dyDescent="0.2">
      <c r="A272" s="48" t="s">
        <v>697</v>
      </c>
      <c r="B272" s="48"/>
      <c r="D272" s="9">
        <v>0</v>
      </c>
      <c r="F272" s="10"/>
      <c r="H272" s="9">
        <v>26959016370</v>
      </c>
      <c r="J272" s="10"/>
    </row>
    <row r="273" spans="1:10" ht="21.75" customHeight="1" x14ac:dyDescent="0.2">
      <c r="A273" s="48" t="s">
        <v>648</v>
      </c>
      <c r="B273" s="48"/>
      <c r="D273" s="9">
        <v>0</v>
      </c>
      <c r="F273" s="10"/>
      <c r="H273" s="9">
        <v>59426229483</v>
      </c>
      <c r="J273" s="10"/>
    </row>
    <row r="274" spans="1:10" ht="21.75" customHeight="1" x14ac:dyDescent="0.2">
      <c r="A274" s="48" t="s">
        <v>726</v>
      </c>
      <c r="B274" s="48"/>
      <c r="D274" s="9">
        <v>0</v>
      </c>
      <c r="F274" s="10"/>
      <c r="H274" s="9">
        <v>170081967141</v>
      </c>
      <c r="J274" s="10"/>
    </row>
    <row r="275" spans="1:10" ht="21.75" customHeight="1" x14ac:dyDescent="0.2">
      <c r="A275" s="48" t="s">
        <v>477</v>
      </c>
      <c r="B275" s="48"/>
      <c r="D275" s="9">
        <v>0</v>
      </c>
      <c r="F275" s="10"/>
      <c r="H275" s="9">
        <v>25573770450</v>
      </c>
      <c r="J275" s="10"/>
    </row>
    <row r="276" spans="1:10" ht="21.75" customHeight="1" x14ac:dyDescent="0.2">
      <c r="A276" s="48" t="s">
        <v>440</v>
      </c>
      <c r="B276" s="48"/>
      <c r="D276" s="9">
        <v>2563706</v>
      </c>
      <c r="F276" s="10"/>
      <c r="H276" s="9">
        <v>192231650</v>
      </c>
      <c r="J276" s="10"/>
    </row>
    <row r="277" spans="1:10" ht="21.75" customHeight="1" x14ac:dyDescent="0.2">
      <c r="A277" s="48" t="s">
        <v>504</v>
      </c>
      <c r="B277" s="48"/>
      <c r="D277" s="9">
        <v>0</v>
      </c>
      <c r="F277" s="10"/>
      <c r="H277" s="9">
        <v>50241803250</v>
      </c>
      <c r="J277" s="10"/>
    </row>
    <row r="278" spans="1:10" ht="21.75" customHeight="1" x14ac:dyDescent="0.2">
      <c r="A278" s="48" t="s">
        <v>727</v>
      </c>
      <c r="B278" s="48"/>
      <c r="D278" s="9">
        <v>0</v>
      </c>
      <c r="F278" s="10"/>
      <c r="H278" s="9">
        <v>15983606535</v>
      </c>
      <c r="J278" s="10"/>
    </row>
    <row r="279" spans="1:10" ht="21.75" customHeight="1" x14ac:dyDescent="0.2">
      <c r="A279" s="48" t="s">
        <v>519</v>
      </c>
      <c r="B279" s="48"/>
      <c r="D279" s="9">
        <v>0</v>
      </c>
      <c r="F279" s="10"/>
      <c r="H279" s="9">
        <v>58670172099</v>
      </c>
      <c r="J279" s="10"/>
    </row>
    <row r="280" spans="1:10" ht="21.75" customHeight="1" x14ac:dyDescent="0.2">
      <c r="A280" s="48" t="s">
        <v>726</v>
      </c>
      <c r="B280" s="48"/>
      <c r="D280" s="9">
        <v>0</v>
      </c>
      <c r="F280" s="10"/>
      <c r="H280" s="9">
        <v>94672131092</v>
      </c>
      <c r="J280" s="10"/>
    </row>
    <row r="281" spans="1:10" ht="21.75" customHeight="1" x14ac:dyDescent="0.2">
      <c r="A281" s="48" t="s">
        <v>648</v>
      </c>
      <c r="B281" s="48"/>
      <c r="D281" s="9">
        <v>0</v>
      </c>
      <c r="F281" s="10"/>
      <c r="H281" s="9">
        <v>63934426218</v>
      </c>
      <c r="J281" s="10"/>
    </row>
    <row r="282" spans="1:10" ht="21.75" customHeight="1" x14ac:dyDescent="0.2">
      <c r="A282" s="48" t="s">
        <v>500</v>
      </c>
      <c r="B282" s="48"/>
      <c r="D282" s="9">
        <v>0</v>
      </c>
      <c r="F282" s="10"/>
      <c r="H282" s="9">
        <v>134426229484</v>
      </c>
      <c r="J282" s="10"/>
    </row>
    <row r="283" spans="1:10" ht="21.75" customHeight="1" x14ac:dyDescent="0.2">
      <c r="A283" s="48" t="s">
        <v>722</v>
      </c>
      <c r="B283" s="48"/>
      <c r="D283" s="9">
        <v>0</v>
      </c>
      <c r="F283" s="10"/>
      <c r="H283" s="9">
        <v>61925668019</v>
      </c>
      <c r="J283" s="10"/>
    </row>
    <row r="284" spans="1:10" ht="21.75" customHeight="1" x14ac:dyDescent="0.2">
      <c r="A284" s="48" t="s">
        <v>727</v>
      </c>
      <c r="B284" s="48"/>
      <c r="D284" s="9">
        <v>0</v>
      </c>
      <c r="F284" s="10"/>
      <c r="H284" s="9">
        <v>23770491799</v>
      </c>
      <c r="J284" s="10"/>
    </row>
    <row r="285" spans="1:10" ht="21.75" customHeight="1" x14ac:dyDescent="0.2">
      <c r="A285" s="48" t="s">
        <v>477</v>
      </c>
      <c r="B285" s="48"/>
      <c r="D285" s="9">
        <v>51230684909</v>
      </c>
      <c r="F285" s="10"/>
      <c r="H285" s="9">
        <v>341574021861</v>
      </c>
      <c r="J285" s="10"/>
    </row>
    <row r="286" spans="1:10" ht="21.75" customHeight="1" x14ac:dyDescent="0.2">
      <c r="A286" s="48" t="s">
        <v>500</v>
      </c>
      <c r="B286" s="48"/>
      <c r="D286" s="9">
        <v>0</v>
      </c>
      <c r="F286" s="10"/>
      <c r="H286" s="9">
        <v>181967213060</v>
      </c>
      <c r="J286" s="10"/>
    </row>
    <row r="287" spans="1:10" ht="21.75" customHeight="1" x14ac:dyDescent="0.2">
      <c r="A287" s="48" t="s">
        <v>667</v>
      </c>
      <c r="B287" s="48"/>
      <c r="D287" s="9">
        <v>0</v>
      </c>
      <c r="F287" s="10"/>
      <c r="H287" s="9">
        <v>71311475397</v>
      </c>
      <c r="J287" s="10"/>
    </row>
    <row r="288" spans="1:10" ht="21.75" customHeight="1" x14ac:dyDescent="0.2">
      <c r="A288" s="48" t="s">
        <v>722</v>
      </c>
      <c r="B288" s="48"/>
      <c r="D288" s="9">
        <v>0</v>
      </c>
      <c r="F288" s="10"/>
      <c r="H288" s="9">
        <v>141788457150</v>
      </c>
      <c r="J288" s="10"/>
    </row>
    <row r="289" spans="1:10" ht="21.75" customHeight="1" x14ac:dyDescent="0.2">
      <c r="A289" s="48" t="s">
        <v>475</v>
      </c>
      <c r="B289" s="48"/>
      <c r="D289" s="9">
        <v>101578082168</v>
      </c>
      <c r="F289" s="10"/>
      <c r="H289" s="9">
        <v>660920038762</v>
      </c>
      <c r="J289" s="10"/>
    </row>
    <row r="290" spans="1:10" ht="21.75" customHeight="1" x14ac:dyDescent="0.2">
      <c r="A290" s="48" t="s">
        <v>722</v>
      </c>
      <c r="B290" s="48"/>
      <c r="D290" s="9">
        <v>0</v>
      </c>
      <c r="F290" s="10"/>
      <c r="H290" s="9">
        <v>87970469302</v>
      </c>
      <c r="J290" s="10"/>
    </row>
    <row r="291" spans="1:10" ht="21.75" customHeight="1" x14ac:dyDescent="0.2">
      <c r="A291" s="48" t="s">
        <v>728</v>
      </c>
      <c r="B291" s="48"/>
      <c r="D291" s="9">
        <v>0</v>
      </c>
      <c r="F291" s="10"/>
      <c r="H291" s="9">
        <v>53918032773</v>
      </c>
      <c r="J291" s="10"/>
    </row>
    <row r="292" spans="1:10" ht="21.75" customHeight="1" x14ac:dyDescent="0.2">
      <c r="A292" s="48" t="s">
        <v>504</v>
      </c>
      <c r="B292" s="48"/>
      <c r="D292" s="9">
        <v>0</v>
      </c>
      <c r="F292" s="10"/>
      <c r="H292" s="9">
        <v>89013770400</v>
      </c>
      <c r="J292" s="10"/>
    </row>
    <row r="293" spans="1:10" ht="21.75" customHeight="1" x14ac:dyDescent="0.2">
      <c r="A293" s="48" t="s">
        <v>521</v>
      </c>
      <c r="B293" s="48"/>
      <c r="D293" s="9">
        <v>0</v>
      </c>
      <c r="F293" s="10"/>
      <c r="H293" s="9">
        <v>126229508174</v>
      </c>
      <c r="J293" s="10"/>
    </row>
    <row r="294" spans="1:10" ht="21.75" customHeight="1" x14ac:dyDescent="0.2">
      <c r="A294" s="48" t="s">
        <v>522</v>
      </c>
      <c r="B294" s="48"/>
      <c r="D294" s="9">
        <v>0</v>
      </c>
      <c r="F294" s="10"/>
      <c r="H294" s="9">
        <v>84608333330</v>
      </c>
      <c r="J294" s="10"/>
    </row>
    <row r="295" spans="1:10" ht="21.75" customHeight="1" x14ac:dyDescent="0.2">
      <c r="A295" s="48" t="s">
        <v>504</v>
      </c>
      <c r="B295" s="48"/>
      <c r="D295" s="9">
        <v>0</v>
      </c>
      <c r="F295" s="10"/>
      <c r="H295" s="9">
        <v>128693771976</v>
      </c>
      <c r="J295" s="10"/>
    </row>
    <row r="296" spans="1:10" ht="21.75" customHeight="1" x14ac:dyDescent="0.2">
      <c r="A296" s="48" t="s">
        <v>519</v>
      </c>
      <c r="B296" s="48"/>
      <c r="D296" s="9">
        <v>0</v>
      </c>
      <c r="F296" s="10"/>
      <c r="H296" s="9">
        <v>52284152992</v>
      </c>
      <c r="J296" s="10"/>
    </row>
    <row r="297" spans="1:10" ht="21.75" customHeight="1" x14ac:dyDescent="0.2">
      <c r="A297" s="48" t="s">
        <v>519</v>
      </c>
      <c r="B297" s="48"/>
      <c r="D297" s="9">
        <v>0</v>
      </c>
      <c r="F297" s="10"/>
      <c r="H297" s="9">
        <v>35536885244</v>
      </c>
      <c r="J297" s="10"/>
    </row>
    <row r="298" spans="1:10" ht="21.75" customHeight="1" x14ac:dyDescent="0.2">
      <c r="A298" s="48" t="s">
        <v>727</v>
      </c>
      <c r="B298" s="48"/>
      <c r="D298" s="9">
        <v>0</v>
      </c>
      <c r="F298" s="10"/>
      <c r="H298" s="9">
        <v>20754098349</v>
      </c>
      <c r="J298" s="10"/>
    </row>
    <row r="299" spans="1:10" ht="21.75" customHeight="1" x14ac:dyDescent="0.2">
      <c r="A299" s="48" t="s">
        <v>500</v>
      </c>
      <c r="B299" s="48"/>
      <c r="D299" s="9">
        <v>0</v>
      </c>
      <c r="F299" s="10"/>
      <c r="H299" s="9">
        <v>102524590162</v>
      </c>
      <c r="J299" s="10"/>
    </row>
    <row r="300" spans="1:10" ht="21.75" customHeight="1" x14ac:dyDescent="0.2">
      <c r="A300" s="48" t="s">
        <v>722</v>
      </c>
      <c r="B300" s="48"/>
      <c r="D300" s="9">
        <v>0</v>
      </c>
      <c r="F300" s="10"/>
      <c r="H300" s="9">
        <v>114015270581</v>
      </c>
      <c r="J300" s="10"/>
    </row>
    <row r="301" spans="1:10" ht="21.75" customHeight="1" x14ac:dyDescent="0.2">
      <c r="A301" s="48" t="s">
        <v>504</v>
      </c>
      <c r="B301" s="48"/>
      <c r="D301" s="9">
        <v>0</v>
      </c>
      <c r="F301" s="10"/>
      <c r="H301" s="9">
        <v>80803524564</v>
      </c>
      <c r="J301" s="10"/>
    </row>
    <row r="302" spans="1:10" ht="21.75" customHeight="1" x14ac:dyDescent="0.2">
      <c r="A302" s="48" t="s">
        <v>477</v>
      </c>
      <c r="B302" s="48"/>
      <c r="D302" s="9">
        <v>47255890391</v>
      </c>
      <c r="F302" s="10"/>
      <c r="H302" s="9">
        <v>298350184810</v>
      </c>
      <c r="J302" s="10"/>
    </row>
    <row r="303" spans="1:10" ht="21.75" customHeight="1" x14ac:dyDescent="0.2">
      <c r="A303" s="48" t="s">
        <v>477</v>
      </c>
      <c r="B303" s="48"/>
      <c r="D303" s="9">
        <v>75940657530</v>
      </c>
      <c r="F303" s="10"/>
      <c r="H303" s="9">
        <v>477008529918</v>
      </c>
      <c r="J303" s="10"/>
    </row>
    <row r="304" spans="1:10" ht="21.75" customHeight="1" x14ac:dyDescent="0.2">
      <c r="A304" s="48" t="s">
        <v>477</v>
      </c>
      <c r="B304" s="48"/>
      <c r="D304" s="9">
        <v>66246575331</v>
      </c>
      <c r="F304" s="10"/>
      <c r="H304" s="9">
        <v>416116775073</v>
      </c>
      <c r="J304" s="10"/>
    </row>
    <row r="305" spans="1:10" ht="21.75" customHeight="1" x14ac:dyDescent="0.2">
      <c r="A305" s="48" t="s">
        <v>477</v>
      </c>
      <c r="B305" s="48"/>
      <c r="D305" s="9">
        <v>73931178072</v>
      </c>
      <c r="F305" s="10"/>
      <c r="H305" s="9">
        <v>462007960371</v>
      </c>
      <c r="J305" s="10"/>
    </row>
    <row r="306" spans="1:10" ht="21.75" customHeight="1" x14ac:dyDescent="0.2">
      <c r="A306" s="48" t="s">
        <v>519</v>
      </c>
      <c r="B306" s="48"/>
      <c r="D306" s="9">
        <v>0</v>
      </c>
      <c r="F306" s="10"/>
      <c r="H306" s="9">
        <v>53787322400</v>
      </c>
      <c r="J306" s="10"/>
    </row>
    <row r="307" spans="1:10" ht="21.75" customHeight="1" x14ac:dyDescent="0.2">
      <c r="A307" s="48" t="s">
        <v>477</v>
      </c>
      <c r="B307" s="48"/>
      <c r="D307" s="9">
        <v>45201534244</v>
      </c>
      <c r="F307" s="10"/>
      <c r="H307" s="9">
        <v>196560291921</v>
      </c>
      <c r="J307" s="10"/>
    </row>
    <row r="308" spans="1:10" ht="21.75" customHeight="1" x14ac:dyDescent="0.2">
      <c r="A308" s="48" t="s">
        <v>504</v>
      </c>
      <c r="B308" s="48"/>
      <c r="D308" s="9">
        <v>0</v>
      </c>
      <c r="F308" s="10"/>
      <c r="H308" s="9">
        <v>149908469931</v>
      </c>
      <c r="J308" s="10"/>
    </row>
    <row r="309" spans="1:10" ht="21.75" customHeight="1" x14ac:dyDescent="0.2">
      <c r="A309" s="48" t="s">
        <v>507</v>
      </c>
      <c r="B309" s="48"/>
      <c r="D309" s="9">
        <v>0</v>
      </c>
      <c r="F309" s="10"/>
      <c r="H309" s="9">
        <v>61229508194</v>
      </c>
      <c r="J309" s="10"/>
    </row>
    <row r="310" spans="1:10" ht="21.75" customHeight="1" x14ac:dyDescent="0.2">
      <c r="A310" s="48" t="s">
        <v>729</v>
      </c>
      <c r="B310" s="48"/>
      <c r="D310" s="9">
        <v>0</v>
      </c>
      <c r="F310" s="10"/>
      <c r="H310" s="9">
        <v>59754098358</v>
      </c>
      <c r="J310" s="10"/>
    </row>
    <row r="311" spans="1:10" ht="21.75" customHeight="1" x14ac:dyDescent="0.2">
      <c r="A311" s="48" t="s">
        <v>488</v>
      </c>
      <c r="B311" s="48"/>
      <c r="D311" s="9">
        <v>0</v>
      </c>
      <c r="F311" s="10"/>
      <c r="H311" s="9">
        <v>2950819672</v>
      </c>
      <c r="J311" s="10"/>
    </row>
    <row r="312" spans="1:10" ht="21.75" customHeight="1" x14ac:dyDescent="0.2">
      <c r="A312" s="48" t="s">
        <v>730</v>
      </c>
      <c r="B312" s="48"/>
      <c r="D312" s="9">
        <v>0</v>
      </c>
      <c r="F312" s="10"/>
      <c r="H312" s="9">
        <v>58746147495</v>
      </c>
      <c r="J312" s="10"/>
    </row>
    <row r="313" spans="1:10" ht="21.75" customHeight="1" x14ac:dyDescent="0.2">
      <c r="A313" s="48" t="s">
        <v>667</v>
      </c>
      <c r="B313" s="48"/>
      <c r="D313" s="9">
        <v>0</v>
      </c>
      <c r="F313" s="10"/>
      <c r="H313" s="9">
        <v>103500000000</v>
      </c>
      <c r="J313" s="10"/>
    </row>
    <row r="314" spans="1:10" ht="21.75" customHeight="1" x14ac:dyDescent="0.2">
      <c r="A314" s="48" t="s">
        <v>481</v>
      </c>
      <c r="B314" s="48"/>
      <c r="D314" s="9">
        <v>0</v>
      </c>
      <c r="F314" s="10"/>
      <c r="H314" s="9">
        <v>22131147540</v>
      </c>
      <c r="J314" s="10"/>
    </row>
    <row r="315" spans="1:10" ht="21.75" customHeight="1" x14ac:dyDescent="0.2">
      <c r="A315" s="48" t="s">
        <v>731</v>
      </c>
      <c r="B315" s="48"/>
      <c r="D315" s="9">
        <v>0</v>
      </c>
      <c r="F315" s="10"/>
      <c r="H315" s="9">
        <v>70497827862</v>
      </c>
      <c r="J315" s="10"/>
    </row>
    <row r="316" spans="1:10" ht="21.75" customHeight="1" x14ac:dyDescent="0.2">
      <c r="A316" s="48" t="s">
        <v>730</v>
      </c>
      <c r="B316" s="48"/>
      <c r="D316" s="9">
        <v>0</v>
      </c>
      <c r="F316" s="10"/>
      <c r="H316" s="9">
        <v>19345136608</v>
      </c>
      <c r="J316" s="10"/>
    </row>
    <row r="317" spans="1:10" ht="21.75" customHeight="1" x14ac:dyDescent="0.2">
      <c r="A317" s="48" t="s">
        <v>732</v>
      </c>
      <c r="B317" s="48"/>
      <c r="D317" s="9">
        <v>0</v>
      </c>
      <c r="F317" s="10"/>
      <c r="H317" s="9">
        <v>73770491800</v>
      </c>
      <c r="J317" s="10"/>
    </row>
    <row r="318" spans="1:10" ht="21.75" customHeight="1" x14ac:dyDescent="0.2">
      <c r="A318" s="48" t="s">
        <v>733</v>
      </c>
      <c r="B318" s="48"/>
      <c r="D318" s="9">
        <v>0</v>
      </c>
      <c r="F318" s="10"/>
      <c r="H318" s="9">
        <v>83114754060</v>
      </c>
      <c r="J318" s="10"/>
    </row>
    <row r="319" spans="1:10" ht="21.75" customHeight="1" x14ac:dyDescent="0.2">
      <c r="A319" s="48" t="s">
        <v>478</v>
      </c>
      <c r="B319" s="48"/>
      <c r="D319" s="9">
        <v>11465753424</v>
      </c>
      <c r="F319" s="10"/>
      <c r="H319" s="9">
        <v>67962833999</v>
      </c>
      <c r="J319" s="10"/>
    </row>
    <row r="320" spans="1:10" ht="21.75" customHeight="1" x14ac:dyDescent="0.2">
      <c r="A320" s="48" t="s">
        <v>730</v>
      </c>
      <c r="B320" s="48"/>
      <c r="D320" s="9">
        <v>0</v>
      </c>
      <c r="F320" s="10"/>
      <c r="H320" s="9">
        <v>47169292338</v>
      </c>
      <c r="J320" s="10"/>
    </row>
    <row r="321" spans="1:10" ht="21.75" customHeight="1" x14ac:dyDescent="0.2">
      <c r="A321" s="48" t="s">
        <v>667</v>
      </c>
      <c r="B321" s="48"/>
      <c r="D321" s="9">
        <v>0</v>
      </c>
      <c r="F321" s="10"/>
      <c r="H321" s="9">
        <v>84472131120</v>
      </c>
      <c r="J321" s="10"/>
    </row>
    <row r="322" spans="1:10" ht="21.75" customHeight="1" x14ac:dyDescent="0.2">
      <c r="A322" s="48" t="s">
        <v>657</v>
      </c>
      <c r="B322" s="48"/>
      <c r="D322" s="9">
        <v>0</v>
      </c>
      <c r="F322" s="10"/>
      <c r="H322" s="9">
        <v>19180327868</v>
      </c>
      <c r="J322" s="10"/>
    </row>
    <row r="323" spans="1:10" ht="21.75" customHeight="1" x14ac:dyDescent="0.2">
      <c r="A323" s="48" t="s">
        <v>429</v>
      </c>
      <c r="B323" s="48"/>
      <c r="D323" s="9">
        <v>11465753403</v>
      </c>
      <c r="F323" s="10"/>
      <c r="H323" s="9">
        <v>66487424142</v>
      </c>
      <c r="J323" s="10"/>
    </row>
    <row r="324" spans="1:10" ht="21.75" customHeight="1" x14ac:dyDescent="0.2">
      <c r="A324" s="48" t="s">
        <v>479</v>
      </c>
      <c r="B324" s="48"/>
      <c r="D324" s="9">
        <v>11465753403</v>
      </c>
      <c r="F324" s="10"/>
      <c r="H324" s="9">
        <v>66487424142</v>
      </c>
      <c r="J324" s="10"/>
    </row>
    <row r="325" spans="1:10" ht="21.75" customHeight="1" x14ac:dyDescent="0.2">
      <c r="A325" s="48" t="s">
        <v>480</v>
      </c>
      <c r="B325" s="48"/>
      <c r="D325" s="9">
        <v>11465753403</v>
      </c>
      <c r="F325" s="10"/>
      <c r="H325" s="9">
        <v>66487424142</v>
      </c>
      <c r="J325" s="10"/>
    </row>
    <row r="326" spans="1:10" ht="21.75" customHeight="1" x14ac:dyDescent="0.2">
      <c r="A326" s="48" t="s">
        <v>707</v>
      </c>
      <c r="B326" s="48"/>
      <c r="D326" s="9">
        <v>0</v>
      </c>
      <c r="F326" s="10"/>
      <c r="H326" s="9">
        <v>54281944713</v>
      </c>
      <c r="J326" s="10"/>
    </row>
    <row r="327" spans="1:10" ht="21.75" customHeight="1" x14ac:dyDescent="0.2">
      <c r="A327" s="48" t="s">
        <v>481</v>
      </c>
      <c r="B327" s="48"/>
      <c r="D327" s="9">
        <v>5732876686</v>
      </c>
      <c r="F327" s="10"/>
      <c r="H327" s="9">
        <v>33243711981</v>
      </c>
      <c r="J327" s="10"/>
    </row>
    <row r="328" spans="1:10" ht="21.75" customHeight="1" x14ac:dyDescent="0.2">
      <c r="A328" s="48" t="s">
        <v>482</v>
      </c>
      <c r="B328" s="48"/>
      <c r="D328" s="9">
        <v>5732876686</v>
      </c>
      <c r="F328" s="10"/>
      <c r="H328" s="9">
        <v>33243711981</v>
      </c>
      <c r="J328" s="10"/>
    </row>
    <row r="329" spans="1:10" ht="21.75" customHeight="1" x14ac:dyDescent="0.2">
      <c r="A329" s="48" t="s">
        <v>483</v>
      </c>
      <c r="B329" s="48"/>
      <c r="D329" s="9">
        <v>25394520542</v>
      </c>
      <c r="F329" s="10"/>
      <c r="H329" s="9">
        <v>147260064297</v>
      </c>
      <c r="J329" s="10"/>
    </row>
    <row r="330" spans="1:10" ht="21.75" customHeight="1" x14ac:dyDescent="0.2">
      <c r="A330" s="48" t="s">
        <v>482</v>
      </c>
      <c r="B330" s="48"/>
      <c r="D330" s="9">
        <v>5732876686</v>
      </c>
      <c r="F330" s="10"/>
      <c r="H330" s="9">
        <v>33243711981</v>
      </c>
      <c r="J330" s="10"/>
    </row>
    <row r="331" spans="1:10" ht="21.75" customHeight="1" x14ac:dyDescent="0.2">
      <c r="A331" s="48" t="s">
        <v>484</v>
      </c>
      <c r="B331" s="48"/>
      <c r="D331" s="9">
        <v>5732876686</v>
      </c>
      <c r="F331" s="10"/>
      <c r="H331" s="9">
        <v>33243711981</v>
      </c>
      <c r="J331" s="10"/>
    </row>
    <row r="332" spans="1:10" ht="21.75" customHeight="1" x14ac:dyDescent="0.2">
      <c r="A332" s="48" t="s">
        <v>485</v>
      </c>
      <c r="B332" s="48"/>
      <c r="D332" s="9">
        <v>25394520542</v>
      </c>
      <c r="F332" s="10"/>
      <c r="H332" s="9">
        <v>147260064297</v>
      </c>
      <c r="J332" s="10"/>
    </row>
    <row r="333" spans="1:10" ht="21.75" customHeight="1" x14ac:dyDescent="0.2">
      <c r="A333" s="48" t="s">
        <v>486</v>
      </c>
      <c r="B333" s="48"/>
      <c r="D333" s="9">
        <v>5732876686</v>
      </c>
      <c r="F333" s="10"/>
      <c r="H333" s="9">
        <v>33243711981</v>
      </c>
      <c r="J333" s="10"/>
    </row>
    <row r="334" spans="1:10" ht="21.75" customHeight="1" x14ac:dyDescent="0.2">
      <c r="A334" s="48" t="s">
        <v>487</v>
      </c>
      <c r="B334" s="48"/>
      <c r="D334" s="9">
        <v>5732876686</v>
      </c>
      <c r="F334" s="10"/>
      <c r="H334" s="9">
        <v>33243711981</v>
      </c>
      <c r="J334" s="10"/>
    </row>
    <row r="335" spans="1:10" ht="21.75" customHeight="1" x14ac:dyDescent="0.2">
      <c r="A335" s="48" t="s">
        <v>435</v>
      </c>
      <c r="B335" s="48"/>
      <c r="D335" s="9">
        <v>9172602710</v>
      </c>
      <c r="F335" s="10"/>
      <c r="H335" s="9">
        <v>52894857292</v>
      </c>
      <c r="J335" s="10"/>
    </row>
    <row r="336" spans="1:10" ht="21.75" customHeight="1" x14ac:dyDescent="0.2">
      <c r="A336" s="48" t="s">
        <v>477</v>
      </c>
      <c r="B336" s="48"/>
      <c r="D336" s="9">
        <v>26056986295</v>
      </c>
      <c r="F336" s="10"/>
      <c r="H336" s="9">
        <v>150260576361</v>
      </c>
      <c r="J336" s="10"/>
    </row>
    <row r="337" spans="1:10" ht="21.75" customHeight="1" x14ac:dyDescent="0.2">
      <c r="A337" s="48" t="s">
        <v>709</v>
      </c>
      <c r="B337" s="48"/>
      <c r="D337" s="9">
        <v>0</v>
      </c>
      <c r="F337" s="10"/>
      <c r="H337" s="9">
        <v>88524590160</v>
      </c>
      <c r="J337" s="10"/>
    </row>
    <row r="338" spans="1:10" ht="21.75" customHeight="1" x14ac:dyDescent="0.2">
      <c r="A338" s="48" t="s">
        <v>709</v>
      </c>
      <c r="B338" s="48"/>
      <c r="D338" s="9">
        <v>0</v>
      </c>
      <c r="F338" s="10"/>
      <c r="H338" s="9">
        <v>62140983564</v>
      </c>
      <c r="J338" s="10"/>
    </row>
    <row r="339" spans="1:10" ht="21.75" customHeight="1" x14ac:dyDescent="0.2">
      <c r="A339" s="48" t="s">
        <v>501</v>
      </c>
      <c r="B339" s="48"/>
      <c r="D339" s="9">
        <v>0</v>
      </c>
      <c r="F339" s="10"/>
      <c r="H339" s="9">
        <v>121721311446</v>
      </c>
      <c r="J339" s="10"/>
    </row>
    <row r="340" spans="1:10" ht="21.75" customHeight="1" x14ac:dyDescent="0.2">
      <c r="A340" s="48" t="s">
        <v>516</v>
      </c>
      <c r="B340" s="48"/>
      <c r="D340" s="9">
        <v>0</v>
      </c>
      <c r="F340" s="10"/>
      <c r="H340" s="9">
        <v>68622950802</v>
      </c>
      <c r="J340" s="10"/>
    </row>
    <row r="341" spans="1:10" ht="21.75" customHeight="1" x14ac:dyDescent="0.2">
      <c r="A341" s="48" t="s">
        <v>497</v>
      </c>
      <c r="B341" s="48"/>
      <c r="D341" s="9">
        <v>0</v>
      </c>
      <c r="F341" s="10"/>
      <c r="H341" s="9">
        <v>45340163932</v>
      </c>
      <c r="J341" s="10"/>
    </row>
    <row r="342" spans="1:10" ht="21.75" customHeight="1" x14ac:dyDescent="0.2">
      <c r="A342" s="48" t="s">
        <v>488</v>
      </c>
      <c r="B342" s="48"/>
      <c r="D342" s="9">
        <v>9172602710</v>
      </c>
      <c r="F342" s="10"/>
      <c r="H342" s="9">
        <v>135137839568</v>
      </c>
      <c r="J342" s="10"/>
    </row>
    <row r="343" spans="1:10" ht="21.75" customHeight="1" x14ac:dyDescent="0.2">
      <c r="A343" s="48" t="s">
        <v>670</v>
      </c>
      <c r="B343" s="48"/>
      <c r="D343" s="9">
        <v>0</v>
      </c>
      <c r="F343" s="10"/>
      <c r="H343" s="9">
        <v>47807322378</v>
      </c>
      <c r="J343" s="10"/>
    </row>
    <row r="344" spans="1:10" ht="21.75" customHeight="1" x14ac:dyDescent="0.2">
      <c r="A344" s="48" t="s">
        <v>719</v>
      </c>
      <c r="B344" s="48"/>
      <c r="D344" s="9">
        <v>0</v>
      </c>
      <c r="F344" s="10"/>
      <c r="H344" s="9">
        <v>49016393440</v>
      </c>
      <c r="J344" s="10"/>
    </row>
    <row r="345" spans="1:10" ht="21.75" customHeight="1" x14ac:dyDescent="0.2">
      <c r="A345" s="48" t="s">
        <v>495</v>
      </c>
      <c r="B345" s="48"/>
      <c r="D345" s="9">
        <v>0</v>
      </c>
      <c r="F345" s="10"/>
      <c r="H345" s="9">
        <v>89454918028</v>
      </c>
      <c r="J345" s="10"/>
    </row>
    <row r="346" spans="1:10" ht="21.75" customHeight="1" x14ac:dyDescent="0.2">
      <c r="A346" s="48" t="s">
        <v>495</v>
      </c>
      <c r="B346" s="48"/>
      <c r="D346" s="9">
        <v>0</v>
      </c>
      <c r="F346" s="10"/>
      <c r="H346" s="9">
        <v>47807322378</v>
      </c>
      <c r="J346" s="10"/>
    </row>
    <row r="347" spans="1:10" ht="21.75" customHeight="1" x14ac:dyDescent="0.2">
      <c r="A347" s="48" t="s">
        <v>653</v>
      </c>
      <c r="B347" s="48"/>
      <c r="D347" s="9">
        <v>0</v>
      </c>
      <c r="F347" s="10"/>
      <c r="H347" s="9">
        <v>178231664002</v>
      </c>
      <c r="J347" s="10"/>
    </row>
    <row r="348" spans="1:10" ht="21.75" customHeight="1" x14ac:dyDescent="0.2">
      <c r="A348" s="48" t="s">
        <v>717</v>
      </c>
      <c r="B348" s="48"/>
      <c r="D348" s="9">
        <v>0</v>
      </c>
      <c r="F348" s="10"/>
      <c r="H348" s="9">
        <v>178231664002</v>
      </c>
      <c r="J348" s="10"/>
    </row>
    <row r="349" spans="1:10" ht="21.75" customHeight="1" x14ac:dyDescent="0.2">
      <c r="A349" s="48" t="s">
        <v>501</v>
      </c>
      <c r="B349" s="48"/>
      <c r="D349" s="9">
        <v>0</v>
      </c>
      <c r="F349" s="10"/>
      <c r="H349" s="9">
        <v>61967213080</v>
      </c>
      <c r="J349" s="10"/>
    </row>
    <row r="350" spans="1:10" ht="21.75" customHeight="1" x14ac:dyDescent="0.2">
      <c r="A350" s="48" t="s">
        <v>715</v>
      </c>
      <c r="B350" s="48"/>
      <c r="D350" s="9">
        <v>0</v>
      </c>
      <c r="F350" s="10"/>
      <c r="H350" s="9">
        <v>30245901638</v>
      </c>
      <c r="J350" s="10"/>
    </row>
    <row r="351" spans="1:10" ht="21.75" customHeight="1" x14ac:dyDescent="0.2">
      <c r="A351" s="48" t="s">
        <v>489</v>
      </c>
      <c r="B351" s="48"/>
      <c r="D351" s="9">
        <v>6879452048</v>
      </c>
      <c r="F351" s="10"/>
      <c r="H351" s="9">
        <v>37236716769</v>
      </c>
      <c r="J351" s="10"/>
    </row>
    <row r="352" spans="1:10" ht="21.75" customHeight="1" x14ac:dyDescent="0.2">
      <c r="A352" s="48" t="s">
        <v>503</v>
      </c>
      <c r="B352" s="48"/>
      <c r="D352" s="9">
        <v>0</v>
      </c>
      <c r="F352" s="10"/>
      <c r="H352" s="9">
        <v>48278688519</v>
      </c>
      <c r="J352" s="10"/>
    </row>
    <row r="353" spans="1:10" ht="21.75" customHeight="1" x14ac:dyDescent="0.2">
      <c r="A353" s="48" t="s">
        <v>521</v>
      </c>
      <c r="B353" s="48"/>
      <c r="D353" s="9">
        <v>0</v>
      </c>
      <c r="F353" s="10"/>
      <c r="H353" s="9">
        <v>110916393423</v>
      </c>
      <c r="J353" s="10"/>
    </row>
    <row r="354" spans="1:10" ht="21.75" customHeight="1" x14ac:dyDescent="0.2">
      <c r="A354" s="48" t="s">
        <v>706</v>
      </c>
      <c r="B354" s="48"/>
      <c r="D354" s="9">
        <v>0</v>
      </c>
      <c r="F354" s="10"/>
      <c r="H354" s="9">
        <v>19349999954</v>
      </c>
      <c r="J354" s="10"/>
    </row>
    <row r="355" spans="1:10" ht="21.75" customHeight="1" x14ac:dyDescent="0.2">
      <c r="A355" s="48" t="s">
        <v>490</v>
      </c>
      <c r="B355" s="48"/>
      <c r="D355" s="9">
        <v>5732876686</v>
      </c>
      <c r="F355" s="10"/>
      <c r="H355" s="9">
        <v>30846171004</v>
      </c>
      <c r="J355" s="10"/>
    </row>
    <row r="356" spans="1:10" ht="21.75" customHeight="1" x14ac:dyDescent="0.2">
      <c r="A356" s="48" t="s">
        <v>519</v>
      </c>
      <c r="B356" s="48"/>
      <c r="D356" s="9">
        <v>0</v>
      </c>
      <c r="F356" s="10"/>
      <c r="H356" s="9">
        <v>53918032773</v>
      </c>
      <c r="J356" s="10"/>
    </row>
    <row r="357" spans="1:10" ht="21.75" customHeight="1" x14ac:dyDescent="0.2">
      <c r="A357" s="48" t="s">
        <v>477</v>
      </c>
      <c r="B357" s="48"/>
      <c r="D357" s="9">
        <v>44164383554</v>
      </c>
      <c r="F357" s="10"/>
      <c r="H357" s="9">
        <v>234788232606</v>
      </c>
      <c r="J357" s="10"/>
    </row>
    <row r="358" spans="1:10" ht="21.75" customHeight="1" x14ac:dyDescent="0.2">
      <c r="A358" s="48" t="s">
        <v>734</v>
      </c>
      <c r="B358" s="48"/>
      <c r="D358" s="9">
        <v>0</v>
      </c>
      <c r="F358" s="10"/>
      <c r="H358" s="9">
        <v>15491803260</v>
      </c>
      <c r="J358" s="10"/>
    </row>
    <row r="359" spans="1:10" ht="21.75" customHeight="1" x14ac:dyDescent="0.2">
      <c r="A359" s="48" t="s">
        <v>673</v>
      </c>
      <c r="B359" s="48"/>
      <c r="D359" s="9">
        <v>0</v>
      </c>
      <c r="F359" s="10"/>
      <c r="H359" s="9">
        <v>34124410452</v>
      </c>
      <c r="J359" s="10"/>
    </row>
    <row r="360" spans="1:10" ht="21.75" customHeight="1" x14ac:dyDescent="0.2">
      <c r="A360" s="48" t="s">
        <v>735</v>
      </c>
      <c r="B360" s="48"/>
      <c r="D360" s="9">
        <v>0</v>
      </c>
      <c r="F360" s="10"/>
      <c r="H360" s="9">
        <v>44467213099</v>
      </c>
      <c r="J360" s="10"/>
    </row>
    <row r="361" spans="1:10" ht="21.75" customHeight="1" x14ac:dyDescent="0.2">
      <c r="A361" s="48" t="s">
        <v>519</v>
      </c>
      <c r="B361" s="48"/>
      <c r="D361" s="9">
        <v>0</v>
      </c>
      <c r="F361" s="10"/>
      <c r="H361" s="9">
        <v>36762295080</v>
      </c>
      <c r="J361" s="10"/>
    </row>
    <row r="362" spans="1:10" ht="21.75" customHeight="1" x14ac:dyDescent="0.2">
      <c r="A362" s="48" t="s">
        <v>504</v>
      </c>
      <c r="B362" s="48"/>
      <c r="D362" s="9">
        <v>0</v>
      </c>
      <c r="F362" s="10"/>
      <c r="H362" s="9">
        <v>56981557350</v>
      </c>
      <c r="J362" s="10"/>
    </row>
    <row r="363" spans="1:10" ht="21.75" customHeight="1" x14ac:dyDescent="0.2">
      <c r="A363" s="48" t="s">
        <v>667</v>
      </c>
      <c r="B363" s="48"/>
      <c r="D363" s="9">
        <v>0</v>
      </c>
      <c r="F363" s="10"/>
      <c r="H363" s="9">
        <v>71311475368</v>
      </c>
      <c r="J363" s="10"/>
    </row>
    <row r="364" spans="1:10" ht="21.75" customHeight="1" x14ac:dyDescent="0.2">
      <c r="A364" s="48" t="s">
        <v>736</v>
      </c>
      <c r="B364" s="48"/>
      <c r="D364" s="9">
        <v>0</v>
      </c>
      <c r="F364" s="10"/>
      <c r="H364" s="9">
        <v>21393442622</v>
      </c>
      <c r="J364" s="10"/>
    </row>
    <row r="365" spans="1:10" ht="21.75" customHeight="1" x14ac:dyDescent="0.2">
      <c r="A365" s="48" t="s">
        <v>522</v>
      </c>
      <c r="B365" s="48"/>
      <c r="D365" s="9">
        <v>0</v>
      </c>
      <c r="F365" s="10"/>
      <c r="H365" s="9">
        <v>84886338786</v>
      </c>
      <c r="J365" s="10"/>
    </row>
    <row r="366" spans="1:10" ht="21.75" customHeight="1" x14ac:dyDescent="0.2">
      <c r="A366" s="48" t="s">
        <v>503</v>
      </c>
      <c r="B366" s="48"/>
      <c r="D366" s="9">
        <v>0</v>
      </c>
      <c r="F366" s="10"/>
      <c r="H366" s="9">
        <v>32459016384</v>
      </c>
      <c r="J366" s="10"/>
    </row>
    <row r="367" spans="1:10" ht="21.75" customHeight="1" x14ac:dyDescent="0.2">
      <c r="A367" s="48" t="s">
        <v>491</v>
      </c>
      <c r="B367" s="48"/>
      <c r="D367" s="9">
        <v>9172602710</v>
      </c>
      <c r="F367" s="10"/>
      <c r="H367" s="9">
        <v>46993217952</v>
      </c>
      <c r="J367" s="10"/>
    </row>
    <row r="368" spans="1:10" ht="21.75" customHeight="1" x14ac:dyDescent="0.2">
      <c r="A368" s="48" t="s">
        <v>475</v>
      </c>
      <c r="B368" s="48"/>
      <c r="D368" s="9">
        <v>76183561626</v>
      </c>
      <c r="F368" s="10"/>
      <c r="H368" s="9">
        <v>385403143886</v>
      </c>
      <c r="J368" s="10"/>
    </row>
    <row r="369" spans="1:10" ht="21.75" customHeight="1" x14ac:dyDescent="0.2">
      <c r="A369" s="48" t="s">
        <v>477</v>
      </c>
      <c r="B369" s="48"/>
      <c r="D369" s="9">
        <v>27823561626</v>
      </c>
      <c r="F369" s="10"/>
      <c r="H369" s="9">
        <v>140755930766</v>
      </c>
      <c r="J369" s="10"/>
    </row>
    <row r="370" spans="1:10" ht="21.75" customHeight="1" x14ac:dyDescent="0.2">
      <c r="A370" s="48" t="s">
        <v>521</v>
      </c>
      <c r="B370" s="48"/>
      <c r="D370" s="9">
        <v>0</v>
      </c>
      <c r="F370" s="10"/>
      <c r="H370" s="9">
        <v>326704918020</v>
      </c>
      <c r="J370" s="10"/>
    </row>
    <row r="371" spans="1:10" ht="21.75" customHeight="1" x14ac:dyDescent="0.2">
      <c r="A371" s="48" t="s">
        <v>737</v>
      </c>
      <c r="B371" s="48"/>
      <c r="D371" s="9">
        <v>0</v>
      </c>
      <c r="F371" s="10"/>
      <c r="H371" s="9">
        <v>23928961700</v>
      </c>
      <c r="J371" s="10"/>
    </row>
    <row r="372" spans="1:10" ht="21.75" customHeight="1" x14ac:dyDescent="0.2">
      <c r="A372" s="48" t="s">
        <v>434</v>
      </c>
      <c r="B372" s="48"/>
      <c r="D372" s="9">
        <v>5326027383</v>
      </c>
      <c r="F372" s="10"/>
      <c r="H372" s="9">
        <v>69962923807</v>
      </c>
      <c r="J372" s="10"/>
    </row>
    <row r="373" spans="1:10" ht="21.75" customHeight="1" x14ac:dyDescent="0.2">
      <c r="A373" s="48" t="s">
        <v>523</v>
      </c>
      <c r="B373" s="48"/>
      <c r="D373" s="9">
        <v>0</v>
      </c>
      <c r="F373" s="10"/>
      <c r="H373" s="9">
        <v>93965573740</v>
      </c>
      <c r="J373" s="10"/>
    </row>
    <row r="374" spans="1:10" ht="21.75" customHeight="1" x14ac:dyDescent="0.2">
      <c r="A374" s="48" t="s">
        <v>729</v>
      </c>
      <c r="B374" s="48"/>
      <c r="D374" s="9">
        <v>0</v>
      </c>
      <c r="F374" s="10"/>
      <c r="H374" s="9">
        <v>33934426228</v>
      </c>
      <c r="J374" s="10"/>
    </row>
    <row r="375" spans="1:10" ht="21.75" customHeight="1" x14ac:dyDescent="0.2">
      <c r="A375" s="48" t="s">
        <v>438</v>
      </c>
      <c r="B375" s="48"/>
      <c r="D375" s="9">
        <v>0</v>
      </c>
      <c r="F375" s="10"/>
      <c r="H375" s="9">
        <v>14016393442</v>
      </c>
      <c r="J375" s="10"/>
    </row>
    <row r="376" spans="1:10" ht="21.75" customHeight="1" x14ac:dyDescent="0.2">
      <c r="A376" s="48" t="s">
        <v>738</v>
      </c>
      <c r="B376" s="48"/>
      <c r="D376" s="9">
        <v>0</v>
      </c>
      <c r="F376" s="10"/>
      <c r="H376" s="9">
        <v>5901639344</v>
      </c>
      <c r="J376" s="10"/>
    </row>
    <row r="377" spans="1:10" ht="21.75" customHeight="1" x14ac:dyDescent="0.2">
      <c r="A377" s="48" t="s">
        <v>739</v>
      </c>
      <c r="B377" s="48"/>
      <c r="D377" s="9">
        <v>0</v>
      </c>
      <c r="F377" s="10"/>
      <c r="H377" s="9">
        <v>14016393442</v>
      </c>
      <c r="J377" s="10"/>
    </row>
    <row r="378" spans="1:10" ht="21.75" customHeight="1" x14ac:dyDescent="0.2">
      <c r="A378" s="48" t="s">
        <v>503</v>
      </c>
      <c r="B378" s="48"/>
      <c r="D378" s="9">
        <v>0</v>
      </c>
      <c r="F378" s="10"/>
      <c r="H378" s="9">
        <v>31147540978</v>
      </c>
      <c r="J378" s="10"/>
    </row>
    <row r="379" spans="1:10" ht="21.75" customHeight="1" x14ac:dyDescent="0.2">
      <c r="A379" s="48" t="s">
        <v>740</v>
      </c>
      <c r="B379" s="48"/>
      <c r="D379" s="9">
        <v>0</v>
      </c>
      <c r="F379" s="10"/>
      <c r="H379" s="9">
        <v>62295081956</v>
      </c>
      <c r="J379" s="10"/>
    </row>
    <row r="380" spans="1:10" ht="21.75" customHeight="1" x14ac:dyDescent="0.2">
      <c r="A380" s="48" t="s">
        <v>501</v>
      </c>
      <c r="B380" s="48"/>
      <c r="D380" s="9">
        <v>0</v>
      </c>
      <c r="F380" s="10"/>
      <c r="H380" s="9">
        <v>40573770468</v>
      </c>
      <c r="J380" s="10"/>
    </row>
    <row r="381" spans="1:10" ht="21.75" customHeight="1" x14ac:dyDescent="0.2">
      <c r="A381" s="48" t="s">
        <v>447</v>
      </c>
      <c r="B381" s="48"/>
      <c r="D381" s="9">
        <v>27517808192</v>
      </c>
      <c r="F381" s="10"/>
      <c r="H381" s="9">
        <v>133897686834</v>
      </c>
      <c r="J381" s="10"/>
    </row>
    <row r="382" spans="1:10" ht="21.75" customHeight="1" x14ac:dyDescent="0.2">
      <c r="A382" s="48" t="s">
        <v>522</v>
      </c>
      <c r="B382" s="48"/>
      <c r="D382" s="9">
        <v>0</v>
      </c>
      <c r="F382" s="10"/>
      <c r="H382" s="9">
        <v>119351736619</v>
      </c>
      <c r="J382" s="10"/>
    </row>
    <row r="383" spans="1:10" ht="21.75" customHeight="1" x14ac:dyDescent="0.2">
      <c r="A383" s="48" t="s">
        <v>534</v>
      </c>
      <c r="B383" s="48"/>
      <c r="D383" s="9">
        <v>0</v>
      </c>
      <c r="F383" s="10"/>
      <c r="H383" s="9">
        <v>79913934405</v>
      </c>
      <c r="J383" s="10"/>
    </row>
    <row r="384" spans="1:10" ht="21.75" customHeight="1" x14ac:dyDescent="0.2">
      <c r="A384" s="48" t="s">
        <v>512</v>
      </c>
      <c r="B384" s="48"/>
      <c r="D384" s="9">
        <v>0</v>
      </c>
      <c r="F384" s="10"/>
      <c r="H384" s="9">
        <v>9811475398</v>
      </c>
      <c r="J384" s="10"/>
    </row>
    <row r="385" spans="1:10" ht="21.75" customHeight="1" x14ac:dyDescent="0.2">
      <c r="A385" s="48" t="s">
        <v>711</v>
      </c>
      <c r="B385" s="48"/>
      <c r="D385" s="9">
        <v>0</v>
      </c>
      <c r="F385" s="10"/>
      <c r="H385" s="9">
        <v>12540983606</v>
      </c>
      <c r="J385" s="10"/>
    </row>
    <row r="386" spans="1:10" ht="21.75" customHeight="1" x14ac:dyDescent="0.2">
      <c r="A386" s="48" t="s">
        <v>523</v>
      </c>
      <c r="B386" s="48"/>
      <c r="D386" s="9">
        <v>0</v>
      </c>
      <c r="F386" s="10"/>
      <c r="H386" s="9">
        <v>64918032768</v>
      </c>
      <c r="J386" s="10"/>
    </row>
    <row r="387" spans="1:10" ht="21.75" customHeight="1" x14ac:dyDescent="0.2">
      <c r="A387" s="48" t="s">
        <v>523</v>
      </c>
      <c r="B387" s="48"/>
      <c r="D387" s="9">
        <v>0</v>
      </c>
      <c r="F387" s="10"/>
      <c r="H387" s="9">
        <v>96044985380</v>
      </c>
      <c r="J387" s="10"/>
    </row>
    <row r="388" spans="1:10" ht="21.75" customHeight="1" x14ac:dyDescent="0.2">
      <c r="A388" s="48" t="s">
        <v>492</v>
      </c>
      <c r="B388" s="48"/>
      <c r="D388" s="9">
        <v>5078904096</v>
      </c>
      <c r="F388" s="10"/>
      <c r="H388" s="9">
        <v>295466391163</v>
      </c>
      <c r="J388" s="10"/>
    </row>
    <row r="389" spans="1:10" ht="21.75" customHeight="1" x14ac:dyDescent="0.2">
      <c r="A389" s="48" t="s">
        <v>524</v>
      </c>
      <c r="B389" s="48"/>
      <c r="D389" s="9">
        <v>0</v>
      </c>
      <c r="F389" s="10"/>
      <c r="H389" s="9">
        <v>80837637530</v>
      </c>
      <c r="J389" s="10"/>
    </row>
    <row r="390" spans="1:10" ht="21.75" customHeight="1" x14ac:dyDescent="0.2">
      <c r="A390" s="48" t="s">
        <v>737</v>
      </c>
      <c r="B390" s="48"/>
      <c r="D390" s="9">
        <v>0</v>
      </c>
      <c r="F390" s="10"/>
      <c r="H390" s="9">
        <v>25573770480</v>
      </c>
      <c r="J390" s="10"/>
    </row>
    <row r="391" spans="1:10" ht="21.75" customHeight="1" x14ac:dyDescent="0.2">
      <c r="A391" s="48" t="s">
        <v>737</v>
      </c>
      <c r="B391" s="48"/>
      <c r="D391" s="9">
        <v>0</v>
      </c>
      <c r="F391" s="10"/>
      <c r="H391" s="9">
        <v>82073151270</v>
      </c>
      <c r="J391" s="10"/>
    </row>
    <row r="392" spans="1:10" ht="21.75" customHeight="1" x14ac:dyDescent="0.2">
      <c r="A392" s="48" t="s">
        <v>477</v>
      </c>
      <c r="B392" s="48"/>
      <c r="D392" s="9">
        <v>111515068463</v>
      </c>
      <c r="F392" s="10"/>
      <c r="H392" s="9">
        <v>524679085118</v>
      </c>
      <c r="J392" s="10"/>
    </row>
    <row r="393" spans="1:10" ht="21.75" customHeight="1" x14ac:dyDescent="0.2">
      <c r="A393" s="48" t="s">
        <v>524</v>
      </c>
      <c r="B393" s="48"/>
      <c r="D393" s="9">
        <v>0</v>
      </c>
      <c r="F393" s="10"/>
      <c r="H393" s="9">
        <v>68852459004</v>
      </c>
      <c r="J393" s="10"/>
    </row>
    <row r="394" spans="1:10" ht="21.75" customHeight="1" x14ac:dyDescent="0.2">
      <c r="A394" s="48" t="s">
        <v>493</v>
      </c>
      <c r="B394" s="48"/>
      <c r="D394" s="9">
        <v>9010958902</v>
      </c>
      <c r="F394" s="10"/>
      <c r="H394" s="9">
        <v>170156269140</v>
      </c>
      <c r="J394" s="10"/>
    </row>
    <row r="395" spans="1:10" ht="21.75" customHeight="1" x14ac:dyDescent="0.2">
      <c r="A395" s="48" t="s">
        <v>503</v>
      </c>
      <c r="B395" s="48"/>
      <c r="D395" s="9">
        <v>0</v>
      </c>
      <c r="F395" s="10"/>
      <c r="H395" s="9">
        <v>51234001772</v>
      </c>
      <c r="J395" s="10"/>
    </row>
    <row r="396" spans="1:10" ht="21.75" customHeight="1" x14ac:dyDescent="0.2">
      <c r="A396" s="48" t="s">
        <v>524</v>
      </c>
      <c r="B396" s="48"/>
      <c r="D396" s="9">
        <v>0</v>
      </c>
      <c r="F396" s="10"/>
      <c r="H396" s="9">
        <v>247651470871</v>
      </c>
      <c r="J396" s="10"/>
    </row>
    <row r="397" spans="1:10" ht="21.75" customHeight="1" x14ac:dyDescent="0.2">
      <c r="A397" s="48" t="s">
        <v>503</v>
      </c>
      <c r="B397" s="48"/>
      <c r="D397" s="9">
        <v>0</v>
      </c>
      <c r="F397" s="10"/>
      <c r="H397" s="9">
        <v>136492701497</v>
      </c>
      <c r="J397" s="10"/>
    </row>
    <row r="398" spans="1:10" ht="21.75" customHeight="1" x14ac:dyDescent="0.2">
      <c r="A398" s="48" t="s">
        <v>503</v>
      </c>
      <c r="B398" s="48"/>
      <c r="D398" s="9">
        <v>0</v>
      </c>
      <c r="F398" s="10"/>
      <c r="H398" s="9">
        <v>27868852454</v>
      </c>
      <c r="J398" s="10"/>
    </row>
    <row r="399" spans="1:10" ht="21.75" customHeight="1" x14ac:dyDescent="0.2">
      <c r="A399" s="48" t="s">
        <v>741</v>
      </c>
      <c r="B399" s="48"/>
      <c r="D399" s="9">
        <v>0</v>
      </c>
      <c r="F399" s="10"/>
      <c r="H399" s="9">
        <v>123521311440</v>
      </c>
      <c r="J399" s="10"/>
    </row>
    <row r="400" spans="1:10" ht="21.75" customHeight="1" x14ac:dyDescent="0.2">
      <c r="A400" s="48" t="s">
        <v>477</v>
      </c>
      <c r="B400" s="48"/>
      <c r="D400" s="9">
        <v>44164383554</v>
      </c>
      <c r="F400" s="10"/>
      <c r="H400" s="9">
        <v>196427576877</v>
      </c>
      <c r="J400" s="10"/>
    </row>
    <row r="401" spans="1:10" ht="21.75" customHeight="1" x14ac:dyDescent="0.2">
      <c r="A401" s="48" t="s">
        <v>523</v>
      </c>
      <c r="B401" s="48"/>
      <c r="D401" s="9">
        <v>0</v>
      </c>
      <c r="F401" s="10"/>
      <c r="H401" s="9">
        <v>53508196720</v>
      </c>
      <c r="J401" s="10"/>
    </row>
    <row r="402" spans="1:10" ht="21.75" customHeight="1" x14ac:dyDescent="0.2">
      <c r="A402" s="48" t="s">
        <v>741</v>
      </c>
      <c r="B402" s="48"/>
      <c r="D402" s="9">
        <v>0</v>
      </c>
      <c r="F402" s="10"/>
      <c r="H402" s="9">
        <v>183380623511</v>
      </c>
      <c r="J402" s="10"/>
    </row>
    <row r="403" spans="1:10" ht="21.75" customHeight="1" x14ac:dyDescent="0.2">
      <c r="A403" s="48" t="s">
        <v>494</v>
      </c>
      <c r="B403" s="48"/>
      <c r="D403" s="9">
        <v>22931506837</v>
      </c>
      <c r="F403" s="10"/>
      <c r="H403" s="9">
        <v>101253536903</v>
      </c>
      <c r="J403" s="10"/>
    </row>
    <row r="404" spans="1:10" ht="21.75" customHeight="1" x14ac:dyDescent="0.2">
      <c r="A404" s="48" t="s">
        <v>523</v>
      </c>
      <c r="B404" s="48"/>
      <c r="D404" s="9">
        <v>0</v>
      </c>
      <c r="F404" s="10"/>
      <c r="H404" s="9">
        <v>54150011217</v>
      </c>
      <c r="J404" s="10"/>
    </row>
    <row r="405" spans="1:10" ht="21.75" customHeight="1" x14ac:dyDescent="0.2">
      <c r="A405" s="48" t="s">
        <v>503</v>
      </c>
      <c r="B405" s="48"/>
      <c r="D405" s="9">
        <v>0</v>
      </c>
      <c r="F405" s="10"/>
      <c r="H405" s="9">
        <v>95512818298</v>
      </c>
      <c r="J405" s="10"/>
    </row>
    <row r="406" spans="1:10" ht="21.75" customHeight="1" x14ac:dyDescent="0.2">
      <c r="A406" s="48" t="s">
        <v>709</v>
      </c>
      <c r="B406" s="48"/>
      <c r="D406" s="9">
        <v>0</v>
      </c>
      <c r="F406" s="10"/>
      <c r="H406" s="9">
        <v>105798425746</v>
      </c>
      <c r="J406" s="10"/>
    </row>
    <row r="407" spans="1:10" ht="21.75" customHeight="1" x14ac:dyDescent="0.2">
      <c r="A407" s="48" t="s">
        <v>503</v>
      </c>
      <c r="B407" s="48"/>
      <c r="D407" s="9">
        <v>0</v>
      </c>
      <c r="F407" s="10"/>
      <c r="H407" s="9">
        <v>66295391826</v>
      </c>
      <c r="J407" s="10"/>
    </row>
    <row r="408" spans="1:10" ht="21.75" customHeight="1" x14ac:dyDescent="0.2">
      <c r="A408" s="48" t="s">
        <v>504</v>
      </c>
      <c r="B408" s="48"/>
      <c r="D408" s="9">
        <v>0</v>
      </c>
      <c r="F408" s="10"/>
      <c r="H408" s="9">
        <v>61327565680</v>
      </c>
      <c r="J408" s="10"/>
    </row>
    <row r="409" spans="1:10" ht="21.75" customHeight="1" x14ac:dyDescent="0.2">
      <c r="A409" s="48" t="s">
        <v>497</v>
      </c>
      <c r="B409" s="48"/>
      <c r="D409" s="9">
        <v>0</v>
      </c>
      <c r="F409" s="10"/>
      <c r="H409" s="9">
        <v>61327565680</v>
      </c>
      <c r="J409" s="10"/>
    </row>
    <row r="410" spans="1:10" ht="21.75" customHeight="1" x14ac:dyDescent="0.2">
      <c r="A410" s="48" t="s">
        <v>519</v>
      </c>
      <c r="B410" s="48"/>
      <c r="D410" s="9">
        <v>0</v>
      </c>
      <c r="F410" s="10"/>
      <c r="H410" s="9">
        <v>50886491940</v>
      </c>
      <c r="J410" s="10"/>
    </row>
    <row r="411" spans="1:10" ht="21.75" customHeight="1" x14ac:dyDescent="0.2">
      <c r="A411" s="48" t="s">
        <v>495</v>
      </c>
      <c r="B411" s="48"/>
      <c r="D411" s="9">
        <v>20315616415</v>
      </c>
      <c r="F411" s="10"/>
      <c r="H411" s="9">
        <v>81206958517</v>
      </c>
      <c r="J411" s="10"/>
    </row>
    <row r="412" spans="1:10" ht="21.75" customHeight="1" x14ac:dyDescent="0.2">
      <c r="A412" s="48" t="s">
        <v>496</v>
      </c>
      <c r="B412" s="48"/>
      <c r="D412" s="9">
        <v>50789041084</v>
      </c>
      <c r="F412" s="10"/>
      <c r="H412" s="9">
        <v>201383516715</v>
      </c>
      <c r="J412" s="10"/>
    </row>
    <row r="413" spans="1:10" ht="21.75" customHeight="1" x14ac:dyDescent="0.2">
      <c r="A413" s="48" t="s">
        <v>497</v>
      </c>
      <c r="B413" s="48"/>
      <c r="D413" s="9">
        <v>19660273983</v>
      </c>
      <c r="F413" s="10"/>
      <c r="H413" s="9">
        <v>79898064173</v>
      </c>
      <c r="J413" s="10"/>
    </row>
    <row r="414" spans="1:10" ht="21.75" customHeight="1" x14ac:dyDescent="0.2">
      <c r="A414" s="48" t="s">
        <v>498</v>
      </c>
      <c r="B414" s="48"/>
      <c r="D414" s="9">
        <v>6879452048</v>
      </c>
      <c r="F414" s="10"/>
      <c r="H414" s="9">
        <v>27277700394</v>
      </c>
      <c r="J414" s="10"/>
    </row>
    <row r="415" spans="1:10" ht="21.75" customHeight="1" x14ac:dyDescent="0.2">
      <c r="A415" s="48" t="s">
        <v>499</v>
      </c>
      <c r="B415" s="48"/>
      <c r="D415" s="9">
        <v>18345205451</v>
      </c>
      <c r="F415" s="10"/>
      <c r="H415" s="9">
        <v>72740534373</v>
      </c>
      <c r="J415" s="10"/>
    </row>
    <row r="416" spans="1:10" ht="21.75" customHeight="1" x14ac:dyDescent="0.2">
      <c r="A416" s="48" t="s">
        <v>492</v>
      </c>
      <c r="B416" s="48"/>
      <c r="D416" s="9">
        <v>57328767108</v>
      </c>
      <c r="F416" s="10"/>
      <c r="H416" s="9">
        <v>225469907879</v>
      </c>
      <c r="J416" s="10"/>
    </row>
    <row r="417" spans="1:10" ht="21.75" customHeight="1" x14ac:dyDescent="0.2">
      <c r="A417" s="48" t="s">
        <v>500</v>
      </c>
      <c r="B417" s="48"/>
      <c r="D417" s="9">
        <v>43315068485</v>
      </c>
      <c r="F417" s="10"/>
      <c r="H417" s="9">
        <v>272435212163</v>
      </c>
      <c r="J417" s="10"/>
    </row>
    <row r="418" spans="1:10" ht="21.75" customHeight="1" x14ac:dyDescent="0.2">
      <c r="A418" s="48" t="s">
        <v>521</v>
      </c>
      <c r="B418" s="48"/>
      <c r="D418" s="9">
        <v>0</v>
      </c>
      <c r="F418" s="10"/>
      <c r="H418" s="9">
        <v>376538522312</v>
      </c>
      <c r="J418" s="10"/>
    </row>
    <row r="419" spans="1:10" ht="21.75" customHeight="1" x14ac:dyDescent="0.2">
      <c r="A419" s="48" t="s">
        <v>503</v>
      </c>
      <c r="B419" s="48"/>
      <c r="D419" s="9">
        <v>0</v>
      </c>
      <c r="F419" s="10"/>
      <c r="H419" s="9">
        <v>61654603612</v>
      </c>
      <c r="J419" s="10"/>
    </row>
    <row r="420" spans="1:10" ht="21.75" customHeight="1" x14ac:dyDescent="0.2">
      <c r="A420" s="48" t="s">
        <v>742</v>
      </c>
      <c r="B420" s="48"/>
      <c r="D420" s="9">
        <v>0</v>
      </c>
      <c r="F420" s="10"/>
      <c r="H420" s="9">
        <v>27496631450</v>
      </c>
      <c r="J420" s="10"/>
    </row>
    <row r="421" spans="1:10" ht="21.75" customHeight="1" x14ac:dyDescent="0.2">
      <c r="A421" s="48" t="s">
        <v>709</v>
      </c>
      <c r="B421" s="48"/>
      <c r="D421" s="9">
        <v>0</v>
      </c>
      <c r="F421" s="10"/>
      <c r="H421" s="9">
        <v>51306400148</v>
      </c>
      <c r="J421" s="10"/>
    </row>
    <row r="422" spans="1:10" ht="21.75" customHeight="1" x14ac:dyDescent="0.2">
      <c r="A422" s="48" t="s">
        <v>477</v>
      </c>
      <c r="B422" s="48"/>
      <c r="D422" s="9">
        <v>28706849307</v>
      </c>
      <c r="F422" s="10"/>
      <c r="H422" s="9">
        <v>106437487795</v>
      </c>
      <c r="J422" s="10"/>
    </row>
    <row r="423" spans="1:10" ht="21.75" customHeight="1" x14ac:dyDescent="0.2">
      <c r="A423" s="48" t="s">
        <v>504</v>
      </c>
      <c r="B423" s="48"/>
      <c r="D423" s="9">
        <v>0</v>
      </c>
      <c r="F423" s="10"/>
      <c r="H423" s="9">
        <v>47848057483</v>
      </c>
      <c r="J423" s="10"/>
    </row>
    <row r="424" spans="1:10" ht="21.75" customHeight="1" x14ac:dyDescent="0.2">
      <c r="A424" s="48" t="s">
        <v>504</v>
      </c>
      <c r="B424" s="48"/>
      <c r="D424" s="9">
        <v>0</v>
      </c>
      <c r="F424" s="10"/>
      <c r="H424" s="9">
        <v>31081765084</v>
      </c>
      <c r="J424" s="10"/>
    </row>
    <row r="425" spans="1:10" ht="21.75" customHeight="1" x14ac:dyDescent="0.2">
      <c r="A425" s="48" t="s">
        <v>447</v>
      </c>
      <c r="B425" s="48"/>
      <c r="D425" s="9">
        <v>22931506837</v>
      </c>
      <c r="F425" s="10"/>
      <c r="H425" s="9">
        <v>84286323789</v>
      </c>
      <c r="J425" s="10"/>
    </row>
    <row r="426" spans="1:10" ht="21.75" customHeight="1" x14ac:dyDescent="0.2">
      <c r="A426" s="48" t="s">
        <v>521</v>
      </c>
      <c r="B426" s="48"/>
      <c r="D426" s="9">
        <v>0</v>
      </c>
      <c r="F426" s="10"/>
      <c r="H426" s="9">
        <v>236911071153</v>
      </c>
      <c r="J426" s="10"/>
    </row>
    <row r="427" spans="1:10" ht="21.75" customHeight="1" x14ac:dyDescent="0.2">
      <c r="A427" s="48" t="s">
        <v>504</v>
      </c>
      <c r="B427" s="48"/>
      <c r="D427" s="9">
        <v>0</v>
      </c>
      <c r="F427" s="10"/>
      <c r="H427" s="9">
        <v>44377965399</v>
      </c>
      <c r="J427" s="10"/>
    </row>
    <row r="428" spans="1:10" ht="21.75" customHeight="1" x14ac:dyDescent="0.2">
      <c r="A428" s="48" t="s">
        <v>495</v>
      </c>
      <c r="B428" s="48"/>
      <c r="D428" s="9">
        <v>0</v>
      </c>
      <c r="F428" s="10"/>
      <c r="H428" s="9">
        <v>63415932609</v>
      </c>
      <c r="J428" s="10"/>
    </row>
    <row r="429" spans="1:10" ht="21.75" customHeight="1" x14ac:dyDescent="0.2">
      <c r="A429" s="48" t="s">
        <v>516</v>
      </c>
      <c r="B429" s="48"/>
      <c r="D429" s="9">
        <v>0</v>
      </c>
      <c r="F429" s="10"/>
      <c r="H429" s="9">
        <v>29696772194</v>
      </c>
      <c r="J429" s="10"/>
    </row>
    <row r="430" spans="1:10" ht="21.75" customHeight="1" x14ac:dyDescent="0.2">
      <c r="A430" s="48" t="s">
        <v>501</v>
      </c>
      <c r="B430" s="48"/>
      <c r="D430" s="9">
        <v>50958904096</v>
      </c>
      <c r="F430" s="10"/>
      <c r="H430" s="9">
        <v>175827531956</v>
      </c>
      <c r="J430" s="10"/>
    </row>
    <row r="431" spans="1:10" ht="21.75" customHeight="1" x14ac:dyDescent="0.2">
      <c r="A431" s="48" t="s">
        <v>504</v>
      </c>
      <c r="B431" s="48"/>
      <c r="D431" s="9">
        <v>0</v>
      </c>
      <c r="F431" s="10"/>
      <c r="H431" s="9">
        <v>49505818762</v>
      </c>
      <c r="J431" s="10"/>
    </row>
    <row r="432" spans="1:10" ht="21.75" customHeight="1" x14ac:dyDescent="0.2">
      <c r="A432" s="48" t="s">
        <v>475</v>
      </c>
      <c r="B432" s="48"/>
      <c r="D432" s="9">
        <v>50958904096</v>
      </c>
      <c r="F432" s="10"/>
      <c r="H432" s="9">
        <v>164352122122</v>
      </c>
      <c r="J432" s="10"/>
    </row>
    <row r="433" spans="1:10" ht="21.75" customHeight="1" x14ac:dyDescent="0.2">
      <c r="A433" s="48" t="s">
        <v>522</v>
      </c>
      <c r="B433" s="48"/>
      <c r="D433" s="9">
        <v>0</v>
      </c>
      <c r="F433" s="10"/>
      <c r="H433" s="9">
        <v>40255730575</v>
      </c>
      <c r="J433" s="10"/>
    </row>
    <row r="434" spans="1:10" ht="21.75" customHeight="1" x14ac:dyDescent="0.2">
      <c r="A434" s="48" t="s">
        <v>502</v>
      </c>
      <c r="B434" s="48"/>
      <c r="D434" s="9">
        <v>22931506837</v>
      </c>
      <c r="F434" s="10"/>
      <c r="H434" s="9">
        <v>71007635265</v>
      </c>
      <c r="J434" s="10"/>
    </row>
    <row r="435" spans="1:10" ht="21.75" customHeight="1" x14ac:dyDescent="0.2">
      <c r="A435" s="48" t="s">
        <v>523</v>
      </c>
      <c r="B435" s="48"/>
      <c r="D435" s="9">
        <v>0</v>
      </c>
      <c r="F435" s="10"/>
      <c r="H435" s="9">
        <v>26294632825</v>
      </c>
      <c r="J435" s="10"/>
    </row>
    <row r="436" spans="1:10" ht="21.75" customHeight="1" x14ac:dyDescent="0.2">
      <c r="A436" s="48" t="s">
        <v>503</v>
      </c>
      <c r="B436" s="48"/>
      <c r="D436" s="9">
        <v>38219178072</v>
      </c>
      <c r="F436" s="10"/>
      <c r="H436" s="9">
        <v>118346058804</v>
      </c>
      <c r="J436" s="10"/>
    </row>
    <row r="437" spans="1:10" ht="21.75" customHeight="1" x14ac:dyDescent="0.2">
      <c r="A437" s="48" t="s">
        <v>709</v>
      </c>
      <c r="B437" s="48"/>
      <c r="D437" s="9">
        <v>0</v>
      </c>
      <c r="F437" s="10"/>
      <c r="H437" s="9">
        <v>54816710045</v>
      </c>
      <c r="J437" s="10"/>
    </row>
    <row r="438" spans="1:10" ht="21.75" customHeight="1" x14ac:dyDescent="0.2">
      <c r="A438" s="48" t="s">
        <v>504</v>
      </c>
      <c r="B438" s="48"/>
      <c r="D438" s="9">
        <v>8191780820</v>
      </c>
      <c r="F438" s="10"/>
      <c r="H438" s="9">
        <v>61431641574</v>
      </c>
      <c r="J438" s="10"/>
    </row>
    <row r="439" spans="1:10" ht="21.75" customHeight="1" x14ac:dyDescent="0.2">
      <c r="A439" s="48" t="s">
        <v>505</v>
      </c>
      <c r="B439" s="48"/>
      <c r="D439" s="9">
        <v>34397260271</v>
      </c>
      <c r="F439" s="10"/>
      <c r="H439" s="9">
        <v>106511452944</v>
      </c>
      <c r="J439" s="10"/>
    </row>
    <row r="440" spans="1:10" ht="21.75" customHeight="1" x14ac:dyDescent="0.2">
      <c r="A440" s="48" t="s">
        <v>506</v>
      </c>
      <c r="B440" s="48"/>
      <c r="D440" s="9">
        <v>1479452054</v>
      </c>
      <c r="F440" s="10"/>
      <c r="H440" s="9">
        <v>49555580494</v>
      </c>
      <c r="J440" s="10"/>
    </row>
    <row r="441" spans="1:10" ht="21.75" customHeight="1" x14ac:dyDescent="0.2">
      <c r="A441" s="48" t="s">
        <v>507</v>
      </c>
      <c r="B441" s="48"/>
      <c r="D441" s="9">
        <v>13758904096</v>
      </c>
      <c r="F441" s="10"/>
      <c r="H441" s="9">
        <v>42604581138</v>
      </c>
      <c r="J441" s="10"/>
    </row>
    <row r="442" spans="1:10" ht="21.75" customHeight="1" x14ac:dyDescent="0.2">
      <c r="A442" s="48" t="s">
        <v>740</v>
      </c>
      <c r="B442" s="48"/>
      <c r="D442" s="9">
        <v>0</v>
      </c>
      <c r="F442" s="10"/>
      <c r="H442" s="9">
        <v>46842578024</v>
      </c>
      <c r="J442" s="10"/>
    </row>
    <row r="443" spans="1:10" ht="21.75" customHeight="1" x14ac:dyDescent="0.2">
      <c r="A443" s="48" t="s">
        <v>523</v>
      </c>
      <c r="B443" s="48"/>
      <c r="D443" s="9">
        <v>0</v>
      </c>
      <c r="F443" s="10"/>
      <c r="H443" s="9">
        <v>36981810006</v>
      </c>
      <c r="J443" s="10"/>
    </row>
    <row r="444" spans="1:10" ht="21.75" customHeight="1" x14ac:dyDescent="0.2">
      <c r="A444" s="48" t="s">
        <v>522</v>
      </c>
      <c r="B444" s="48"/>
      <c r="D444" s="9">
        <v>0</v>
      </c>
      <c r="F444" s="10"/>
      <c r="H444" s="9">
        <v>46022905894</v>
      </c>
      <c r="J444" s="10"/>
    </row>
    <row r="445" spans="1:10" ht="21.75" customHeight="1" x14ac:dyDescent="0.2">
      <c r="A445" s="48" t="s">
        <v>475</v>
      </c>
      <c r="B445" s="48"/>
      <c r="D445" s="9">
        <v>152876712319</v>
      </c>
      <c r="F445" s="10"/>
      <c r="H445" s="9">
        <v>468466202529</v>
      </c>
      <c r="J445" s="10"/>
    </row>
    <row r="446" spans="1:10" ht="21.75" customHeight="1" x14ac:dyDescent="0.2">
      <c r="A446" s="48" t="s">
        <v>508</v>
      </c>
      <c r="B446" s="48"/>
      <c r="D446" s="9">
        <v>360017808215</v>
      </c>
      <c r="F446" s="10"/>
      <c r="H446" s="9">
        <v>1005725870179</v>
      </c>
      <c r="J446" s="10"/>
    </row>
    <row r="447" spans="1:10" ht="21.75" customHeight="1" x14ac:dyDescent="0.2">
      <c r="A447" s="48" t="s">
        <v>506</v>
      </c>
      <c r="B447" s="48"/>
      <c r="D447" s="9">
        <v>14446849307</v>
      </c>
      <c r="F447" s="10"/>
      <c r="H447" s="9">
        <v>44270056117</v>
      </c>
      <c r="J447" s="10"/>
    </row>
    <row r="448" spans="1:10" ht="21.75" customHeight="1" x14ac:dyDescent="0.2">
      <c r="A448" s="48" t="s">
        <v>422</v>
      </c>
      <c r="B448" s="48"/>
      <c r="D448" s="9">
        <v>0</v>
      </c>
      <c r="F448" s="10"/>
      <c r="H448" s="9">
        <v>31062205241</v>
      </c>
      <c r="J448" s="10"/>
    </row>
    <row r="449" spans="1:10" ht="21.75" customHeight="1" x14ac:dyDescent="0.2">
      <c r="A449" s="48" t="s">
        <v>504</v>
      </c>
      <c r="B449" s="48"/>
      <c r="D449" s="9">
        <v>0</v>
      </c>
      <c r="F449" s="10"/>
      <c r="H449" s="9">
        <v>272913475402</v>
      </c>
      <c r="J449" s="10"/>
    </row>
    <row r="450" spans="1:10" ht="21.75" customHeight="1" x14ac:dyDescent="0.2">
      <c r="A450" s="48" t="s">
        <v>500</v>
      </c>
      <c r="B450" s="48"/>
      <c r="D450" s="9">
        <v>55452054782</v>
      </c>
      <c r="F450" s="10"/>
      <c r="H450" s="9">
        <v>195999999950</v>
      </c>
      <c r="J450" s="10"/>
    </row>
    <row r="451" spans="1:10" ht="21.75" customHeight="1" x14ac:dyDescent="0.2">
      <c r="A451" s="48" t="s">
        <v>492</v>
      </c>
      <c r="B451" s="48"/>
      <c r="D451" s="9">
        <v>28664383554</v>
      </c>
      <c r="F451" s="10"/>
      <c r="H451" s="9">
        <v>79520547924</v>
      </c>
      <c r="J451" s="10"/>
    </row>
    <row r="452" spans="1:10" ht="21.75" customHeight="1" x14ac:dyDescent="0.2">
      <c r="A452" s="48" t="s">
        <v>521</v>
      </c>
      <c r="B452" s="48"/>
      <c r="D452" s="9">
        <v>0</v>
      </c>
      <c r="F452" s="10"/>
      <c r="H452" s="9">
        <v>75452054742</v>
      </c>
      <c r="J452" s="10"/>
    </row>
    <row r="453" spans="1:10" ht="21.75" customHeight="1" x14ac:dyDescent="0.2">
      <c r="A453" s="48" t="s">
        <v>495</v>
      </c>
      <c r="B453" s="48"/>
      <c r="D453" s="9">
        <v>23346575356</v>
      </c>
      <c r="F453" s="10"/>
      <c r="H453" s="9">
        <v>72841315045</v>
      </c>
      <c r="J453" s="10"/>
    </row>
    <row r="454" spans="1:10" ht="21.75" customHeight="1" x14ac:dyDescent="0.2">
      <c r="A454" s="48" t="s">
        <v>509</v>
      </c>
      <c r="B454" s="48"/>
      <c r="D454" s="9">
        <v>20420952549</v>
      </c>
      <c r="F454" s="10"/>
      <c r="H454" s="9">
        <v>80420952533</v>
      </c>
      <c r="J454" s="10"/>
    </row>
    <row r="455" spans="1:10" ht="21.75" customHeight="1" x14ac:dyDescent="0.2">
      <c r="A455" s="48" t="s">
        <v>523</v>
      </c>
      <c r="B455" s="48"/>
      <c r="D455" s="9">
        <v>0</v>
      </c>
      <c r="F455" s="10"/>
      <c r="H455" s="9">
        <v>87945205456</v>
      </c>
      <c r="J455" s="10"/>
    </row>
    <row r="456" spans="1:10" ht="21.75" customHeight="1" x14ac:dyDescent="0.2">
      <c r="A456" s="48" t="s">
        <v>504</v>
      </c>
      <c r="B456" s="48"/>
      <c r="D456" s="9">
        <v>105387260271</v>
      </c>
      <c r="F456" s="10"/>
      <c r="H456" s="9">
        <v>282165890403</v>
      </c>
      <c r="J456" s="10"/>
    </row>
    <row r="457" spans="1:10" ht="21.75" customHeight="1" x14ac:dyDescent="0.2">
      <c r="A457" s="48" t="s">
        <v>447</v>
      </c>
      <c r="B457" s="48"/>
      <c r="D457" s="9">
        <v>13758904096</v>
      </c>
      <c r="F457" s="10"/>
      <c r="H457" s="9">
        <v>35063013664</v>
      </c>
      <c r="J457" s="10"/>
    </row>
    <row r="458" spans="1:10" ht="21.75" customHeight="1" x14ac:dyDescent="0.2">
      <c r="A458" s="48" t="s">
        <v>524</v>
      </c>
      <c r="B458" s="48"/>
      <c r="D458" s="9">
        <v>0</v>
      </c>
      <c r="F458" s="10"/>
      <c r="H458" s="9">
        <v>56958904072</v>
      </c>
      <c r="J458" s="10"/>
    </row>
    <row r="459" spans="1:10" ht="21.75" customHeight="1" x14ac:dyDescent="0.2">
      <c r="A459" s="48" t="s">
        <v>510</v>
      </c>
      <c r="B459" s="48"/>
      <c r="D459" s="9">
        <v>20638356144</v>
      </c>
      <c r="F459" s="10"/>
      <c r="H459" s="9">
        <v>55257534192</v>
      </c>
      <c r="J459" s="10"/>
    </row>
    <row r="460" spans="1:10" ht="21.75" customHeight="1" x14ac:dyDescent="0.2">
      <c r="A460" s="48" t="s">
        <v>511</v>
      </c>
      <c r="B460" s="48"/>
      <c r="D460" s="9">
        <v>11465753403</v>
      </c>
      <c r="F460" s="10"/>
      <c r="H460" s="9">
        <v>28479452001</v>
      </c>
      <c r="J460" s="10"/>
    </row>
    <row r="461" spans="1:10" ht="21.75" customHeight="1" x14ac:dyDescent="0.2">
      <c r="A461" s="48" t="s">
        <v>523</v>
      </c>
      <c r="B461" s="48"/>
      <c r="D461" s="9">
        <v>0</v>
      </c>
      <c r="F461" s="10"/>
      <c r="H461" s="9">
        <v>31232876706</v>
      </c>
      <c r="J461" s="10"/>
    </row>
    <row r="462" spans="1:10" ht="21.75" customHeight="1" x14ac:dyDescent="0.2">
      <c r="A462" s="48" t="s">
        <v>521</v>
      </c>
      <c r="B462" s="48"/>
      <c r="D462" s="9">
        <v>0</v>
      </c>
      <c r="F462" s="10"/>
      <c r="H462" s="9">
        <v>72328767104</v>
      </c>
      <c r="J462" s="10"/>
    </row>
    <row r="463" spans="1:10" ht="21.75" customHeight="1" x14ac:dyDescent="0.2">
      <c r="A463" s="48" t="s">
        <v>477</v>
      </c>
      <c r="B463" s="48"/>
      <c r="D463" s="9">
        <v>47476712319</v>
      </c>
      <c r="F463" s="10"/>
      <c r="H463" s="9">
        <v>114863013675</v>
      </c>
      <c r="J463" s="10"/>
    </row>
    <row r="464" spans="1:10" ht="21.75" customHeight="1" x14ac:dyDescent="0.2">
      <c r="A464" s="48" t="s">
        <v>512</v>
      </c>
      <c r="B464" s="48"/>
      <c r="D464" s="9">
        <v>5732876686</v>
      </c>
      <c r="F464" s="10"/>
      <c r="H464" s="9">
        <v>13869862950</v>
      </c>
      <c r="J464" s="10"/>
    </row>
    <row r="465" spans="1:10" ht="21.75" customHeight="1" x14ac:dyDescent="0.2">
      <c r="A465" s="48" t="s">
        <v>512</v>
      </c>
      <c r="B465" s="48"/>
      <c r="D465" s="9">
        <v>13758904096</v>
      </c>
      <c r="F465" s="10"/>
      <c r="H465" s="9">
        <v>33287671200</v>
      </c>
      <c r="J465" s="10"/>
    </row>
    <row r="466" spans="1:10" ht="21.75" customHeight="1" x14ac:dyDescent="0.2">
      <c r="A466" s="48" t="s">
        <v>500</v>
      </c>
      <c r="B466" s="48"/>
      <c r="D466" s="9">
        <v>77342465733</v>
      </c>
      <c r="F466" s="10"/>
      <c r="H466" s="9">
        <v>222246575292</v>
      </c>
      <c r="J466" s="10"/>
    </row>
    <row r="467" spans="1:10" ht="21.75" customHeight="1" x14ac:dyDescent="0.2">
      <c r="A467" s="48" t="s">
        <v>667</v>
      </c>
      <c r="B467" s="48"/>
      <c r="D467" s="9">
        <v>0</v>
      </c>
      <c r="F467" s="10"/>
      <c r="H467" s="9">
        <v>69041095872</v>
      </c>
      <c r="J467" s="10"/>
    </row>
    <row r="468" spans="1:10" ht="21.75" customHeight="1" x14ac:dyDescent="0.2">
      <c r="A468" s="48" t="s">
        <v>743</v>
      </c>
      <c r="B468" s="48"/>
      <c r="D468" s="9">
        <v>0</v>
      </c>
      <c r="F468" s="10"/>
      <c r="H468" s="9">
        <v>39535616435</v>
      </c>
      <c r="J468" s="10"/>
    </row>
    <row r="469" spans="1:10" ht="21.75" customHeight="1" x14ac:dyDescent="0.2">
      <c r="A469" s="48" t="s">
        <v>513</v>
      </c>
      <c r="B469" s="48"/>
      <c r="D469" s="9">
        <v>22561643817</v>
      </c>
      <c r="F469" s="10"/>
      <c r="H469" s="9">
        <v>117986301343</v>
      </c>
      <c r="J469" s="10"/>
    </row>
    <row r="470" spans="1:10" ht="21.75" customHeight="1" x14ac:dyDescent="0.2">
      <c r="A470" s="48" t="s">
        <v>521</v>
      </c>
      <c r="B470" s="48"/>
      <c r="D470" s="9">
        <v>0</v>
      </c>
      <c r="F470" s="10"/>
      <c r="H470" s="9">
        <v>123909862980</v>
      </c>
      <c r="J470" s="10"/>
    </row>
    <row r="471" spans="1:10" ht="21.75" customHeight="1" x14ac:dyDescent="0.2">
      <c r="A471" s="48" t="s">
        <v>503</v>
      </c>
      <c r="B471" s="48"/>
      <c r="D471" s="9">
        <v>0</v>
      </c>
      <c r="F471" s="10"/>
      <c r="H471" s="9">
        <v>42739726000</v>
      </c>
      <c r="J471" s="10"/>
    </row>
    <row r="472" spans="1:10" ht="21.75" customHeight="1" x14ac:dyDescent="0.2">
      <c r="A472" s="48" t="s">
        <v>514</v>
      </c>
      <c r="B472" s="48"/>
      <c r="D472" s="9">
        <v>11465753403</v>
      </c>
      <c r="F472" s="10"/>
      <c r="H472" s="9">
        <v>26999999949</v>
      </c>
      <c r="J472" s="10"/>
    </row>
    <row r="473" spans="1:10" ht="21.75" customHeight="1" x14ac:dyDescent="0.2">
      <c r="A473" s="48" t="s">
        <v>521</v>
      </c>
      <c r="B473" s="48"/>
      <c r="D473" s="9">
        <v>0</v>
      </c>
      <c r="F473" s="10"/>
      <c r="H473" s="9">
        <v>39696986295</v>
      </c>
      <c r="J473" s="10"/>
    </row>
    <row r="474" spans="1:10" ht="21.75" customHeight="1" x14ac:dyDescent="0.2">
      <c r="A474" s="48" t="s">
        <v>497</v>
      </c>
      <c r="B474" s="48"/>
      <c r="D474" s="9">
        <v>24657534240</v>
      </c>
      <c r="F474" s="10"/>
      <c r="H474" s="9">
        <v>56712328752</v>
      </c>
      <c r="J474" s="10"/>
    </row>
    <row r="475" spans="1:10" ht="21.75" customHeight="1" x14ac:dyDescent="0.2">
      <c r="A475" s="48" t="s">
        <v>515</v>
      </c>
      <c r="B475" s="48"/>
      <c r="D475" s="9">
        <v>11465753403</v>
      </c>
      <c r="F475" s="10"/>
      <c r="H475" s="9">
        <v>38835616401</v>
      </c>
      <c r="J475" s="10"/>
    </row>
    <row r="476" spans="1:10" ht="21.75" customHeight="1" x14ac:dyDescent="0.2">
      <c r="A476" s="48" t="s">
        <v>497</v>
      </c>
      <c r="B476" s="48"/>
      <c r="D476" s="9">
        <v>59718082194</v>
      </c>
      <c r="F476" s="10"/>
      <c r="H476" s="9">
        <v>141553972598</v>
      </c>
      <c r="J476" s="10"/>
    </row>
    <row r="477" spans="1:10" ht="21.75" customHeight="1" x14ac:dyDescent="0.2">
      <c r="A477" s="48" t="s">
        <v>520</v>
      </c>
      <c r="B477" s="48"/>
      <c r="D477" s="9">
        <v>0</v>
      </c>
      <c r="F477" s="10"/>
      <c r="H477" s="9">
        <v>28795890410</v>
      </c>
      <c r="J477" s="10"/>
    </row>
    <row r="478" spans="1:10" ht="21.75" customHeight="1" x14ac:dyDescent="0.2">
      <c r="A478" s="48" t="s">
        <v>521</v>
      </c>
      <c r="B478" s="48"/>
      <c r="D478" s="9">
        <v>0</v>
      </c>
      <c r="F478" s="10"/>
      <c r="H478" s="9">
        <v>55890410944</v>
      </c>
      <c r="J478" s="10"/>
    </row>
    <row r="479" spans="1:10" ht="21.75" customHeight="1" x14ac:dyDescent="0.2">
      <c r="A479" s="48" t="s">
        <v>516</v>
      </c>
      <c r="B479" s="48"/>
      <c r="D479" s="9">
        <v>14728821916</v>
      </c>
      <c r="F479" s="10"/>
      <c r="H479" s="9">
        <v>31358136961</v>
      </c>
      <c r="J479" s="10"/>
    </row>
    <row r="480" spans="1:10" ht="21.75" customHeight="1" x14ac:dyDescent="0.2">
      <c r="A480" s="48" t="s">
        <v>503</v>
      </c>
      <c r="B480" s="48"/>
      <c r="D480" s="9">
        <v>25479452048</v>
      </c>
      <c r="F480" s="10"/>
      <c r="H480" s="9">
        <v>53424657520</v>
      </c>
      <c r="J480" s="10"/>
    </row>
    <row r="481" spans="1:10" ht="21.75" customHeight="1" x14ac:dyDescent="0.2">
      <c r="A481" s="48" t="s">
        <v>477</v>
      </c>
      <c r="B481" s="48"/>
      <c r="D481" s="9">
        <v>13249315060</v>
      </c>
      <c r="F481" s="10"/>
      <c r="H481" s="9">
        <v>26498630120</v>
      </c>
      <c r="J481" s="10"/>
    </row>
    <row r="482" spans="1:10" ht="21.75" customHeight="1" x14ac:dyDescent="0.2">
      <c r="A482" s="48" t="s">
        <v>517</v>
      </c>
      <c r="B482" s="48"/>
      <c r="D482" s="9">
        <v>45863013674</v>
      </c>
      <c r="F482" s="10"/>
      <c r="H482" s="9">
        <v>90246575294</v>
      </c>
      <c r="J482" s="10"/>
    </row>
    <row r="483" spans="1:10" ht="21.75" customHeight="1" x14ac:dyDescent="0.2">
      <c r="A483" s="48" t="s">
        <v>518</v>
      </c>
      <c r="B483" s="48"/>
      <c r="D483" s="9">
        <v>22931506837</v>
      </c>
      <c r="F483" s="10"/>
      <c r="H483" s="9">
        <v>45123287647</v>
      </c>
      <c r="J483" s="10"/>
    </row>
    <row r="484" spans="1:10" ht="21.75" customHeight="1" x14ac:dyDescent="0.2">
      <c r="A484" s="48" t="s">
        <v>477</v>
      </c>
      <c r="B484" s="48"/>
      <c r="D484" s="9">
        <v>50789041096</v>
      </c>
      <c r="F484" s="10"/>
      <c r="H484" s="9">
        <v>99939726016</v>
      </c>
      <c r="J484" s="10"/>
    </row>
    <row r="485" spans="1:10" ht="21.75" customHeight="1" x14ac:dyDescent="0.2">
      <c r="A485" s="48" t="s">
        <v>519</v>
      </c>
      <c r="B485" s="48"/>
      <c r="D485" s="9">
        <v>11673287650</v>
      </c>
      <c r="F485" s="10"/>
      <c r="H485" s="9">
        <v>25214301324</v>
      </c>
      <c r="J485" s="10"/>
    </row>
    <row r="486" spans="1:10" ht="21.75" customHeight="1" x14ac:dyDescent="0.2">
      <c r="A486" s="48" t="s">
        <v>520</v>
      </c>
      <c r="B486" s="48"/>
      <c r="D486" s="9">
        <v>25479706837</v>
      </c>
      <c r="F486" s="10"/>
      <c r="H486" s="9">
        <v>49315561620</v>
      </c>
      <c r="J486" s="10"/>
    </row>
    <row r="487" spans="1:10" ht="21.75" customHeight="1" x14ac:dyDescent="0.2">
      <c r="A487" s="48" t="s">
        <v>521</v>
      </c>
      <c r="B487" s="48"/>
      <c r="D487" s="9">
        <v>38983561626</v>
      </c>
      <c r="F487" s="10"/>
      <c r="H487" s="9">
        <v>75452054760</v>
      </c>
      <c r="J487" s="10"/>
    </row>
    <row r="488" spans="1:10" ht="21.75" customHeight="1" x14ac:dyDescent="0.2">
      <c r="A488" s="48" t="s">
        <v>488</v>
      </c>
      <c r="B488" s="48"/>
      <c r="D488" s="9">
        <v>4438356162</v>
      </c>
      <c r="F488" s="10"/>
      <c r="H488" s="9">
        <v>25890410945</v>
      </c>
      <c r="J488" s="10"/>
    </row>
    <row r="489" spans="1:10" ht="21.75" customHeight="1" x14ac:dyDescent="0.2">
      <c r="A489" s="48" t="s">
        <v>522</v>
      </c>
      <c r="B489" s="48"/>
      <c r="D489" s="9">
        <v>25479452048</v>
      </c>
      <c r="F489" s="10"/>
      <c r="H489" s="9">
        <v>48493150672</v>
      </c>
      <c r="J489" s="10"/>
    </row>
    <row r="490" spans="1:10" ht="21.75" customHeight="1" x14ac:dyDescent="0.2">
      <c r="A490" s="48" t="s">
        <v>523</v>
      </c>
      <c r="B490" s="48"/>
      <c r="D490" s="9">
        <v>1315068492</v>
      </c>
      <c r="F490" s="10"/>
      <c r="H490" s="9">
        <v>19726027380</v>
      </c>
      <c r="J490" s="10"/>
    </row>
    <row r="491" spans="1:10" ht="21.75" customHeight="1" x14ac:dyDescent="0.2">
      <c r="A491" s="48" t="s">
        <v>524</v>
      </c>
      <c r="B491" s="48"/>
      <c r="D491" s="9">
        <v>1643835616</v>
      </c>
      <c r="F491" s="10"/>
      <c r="H491" s="9">
        <v>24657534240</v>
      </c>
      <c r="J491" s="10"/>
    </row>
    <row r="492" spans="1:10" ht="21.75" customHeight="1" x14ac:dyDescent="0.2">
      <c r="A492" s="48" t="s">
        <v>520</v>
      </c>
      <c r="B492" s="48"/>
      <c r="D492" s="9">
        <v>25479706837</v>
      </c>
      <c r="F492" s="10"/>
      <c r="H492" s="9">
        <v>46027857512</v>
      </c>
      <c r="J492" s="10"/>
    </row>
    <row r="493" spans="1:10" ht="21.75" customHeight="1" x14ac:dyDescent="0.2">
      <c r="A493" s="48" t="s">
        <v>523</v>
      </c>
      <c r="B493" s="48"/>
      <c r="D493" s="9">
        <v>70679178075</v>
      </c>
      <c r="F493" s="10"/>
      <c r="H493" s="9">
        <v>130329863000</v>
      </c>
      <c r="J493" s="10"/>
    </row>
    <row r="494" spans="1:10" ht="21.75" customHeight="1" x14ac:dyDescent="0.2">
      <c r="A494" s="48" t="s">
        <v>525</v>
      </c>
      <c r="B494" s="48"/>
      <c r="D494" s="9">
        <v>11465753403</v>
      </c>
      <c r="F494" s="10"/>
      <c r="H494" s="9">
        <v>20712328728</v>
      </c>
      <c r="J494" s="10"/>
    </row>
    <row r="495" spans="1:10" ht="21.75" customHeight="1" x14ac:dyDescent="0.2">
      <c r="A495" s="48" t="s">
        <v>477</v>
      </c>
      <c r="B495" s="48"/>
      <c r="D495" s="9">
        <v>63375890391</v>
      </c>
      <c r="F495" s="10"/>
      <c r="H495" s="9">
        <v>112441095855</v>
      </c>
      <c r="J495" s="10"/>
    </row>
    <row r="496" spans="1:10" ht="21.75" customHeight="1" x14ac:dyDescent="0.2">
      <c r="A496" s="48" t="s">
        <v>495</v>
      </c>
      <c r="B496" s="48"/>
      <c r="D496" s="9">
        <v>33012876686</v>
      </c>
      <c r="F496" s="10"/>
      <c r="H496" s="9">
        <v>58571232830</v>
      </c>
      <c r="J496" s="10"/>
    </row>
    <row r="497" spans="1:10" ht="21.75" customHeight="1" x14ac:dyDescent="0.2">
      <c r="A497" s="48" t="s">
        <v>521</v>
      </c>
      <c r="B497" s="48"/>
      <c r="D497" s="9">
        <v>16159890396</v>
      </c>
      <c r="F497" s="10"/>
      <c r="H497" s="9">
        <v>30455178054</v>
      </c>
      <c r="J497" s="10"/>
    </row>
    <row r="498" spans="1:10" ht="21.75" customHeight="1" x14ac:dyDescent="0.2">
      <c r="A498" s="48" t="s">
        <v>524</v>
      </c>
      <c r="B498" s="48"/>
      <c r="D498" s="9">
        <v>38219178072</v>
      </c>
      <c r="F498" s="10"/>
      <c r="H498" s="9">
        <v>65342465736</v>
      </c>
      <c r="J498" s="10"/>
    </row>
    <row r="499" spans="1:10" ht="21.75" customHeight="1" x14ac:dyDescent="0.2">
      <c r="A499" s="48" t="s">
        <v>526</v>
      </c>
      <c r="B499" s="48"/>
      <c r="D499" s="9">
        <v>18345205451</v>
      </c>
      <c r="F499" s="10"/>
      <c r="H499" s="9">
        <v>31364383513</v>
      </c>
      <c r="J499" s="10"/>
    </row>
    <row r="500" spans="1:10" ht="21.75" customHeight="1" x14ac:dyDescent="0.2">
      <c r="A500" s="48" t="s">
        <v>521</v>
      </c>
      <c r="B500" s="48"/>
      <c r="D500" s="9">
        <v>20515068470</v>
      </c>
      <c r="F500" s="10"/>
      <c r="H500" s="9">
        <v>37873972560</v>
      </c>
      <c r="J500" s="10"/>
    </row>
    <row r="501" spans="1:10" ht="21.75" customHeight="1" x14ac:dyDescent="0.2">
      <c r="A501" s="48" t="s">
        <v>511</v>
      </c>
      <c r="B501" s="48"/>
      <c r="D501" s="9">
        <v>22931506837</v>
      </c>
      <c r="F501" s="10"/>
      <c r="H501" s="9">
        <v>39205479431</v>
      </c>
      <c r="J501" s="10"/>
    </row>
    <row r="502" spans="1:10" ht="21.75" customHeight="1" x14ac:dyDescent="0.2">
      <c r="A502" s="48" t="s">
        <v>527</v>
      </c>
      <c r="B502" s="48"/>
      <c r="D502" s="9">
        <v>25394520542</v>
      </c>
      <c r="F502" s="10"/>
      <c r="H502" s="9">
        <v>41778082182</v>
      </c>
      <c r="J502" s="10"/>
    </row>
    <row r="503" spans="1:10" ht="21.75" customHeight="1" x14ac:dyDescent="0.2">
      <c r="A503" s="48" t="s">
        <v>504</v>
      </c>
      <c r="B503" s="48"/>
      <c r="D503" s="9">
        <v>27933972590</v>
      </c>
      <c r="F503" s="10"/>
      <c r="H503" s="9">
        <v>45955890390</v>
      </c>
      <c r="J503" s="10"/>
    </row>
    <row r="504" spans="1:10" ht="21.75" customHeight="1" x14ac:dyDescent="0.2">
      <c r="A504" s="48" t="s">
        <v>477</v>
      </c>
      <c r="B504" s="48"/>
      <c r="D504" s="9">
        <v>32681643825</v>
      </c>
      <c r="F504" s="10"/>
      <c r="H504" s="9">
        <v>48495342450</v>
      </c>
      <c r="J504" s="10"/>
    </row>
    <row r="505" spans="1:10" ht="21.75" customHeight="1" x14ac:dyDescent="0.2">
      <c r="A505" s="48" t="s">
        <v>504</v>
      </c>
      <c r="B505" s="48"/>
      <c r="D505" s="9">
        <v>32767123280</v>
      </c>
      <c r="F505" s="10"/>
      <c r="H505" s="9">
        <v>55704109576</v>
      </c>
      <c r="J505" s="10"/>
    </row>
    <row r="506" spans="1:10" ht="21.75" customHeight="1" x14ac:dyDescent="0.2">
      <c r="A506" s="48" t="s">
        <v>528</v>
      </c>
      <c r="B506" s="48"/>
      <c r="D506" s="9">
        <v>25394520542</v>
      </c>
      <c r="F506" s="10"/>
      <c r="H506" s="9">
        <v>36863013690</v>
      </c>
      <c r="J506" s="10"/>
    </row>
    <row r="507" spans="1:10" ht="21.75" customHeight="1" x14ac:dyDescent="0.2">
      <c r="A507" s="48" t="s">
        <v>529</v>
      </c>
      <c r="B507" s="48"/>
      <c r="D507" s="9">
        <v>16438356160</v>
      </c>
      <c r="F507" s="10"/>
      <c r="H507" s="9">
        <v>27945205472</v>
      </c>
      <c r="J507" s="10"/>
    </row>
    <row r="508" spans="1:10" ht="21.75" customHeight="1" x14ac:dyDescent="0.2">
      <c r="A508" s="48" t="s">
        <v>530</v>
      </c>
      <c r="B508" s="48"/>
      <c r="D508" s="9">
        <v>38473972590</v>
      </c>
      <c r="F508" s="10"/>
      <c r="H508" s="9">
        <v>55849315050</v>
      </c>
      <c r="J508" s="10"/>
    </row>
    <row r="509" spans="1:10" ht="21.75" customHeight="1" x14ac:dyDescent="0.2">
      <c r="A509" s="48" t="s">
        <v>524</v>
      </c>
      <c r="B509" s="48"/>
      <c r="D509" s="9">
        <v>40767123283</v>
      </c>
      <c r="F509" s="10"/>
      <c r="H509" s="9">
        <v>59178082185</v>
      </c>
      <c r="J509" s="10"/>
    </row>
    <row r="510" spans="1:10" ht="21.75" customHeight="1" x14ac:dyDescent="0.2">
      <c r="A510" s="48" t="s">
        <v>531</v>
      </c>
      <c r="B510" s="48"/>
      <c r="D510" s="9">
        <v>25479452048</v>
      </c>
      <c r="F510" s="10"/>
      <c r="H510" s="9">
        <v>36986301360</v>
      </c>
      <c r="J510" s="10"/>
    </row>
    <row r="511" spans="1:10" ht="21.75" customHeight="1" x14ac:dyDescent="0.2">
      <c r="A511" s="48" t="s">
        <v>477</v>
      </c>
      <c r="B511" s="48"/>
      <c r="D511" s="9">
        <v>37539726024</v>
      </c>
      <c r="F511" s="10"/>
      <c r="H511" s="9">
        <v>54493150680</v>
      </c>
      <c r="J511" s="10"/>
    </row>
    <row r="512" spans="1:10" ht="21.75" customHeight="1" x14ac:dyDescent="0.2">
      <c r="A512" s="48" t="s">
        <v>532</v>
      </c>
      <c r="B512" s="48"/>
      <c r="D512" s="9">
        <v>20638356144</v>
      </c>
      <c r="F512" s="10"/>
      <c r="H512" s="9">
        <v>29293150656</v>
      </c>
      <c r="J512" s="10"/>
    </row>
    <row r="513" spans="1:10" ht="21.75" customHeight="1" x14ac:dyDescent="0.2">
      <c r="A513" s="48" t="s">
        <v>495</v>
      </c>
      <c r="B513" s="48"/>
      <c r="D513" s="9">
        <v>20061671204</v>
      </c>
      <c r="F513" s="10"/>
      <c r="H513" s="9">
        <v>28474630096</v>
      </c>
      <c r="J513" s="10"/>
    </row>
    <row r="514" spans="1:10" ht="21.75" customHeight="1" x14ac:dyDescent="0.2">
      <c r="A514" s="48" t="s">
        <v>500</v>
      </c>
      <c r="B514" s="48"/>
      <c r="D514" s="9">
        <v>39308878755</v>
      </c>
      <c r="F514" s="10"/>
      <c r="H514" s="9">
        <v>50404769165</v>
      </c>
      <c r="J514" s="10"/>
    </row>
    <row r="515" spans="1:10" ht="21.75" customHeight="1" x14ac:dyDescent="0.2">
      <c r="A515" s="48" t="s">
        <v>501</v>
      </c>
      <c r="B515" s="48"/>
      <c r="D515" s="9">
        <v>12739726024</v>
      </c>
      <c r="F515" s="10"/>
      <c r="H515" s="9">
        <v>16438356160</v>
      </c>
      <c r="J515" s="10"/>
    </row>
    <row r="516" spans="1:10" ht="21.75" customHeight="1" x14ac:dyDescent="0.2">
      <c r="A516" s="48" t="s">
        <v>429</v>
      </c>
      <c r="B516" s="48"/>
      <c r="D516" s="9">
        <v>11465753403</v>
      </c>
      <c r="F516" s="10"/>
      <c r="H516" s="9">
        <v>14794520520</v>
      </c>
      <c r="J516" s="10"/>
    </row>
    <row r="517" spans="1:10" ht="21.75" customHeight="1" x14ac:dyDescent="0.2">
      <c r="A517" s="48" t="s">
        <v>429</v>
      </c>
      <c r="B517" s="48"/>
      <c r="D517" s="9">
        <v>11465753403</v>
      </c>
      <c r="F517" s="10"/>
      <c r="H517" s="9">
        <v>14424657507</v>
      </c>
      <c r="J517" s="10"/>
    </row>
    <row r="518" spans="1:10" ht="21.75" customHeight="1" x14ac:dyDescent="0.2">
      <c r="A518" s="48" t="s">
        <v>521</v>
      </c>
      <c r="B518" s="48"/>
      <c r="D518" s="9">
        <v>39452054784</v>
      </c>
      <c r="F518" s="10"/>
      <c r="H518" s="9">
        <v>52602739712</v>
      </c>
      <c r="J518" s="10"/>
    </row>
    <row r="519" spans="1:10" ht="21.75" customHeight="1" x14ac:dyDescent="0.2">
      <c r="A519" s="48" t="s">
        <v>516</v>
      </c>
      <c r="B519" s="48"/>
      <c r="D519" s="9">
        <v>12697260271</v>
      </c>
      <c r="F519" s="10"/>
      <c r="H519" s="9">
        <v>15564383558</v>
      </c>
      <c r="J519" s="10"/>
    </row>
    <row r="520" spans="1:10" ht="21.75" customHeight="1" x14ac:dyDescent="0.2">
      <c r="A520" s="48" t="s">
        <v>477</v>
      </c>
      <c r="B520" s="48"/>
      <c r="D520" s="9">
        <v>37539726024</v>
      </c>
      <c r="F520" s="10"/>
      <c r="H520" s="9">
        <v>46016438352</v>
      </c>
      <c r="J520" s="10"/>
    </row>
    <row r="521" spans="1:10" ht="21.75" customHeight="1" x14ac:dyDescent="0.2">
      <c r="A521" s="48" t="s">
        <v>533</v>
      </c>
      <c r="B521" s="48"/>
      <c r="D521" s="9">
        <v>76438356144</v>
      </c>
      <c r="F521" s="10"/>
      <c r="H521" s="9">
        <v>86301369840</v>
      </c>
      <c r="J521" s="10"/>
    </row>
    <row r="522" spans="1:10" ht="21.75" customHeight="1" x14ac:dyDescent="0.2">
      <c r="A522" s="48" t="s">
        <v>477</v>
      </c>
      <c r="B522" s="48"/>
      <c r="D522" s="9">
        <v>31798356144</v>
      </c>
      <c r="F522" s="10"/>
      <c r="H522" s="9">
        <v>34875616416</v>
      </c>
      <c r="J522" s="10"/>
    </row>
    <row r="523" spans="1:10" ht="21.75" customHeight="1" x14ac:dyDescent="0.2">
      <c r="A523" s="48" t="s">
        <v>453</v>
      </c>
      <c r="B523" s="48"/>
      <c r="D523" s="9">
        <v>11465753403</v>
      </c>
      <c r="F523" s="10"/>
      <c r="H523" s="9">
        <v>12575342442</v>
      </c>
      <c r="J523" s="10"/>
    </row>
    <row r="524" spans="1:10" ht="21.75" customHeight="1" x14ac:dyDescent="0.2">
      <c r="A524" s="48" t="s">
        <v>503</v>
      </c>
      <c r="B524" s="48"/>
      <c r="D524" s="9">
        <v>25479452048</v>
      </c>
      <c r="F524" s="10"/>
      <c r="H524" s="9">
        <v>27123287664</v>
      </c>
      <c r="J524" s="10"/>
    </row>
    <row r="525" spans="1:10" ht="21.75" customHeight="1" x14ac:dyDescent="0.2">
      <c r="A525" s="48" t="s">
        <v>523</v>
      </c>
      <c r="B525" s="48"/>
      <c r="D525" s="9">
        <v>25479452048</v>
      </c>
      <c r="F525" s="10"/>
      <c r="H525" s="9">
        <v>26301369856</v>
      </c>
      <c r="J525" s="10"/>
    </row>
    <row r="526" spans="1:10" ht="21.75" customHeight="1" x14ac:dyDescent="0.2">
      <c r="A526" s="48" t="s">
        <v>534</v>
      </c>
      <c r="B526" s="48"/>
      <c r="D526" s="9">
        <v>25479452048</v>
      </c>
      <c r="F526" s="10"/>
      <c r="H526" s="9">
        <v>26301369856</v>
      </c>
      <c r="J526" s="10"/>
    </row>
    <row r="527" spans="1:10" ht="21.75" customHeight="1" x14ac:dyDescent="0.2">
      <c r="A527" s="48" t="s">
        <v>535</v>
      </c>
      <c r="B527" s="48"/>
      <c r="D527" s="9">
        <v>12328767120</v>
      </c>
      <c r="F527" s="10"/>
      <c r="H527" s="9">
        <v>12739726024</v>
      </c>
      <c r="J527" s="10"/>
    </row>
    <row r="528" spans="1:10" ht="21.75" customHeight="1" x14ac:dyDescent="0.2">
      <c r="A528" s="48" t="s">
        <v>477</v>
      </c>
      <c r="B528" s="48"/>
      <c r="D528" s="9">
        <v>15542465753</v>
      </c>
      <c r="F528" s="10"/>
      <c r="H528" s="9">
        <v>16043835616</v>
      </c>
      <c r="J528" s="10"/>
    </row>
    <row r="529" spans="1:10" ht="21.75" customHeight="1" x14ac:dyDescent="0.2">
      <c r="A529" s="48" t="s">
        <v>521</v>
      </c>
      <c r="B529" s="48"/>
      <c r="D529" s="9">
        <v>50958904096</v>
      </c>
      <c r="F529" s="10"/>
      <c r="H529" s="9">
        <v>50958904096</v>
      </c>
      <c r="J529" s="10"/>
    </row>
    <row r="530" spans="1:10" ht="21.75" customHeight="1" x14ac:dyDescent="0.2">
      <c r="A530" s="48" t="s">
        <v>536</v>
      </c>
      <c r="B530" s="48"/>
      <c r="D530" s="9">
        <v>4068493143</v>
      </c>
      <c r="F530" s="10"/>
      <c r="H530" s="9">
        <v>4068493143</v>
      </c>
      <c r="J530" s="10"/>
    </row>
    <row r="531" spans="1:10" ht="21.75" customHeight="1" x14ac:dyDescent="0.2">
      <c r="A531" s="48" t="s">
        <v>537</v>
      </c>
      <c r="B531" s="48"/>
      <c r="D531" s="9">
        <v>11465753403</v>
      </c>
      <c r="F531" s="10"/>
      <c r="H531" s="9">
        <v>11465753403</v>
      </c>
      <c r="J531" s="10"/>
    </row>
    <row r="532" spans="1:10" ht="21.75" customHeight="1" x14ac:dyDescent="0.2">
      <c r="A532" s="48" t="s">
        <v>516</v>
      </c>
      <c r="B532" s="48"/>
      <c r="D532" s="9">
        <v>61438356150</v>
      </c>
      <c r="F532" s="10"/>
      <c r="H532" s="9">
        <v>61438356150</v>
      </c>
      <c r="J532" s="10"/>
    </row>
    <row r="533" spans="1:10" ht="21.75" customHeight="1" x14ac:dyDescent="0.2">
      <c r="A533" s="48" t="s">
        <v>519</v>
      </c>
      <c r="B533" s="48"/>
      <c r="D533" s="9">
        <v>62912876700</v>
      </c>
      <c r="F533" s="10"/>
      <c r="H533" s="9">
        <v>62912876700</v>
      </c>
      <c r="J533" s="10"/>
    </row>
    <row r="534" spans="1:10" ht="21.75" customHeight="1" x14ac:dyDescent="0.2">
      <c r="A534" s="48" t="s">
        <v>497</v>
      </c>
      <c r="B534" s="48"/>
      <c r="D534" s="9">
        <v>22781342448</v>
      </c>
      <c r="F534" s="10"/>
      <c r="H534" s="9">
        <v>22781342448</v>
      </c>
      <c r="J534" s="10"/>
    </row>
    <row r="535" spans="1:10" ht="21.75" customHeight="1" x14ac:dyDescent="0.2">
      <c r="A535" s="48" t="s">
        <v>516</v>
      </c>
      <c r="B535" s="48"/>
      <c r="D535" s="9">
        <v>22117808214</v>
      </c>
      <c r="F535" s="10"/>
      <c r="H535" s="9">
        <v>22117808214</v>
      </c>
      <c r="J535" s="10"/>
    </row>
    <row r="536" spans="1:10" ht="21.75" customHeight="1" x14ac:dyDescent="0.2">
      <c r="A536" s="48" t="s">
        <v>495</v>
      </c>
      <c r="B536" s="48"/>
      <c r="D536" s="9">
        <v>22117808214</v>
      </c>
      <c r="F536" s="10"/>
      <c r="H536" s="9">
        <v>22117808214</v>
      </c>
      <c r="J536" s="10"/>
    </row>
    <row r="537" spans="1:10" ht="21.75" customHeight="1" x14ac:dyDescent="0.2">
      <c r="A537" s="48" t="s">
        <v>538</v>
      </c>
      <c r="B537" s="48"/>
      <c r="D537" s="9">
        <v>19972602729</v>
      </c>
      <c r="F537" s="10"/>
      <c r="H537" s="9">
        <v>19972602729</v>
      </c>
      <c r="J537" s="10"/>
    </row>
    <row r="538" spans="1:10" ht="21.75" customHeight="1" x14ac:dyDescent="0.2">
      <c r="A538" s="48" t="s">
        <v>493</v>
      </c>
      <c r="B538" s="48"/>
      <c r="D538" s="9">
        <v>19972602729</v>
      </c>
      <c r="F538" s="10"/>
      <c r="H538" s="9">
        <v>19972602729</v>
      </c>
      <c r="J538" s="10"/>
    </row>
    <row r="539" spans="1:10" ht="21.75" customHeight="1" x14ac:dyDescent="0.2">
      <c r="A539" s="48" t="s">
        <v>539</v>
      </c>
      <c r="B539" s="48"/>
      <c r="D539" s="9">
        <v>29958904107</v>
      </c>
      <c r="F539" s="10"/>
      <c r="H539" s="9">
        <v>29958904107</v>
      </c>
      <c r="J539" s="10"/>
    </row>
    <row r="540" spans="1:10" ht="21.75" customHeight="1" x14ac:dyDescent="0.2">
      <c r="A540" s="48" t="s">
        <v>501</v>
      </c>
      <c r="B540" s="48"/>
      <c r="D540" s="9">
        <v>23506849314</v>
      </c>
      <c r="F540" s="10"/>
      <c r="H540" s="9">
        <v>23506849314</v>
      </c>
      <c r="J540" s="10"/>
    </row>
    <row r="541" spans="1:10" ht="21.75" customHeight="1" x14ac:dyDescent="0.2">
      <c r="A541" s="48" t="s">
        <v>540</v>
      </c>
      <c r="B541" s="48"/>
      <c r="D541" s="9">
        <v>4438356144</v>
      </c>
      <c r="F541" s="10"/>
      <c r="H541" s="9">
        <v>4438356144</v>
      </c>
      <c r="J541" s="10"/>
    </row>
    <row r="542" spans="1:10" ht="21.75" customHeight="1" x14ac:dyDescent="0.2">
      <c r="A542" s="48" t="s">
        <v>434</v>
      </c>
      <c r="B542" s="48"/>
      <c r="D542" s="9">
        <v>8876712312</v>
      </c>
      <c r="F542" s="10"/>
      <c r="H542" s="9">
        <v>8876712312</v>
      </c>
      <c r="J542" s="10"/>
    </row>
    <row r="543" spans="1:10" ht="21.75" customHeight="1" x14ac:dyDescent="0.2">
      <c r="A543" s="48" t="s">
        <v>541</v>
      </c>
      <c r="B543" s="48"/>
      <c r="D543" s="9">
        <v>4438356144</v>
      </c>
      <c r="F543" s="10"/>
      <c r="H543" s="9">
        <v>4438356144</v>
      </c>
      <c r="J543" s="10"/>
    </row>
    <row r="544" spans="1:10" ht="21.75" customHeight="1" x14ac:dyDescent="0.2">
      <c r="A544" s="48" t="s">
        <v>522</v>
      </c>
      <c r="B544" s="48"/>
      <c r="D544" s="9">
        <v>19726027392</v>
      </c>
      <c r="F544" s="10"/>
      <c r="H544" s="9">
        <v>19726027392</v>
      </c>
      <c r="J544" s="10"/>
    </row>
    <row r="545" spans="1:10" ht="21.75" customHeight="1" x14ac:dyDescent="0.2">
      <c r="A545" s="48" t="s">
        <v>542</v>
      </c>
      <c r="B545" s="48"/>
      <c r="D545" s="9">
        <v>5326027392</v>
      </c>
      <c r="F545" s="10"/>
      <c r="H545" s="9">
        <v>5326027392</v>
      </c>
      <c r="J545" s="10"/>
    </row>
    <row r="546" spans="1:10" ht="21.75" customHeight="1" x14ac:dyDescent="0.2">
      <c r="A546" s="48" t="s">
        <v>521</v>
      </c>
      <c r="B546" s="48"/>
      <c r="D546" s="9">
        <v>29589041088</v>
      </c>
      <c r="F546" s="10"/>
      <c r="H546" s="9">
        <v>29589041088</v>
      </c>
      <c r="J546" s="10"/>
    </row>
    <row r="547" spans="1:10" ht="21.75" customHeight="1" x14ac:dyDescent="0.2">
      <c r="A547" s="48" t="s">
        <v>543</v>
      </c>
      <c r="B547" s="48"/>
      <c r="D547" s="9">
        <v>5326027392</v>
      </c>
      <c r="F547" s="10"/>
      <c r="H547" s="9">
        <v>5326027392</v>
      </c>
      <c r="J547" s="10"/>
    </row>
    <row r="548" spans="1:10" ht="21.75" customHeight="1" x14ac:dyDescent="0.2">
      <c r="A548" s="48" t="s">
        <v>447</v>
      </c>
      <c r="B548" s="48"/>
      <c r="D548" s="9">
        <v>14202739704</v>
      </c>
      <c r="F548" s="10"/>
      <c r="H548" s="9">
        <v>14202739704</v>
      </c>
      <c r="J548" s="10"/>
    </row>
    <row r="549" spans="1:10" ht="21.75" customHeight="1" x14ac:dyDescent="0.2">
      <c r="A549" s="48" t="s">
        <v>475</v>
      </c>
      <c r="B549" s="48"/>
      <c r="D549" s="9">
        <v>33534246552</v>
      </c>
      <c r="F549" s="10"/>
      <c r="H549" s="9">
        <v>33534246552</v>
      </c>
      <c r="J549" s="10"/>
    </row>
    <row r="550" spans="1:10" ht="21.75" customHeight="1" x14ac:dyDescent="0.2">
      <c r="A550" s="48" t="s">
        <v>544</v>
      </c>
      <c r="B550" s="48"/>
      <c r="D550" s="9">
        <v>8876712312</v>
      </c>
      <c r="F550" s="10"/>
      <c r="H550" s="9">
        <v>8876712312</v>
      </c>
      <c r="J550" s="10"/>
    </row>
    <row r="551" spans="1:10" ht="21.75" customHeight="1" x14ac:dyDescent="0.2">
      <c r="A551" s="48" t="s">
        <v>545</v>
      </c>
      <c r="B551" s="48"/>
      <c r="D551" s="9">
        <v>8191780820</v>
      </c>
      <c r="F551" s="10"/>
      <c r="H551" s="9">
        <v>8191780820</v>
      </c>
      <c r="J551" s="10"/>
    </row>
    <row r="552" spans="1:10" ht="21.75" customHeight="1" x14ac:dyDescent="0.2">
      <c r="A552" s="48" t="s">
        <v>503</v>
      </c>
      <c r="B552" s="48"/>
      <c r="D552" s="9">
        <v>10931506835</v>
      </c>
      <c r="F552" s="10"/>
      <c r="H552" s="9">
        <v>10931506835</v>
      </c>
      <c r="J552" s="10"/>
    </row>
    <row r="553" spans="1:10" ht="21.75" customHeight="1" x14ac:dyDescent="0.2">
      <c r="A553" s="48" t="s">
        <v>521</v>
      </c>
      <c r="B553" s="48"/>
      <c r="D553" s="9">
        <v>16084931498</v>
      </c>
      <c r="F553" s="10"/>
      <c r="H553" s="9">
        <v>16084931498</v>
      </c>
      <c r="J553" s="10"/>
    </row>
    <row r="554" spans="1:10" ht="21.75" customHeight="1" x14ac:dyDescent="0.2">
      <c r="A554" s="48" t="s">
        <v>521</v>
      </c>
      <c r="B554" s="48"/>
      <c r="D554" s="9">
        <v>31232876704</v>
      </c>
      <c r="F554" s="10"/>
      <c r="H554" s="9">
        <v>31232876704</v>
      </c>
      <c r="J554" s="10"/>
    </row>
    <row r="555" spans="1:10" ht="21.75" customHeight="1" x14ac:dyDescent="0.2">
      <c r="A555" s="48" t="s">
        <v>501</v>
      </c>
      <c r="B555" s="48"/>
      <c r="D555" s="9">
        <v>8876712312</v>
      </c>
      <c r="F555" s="10"/>
      <c r="H555" s="9">
        <v>8876712312</v>
      </c>
      <c r="J555" s="10"/>
    </row>
    <row r="556" spans="1:10" ht="21.75" customHeight="1" x14ac:dyDescent="0.2">
      <c r="A556" s="48" t="s">
        <v>521</v>
      </c>
      <c r="B556" s="48"/>
      <c r="D556" s="9">
        <v>18164383549</v>
      </c>
      <c r="F556" s="10"/>
      <c r="H556" s="9">
        <v>18164383549</v>
      </c>
      <c r="J556" s="10"/>
    </row>
    <row r="557" spans="1:10" ht="21.75" customHeight="1" x14ac:dyDescent="0.2">
      <c r="A557" s="48" t="s">
        <v>503</v>
      </c>
      <c r="B557" s="48"/>
      <c r="D557" s="9">
        <v>13206575340</v>
      </c>
      <c r="F557" s="10"/>
      <c r="H557" s="9">
        <v>13206575340</v>
      </c>
      <c r="J557" s="10"/>
    </row>
    <row r="558" spans="1:10" ht="21.75" customHeight="1" x14ac:dyDescent="0.2">
      <c r="A558" s="48" t="s">
        <v>503</v>
      </c>
      <c r="B558" s="48"/>
      <c r="D558" s="9">
        <v>49726027395</v>
      </c>
      <c r="F558" s="10"/>
      <c r="H558" s="9">
        <v>49726027395</v>
      </c>
      <c r="J558" s="10"/>
    </row>
    <row r="559" spans="1:10" ht="21.75" customHeight="1" x14ac:dyDescent="0.2">
      <c r="A559" s="48" t="s">
        <v>546</v>
      </c>
      <c r="B559" s="48"/>
      <c r="D559" s="9">
        <v>3254794510</v>
      </c>
      <c r="F559" s="10"/>
      <c r="H559" s="9">
        <v>3254794510</v>
      </c>
      <c r="J559" s="10"/>
    </row>
    <row r="560" spans="1:10" ht="21.75" customHeight="1" x14ac:dyDescent="0.2">
      <c r="A560" s="48" t="s">
        <v>477</v>
      </c>
      <c r="B560" s="48"/>
      <c r="D560" s="9">
        <v>11361643832</v>
      </c>
      <c r="F560" s="10"/>
      <c r="H560" s="9">
        <v>11361643832</v>
      </c>
      <c r="J560" s="10"/>
    </row>
    <row r="561" spans="1:10" ht="21.75" customHeight="1" x14ac:dyDescent="0.2">
      <c r="A561" s="48" t="s">
        <v>500</v>
      </c>
      <c r="B561" s="48"/>
      <c r="D561" s="9">
        <v>12909589040</v>
      </c>
      <c r="F561" s="10"/>
      <c r="H561" s="9">
        <v>12909589040</v>
      </c>
      <c r="J561" s="10"/>
    </row>
    <row r="562" spans="1:10" ht="21.75" customHeight="1" x14ac:dyDescent="0.2">
      <c r="A562" s="50" t="s">
        <v>521</v>
      </c>
      <c r="B562" s="50"/>
      <c r="D562" s="13">
        <v>8876712321</v>
      </c>
      <c r="F562" s="14"/>
      <c r="H562" s="13">
        <v>8876712321</v>
      </c>
      <c r="J562" s="14"/>
    </row>
    <row r="563" spans="1:10" ht="21.75" customHeight="1" x14ac:dyDescent="0.2">
      <c r="A563" s="51" t="s">
        <v>62</v>
      </c>
      <c r="B563" s="51"/>
      <c r="D563" s="16">
        <v>5232662300918</v>
      </c>
      <c r="F563" s="16"/>
      <c r="H563" s="16">
        <v>42482360478158</v>
      </c>
      <c r="J563" s="16"/>
    </row>
  </sheetData>
  <mergeCells count="563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59:B559"/>
    <mergeCell ref="A560:B560"/>
    <mergeCell ref="A561:B561"/>
    <mergeCell ref="A562:B562"/>
    <mergeCell ref="A563:B563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6" t="s">
        <v>0</v>
      </c>
      <c r="B1" s="46"/>
      <c r="C1" s="46"/>
      <c r="D1" s="46"/>
      <c r="E1" s="46"/>
      <c r="F1" s="46"/>
    </row>
    <row r="2" spans="1:6" ht="21.75" customHeight="1" x14ac:dyDescent="0.2">
      <c r="A2" s="46" t="s">
        <v>547</v>
      </c>
      <c r="B2" s="46"/>
      <c r="C2" s="46"/>
      <c r="D2" s="46"/>
      <c r="E2" s="46"/>
      <c r="F2" s="46"/>
    </row>
    <row r="3" spans="1:6" ht="21.75" customHeight="1" x14ac:dyDescent="0.2">
      <c r="A3" s="46" t="s">
        <v>2</v>
      </c>
      <c r="B3" s="46"/>
      <c r="C3" s="46"/>
      <c r="D3" s="46"/>
      <c r="E3" s="46"/>
      <c r="F3" s="46"/>
    </row>
    <row r="4" spans="1:6" ht="14.45" customHeight="1" x14ac:dyDescent="0.2"/>
    <row r="5" spans="1:6" ht="29.1" customHeight="1" x14ac:dyDescent="0.2">
      <c r="A5" s="1" t="s">
        <v>744</v>
      </c>
      <c r="B5" s="56" t="s">
        <v>562</v>
      </c>
      <c r="C5" s="56"/>
      <c r="D5" s="56"/>
      <c r="E5" s="56"/>
      <c r="F5" s="56"/>
    </row>
    <row r="6" spans="1:6" ht="14.45" customHeight="1" x14ac:dyDescent="0.2">
      <c r="D6" s="2" t="s">
        <v>566</v>
      </c>
      <c r="F6" s="2" t="s">
        <v>9</v>
      </c>
    </row>
    <row r="7" spans="1:6" ht="14.45" customHeight="1" x14ac:dyDescent="0.2">
      <c r="A7" s="52" t="s">
        <v>562</v>
      </c>
      <c r="B7" s="52"/>
      <c r="D7" s="4" t="s">
        <v>394</v>
      </c>
      <c r="F7" s="4" t="s">
        <v>394</v>
      </c>
    </row>
    <row r="8" spans="1:6" ht="21.75" customHeight="1" x14ac:dyDescent="0.2">
      <c r="A8" s="53" t="s">
        <v>562</v>
      </c>
      <c r="B8" s="53"/>
      <c r="D8" s="6">
        <v>6903</v>
      </c>
      <c r="F8" s="6">
        <v>58818986982</v>
      </c>
    </row>
    <row r="9" spans="1:6" ht="21.75" customHeight="1" x14ac:dyDescent="0.2">
      <c r="A9" s="48" t="s">
        <v>745</v>
      </c>
      <c r="B9" s="48"/>
      <c r="D9" s="9">
        <v>0</v>
      </c>
      <c r="F9" s="9">
        <v>9771118550</v>
      </c>
    </row>
    <row r="10" spans="1:6" ht="21.75" customHeight="1" x14ac:dyDescent="0.2">
      <c r="A10" s="50" t="s">
        <v>746</v>
      </c>
      <c r="B10" s="50"/>
      <c r="D10" s="13">
        <v>947261014</v>
      </c>
      <c r="F10" s="13">
        <v>11529041731</v>
      </c>
    </row>
    <row r="11" spans="1:6" ht="21.75" customHeight="1" x14ac:dyDescent="0.2">
      <c r="A11" s="51" t="s">
        <v>62</v>
      </c>
      <c r="B11" s="51"/>
      <c r="D11" s="16">
        <v>947267917</v>
      </c>
      <c r="F11" s="16">
        <v>80119147263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2"/>
  <sheetViews>
    <sheetView rightToLeft="1" tabSelected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4.45" customHeight="1" x14ac:dyDescent="0.2"/>
    <row r="5" spans="1:19" ht="14.45" customHeight="1" x14ac:dyDescent="0.2">
      <c r="A5" s="56" t="s">
        <v>569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4.45" customHeight="1" x14ac:dyDescent="0.2">
      <c r="A6" s="52" t="s">
        <v>64</v>
      </c>
      <c r="C6" s="52" t="s">
        <v>747</v>
      </c>
      <c r="D6" s="52"/>
      <c r="E6" s="52"/>
      <c r="F6" s="52"/>
      <c r="G6" s="52"/>
      <c r="I6" s="52" t="s">
        <v>566</v>
      </c>
      <c r="J6" s="52"/>
      <c r="K6" s="52"/>
      <c r="L6" s="52"/>
      <c r="M6" s="52"/>
      <c r="O6" s="52" t="s">
        <v>567</v>
      </c>
      <c r="P6" s="52"/>
      <c r="Q6" s="52"/>
      <c r="R6" s="52"/>
      <c r="S6" s="52"/>
    </row>
    <row r="7" spans="1:19" ht="29.1" customHeight="1" x14ac:dyDescent="0.2">
      <c r="A7" s="52"/>
      <c r="C7" s="19" t="s">
        <v>748</v>
      </c>
      <c r="D7" s="3"/>
      <c r="E7" s="19" t="s">
        <v>749</v>
      </c>
      <c r="F7" s="3"/>
      <c r="G7" s="19" t="s">
        <v>750</v>
      </c>
      <c r="I7" s="19" t="s">
        <v>751</v>
      </c>
      <c r="J7" s="3"/>
      <c r="K7" s="19" t="s">
        <v>752</v>
      </c>
      <c r="L7" s="3"/>
      <c r="M7" s="19" t="s">
        <v>753</v>
      </c>
      <c r="O7" s="19" t="s">
        <v>751</v>
      </c>
      <c r="P7" s="3"/>
      <c r="Q7" s="19" t="s">
        <v>752</v>
      </c>
      <c r="R7" s="3"/>
      <c r="S7" s="19" t="s">
        <v>753</v>
      </c>
    </row>
    <row r="8" spans="1:19" ht="21.75" customHeight="1" x14ac:dyDescent="0.2">
      <c r="A8" s="5" t="s">
        <v>38</v>
      </c>
      <c r="C8" s="5" t="s">
        <v>754</v>
      </c>
      <c r="E8" s="6">
        <v>7187229</v>
      </c>
      <c r="G8" s="6">
        <v>266</v>
      </c>
      <c r="I8" s="6">
        <v>1911802914</v>
      </c>
      <c r="K8" s="6">
        <v>265058221</v>
      </c>
      <c r="M8" s="6">
        <v>1646744693</v>
      </c>
      <c r="O8" s="6">
        <v>1911802914</v>
      </c>
      <c r="Q8" s="6">
        <v>265058221</v>
      </c>
      <c r="S8" s="6">
        <v>1646744693</v>
      </c>
    </row>
    <row r="9" spans="1:19" ht="21.75" customHeight="1" x14ac:dyDescent="0.2">
      <c r="A9" s="8" t="s">
        <v>44</v>
      </c>
      <c r="C9" s="8" t="s">
        <v>126</v>
      </c>
      <c r="E9" s="9">
        <v>129485485</v>
      </c>
      <c r="G9" s="9">
        <v>1170</v>
      </c>
      <c r="I9" s="9">
        <v>0</v>
      </c>
      <c r="K9" s="9">
        <v>0</v>
      </c>
      <c r="M9" s="9">
        <v>0</v>
      </c>
      <c r="O9" s="9">
        <v>151498017450</v>
      </c>
      <c r="Q9" s="9">
        <v>0</v>
      </c>
      <c r="S9" s="9">
        <v>151498017450</v>
      </c>
    </row>
    <row r="10" spans="1:19" ht="21.75" customHeight="1" x14ac:dyDescent="0.2">
      <c r="A10" s="8" t="s">
        <v>46</v>
      </c>
      <c r="C10" s="8" t="s">
        <v>755</v>
      </c>
      <c r="E10" s="9">
        <v>22795609</v>
      </c>
      <c r="G10" s="9">
        <v>5000</v>
      </c>
      <c r="I10" s="9">
        <v>0</v>
      </c>
      <c r="K10" s="9">
        <v>0</v>
      </c>
      <c r="M10" s="9">
        <v>0</v>
      </c>
      <c r="O10" s="9">
        <v>113978045000</v>
      </c>
      <c r="Q10" s="9">
        <v>0</v>
      </c>
      <c r="S10" s="9">
        <v>113978045000</v>
      </c>
    </row>
    <row r="11" spans="1:19" ht="21.75" customHeight="1" x14ac:dyDescent="0.2">
      <c r="A11" s="8" t="s">
        <v>53</v>
      </c>
      <c r="C11" s="8" t="s">
        <v>342</v>
      </c>
      <c r="E11" s="9">
        <v>32408701</v>
      </c>
      <c r="G11" s="9">
        <v>1940</v>
      </c>
      <c r="I11" s="9">
        <v>62872879940</v>
      </c>
      <c r="K11" s="9">
        <v>4105655412</v>
      </c>
      <c r="M11" s="9">
        <v>58767224528</v>
      </c>
      <c r="O11" s="9">
        <v>62872879940</v>
      </c>
      <c r="Q11" s="9">
        <v>4105655412</v>
      </c>
      <c r="S11" s="9">
        <v>58767224528</v>
      </c>
    </row>
    <row r="12" spans="1:19" ht="21.75" customHeight="1" x14ac:dyDescent="0.2">
      <c r="A12" s="8" t="s">
        <v>30</v>
      </c>
      <c r="C12" s="8" t="s">
        <v>756</v>
      </c>
      <c r="E12" s="9">
        <v>15744076</v>
      </c>
      <c r="G12" s="9">
        <v>1350</v>
      </c>
      <c r="I12" s="9">
        <v>0</v>
      </c>
      <c r="K12" s="9">
        <v>0</v>
      </c>
      <c r="M12" s="9">
        <v>0</v>
      </c>
      <c r="O12" s="9">
        <v>21254502600</v>
      </c>
      <c r="Q12" s="9">
        <v>0</v>
      </c>
      <c r="S12" s="9">
        <v>21254502600</v>
      </c>
    </row>
    <row r="13" spans="1:19" ht="21.75" customHeight="1" x14ac:dyDescent="0.2">
      <c r="A13" s="8" t="s">
        <v>35</v>
      </c>
      <c r="C13" s="8" t="s">
        <v>757</v>
      </c>
      <c r="E13" s="9">
        <v>9032222</v>
      </c>
      <c r="G13" s="9">
        <v>1600</v>
      </c>
      <c r="I13" s="9">
        <v>14451555200</v>
      </c>
      <c r="K13" s="9">
        <v>0</v>
      </c>
      <c r="M13" s="9">
        <v>14451555200</v>
      </c>
      <c r="O13" s="9">
        <v>14451555200</v>
      </c>
      <c r="Q13" s="9">
        <v>0</v>
      </c>
      <c r="S13" s="9">
        <v>14451555200</v>
      </c>
    </row>
    <row r="14" spans="1:19" ht="21.75" customHeight="1" x14ac:dyDescent="0.2">
      <c r="A14" s="8" t="s">
        <v>52</v>
      </c>
      <c r="C14" s="8" t="s">
        <v>758</v>
      </c>
      <c r="E14" s="9">
        <v>62076232</v>
      </c>
      <c r="G14" s="9">
        <v>1800</v>
      </c>
      <c r="I14" s="9">
        <v>0</v>
      </c>
      <c r="K14" s="9">
        <v>0</v>
      </c>
      <c r="M14" s="9">
        <v>0</v>
      </c>
      <c r="O14" s="9">
        <v>111737217600</v>
      </c>
      <c r="Q14" s="9">
        <v>0</v>
      </c>
      <c r="S14" s="9">
        <v>111737217600</v>
      </c>
    </row>
    <row r="15" spans="1:19" ht="21.75" customHeight="1" x14ac:dyDescent="0.2">
      <c r="A15" s="8" t="s">
        <v>47</v>
      </c>
      <c r="C15" s="8" t="s">
        <v>759</v>
      </c>
      <c r="E15" s="9">
        <v>27285632</v>
      </c>
      <c r="G15" s="9">
        <v>4500</v>
      </c>
      <c r="I15" s="9">
        <v>0</v>
      </c>
      <c r="K15" s="9">
        <v>0</v>
      </c>
      <c r="M15" s="9">
        <v>0</v>
      </c>
      <c r="O15" s="9">
        <v>122785344000</v>
      </c>
      <c r="Q15" s="9">
        <v>0</v>
      </c>
      <c r="S15" s="9">
        <v>122785344000</v>
      </c>
    </row>
    <row r="16" spans="1:19" ht="21.75" customHeight="1" x14ac:dyDescent="0.2">
      <c r="A16" s="8" t="s">
        <v>572</v>
      </c>
      <c r="C16" s="8" t="s">
        <v>760</v>
      </c>
      <c r="E16" s="9">
        <v>1032143</v>
      </c>
      <c r="G16" s="9">
        <v>52</v>
      </c>
      <c r="I16" s="9">
        <v>0</v>
      </c>
      <c r="K16" s="9">
        <v>0</v>
      </c>
      <c r="M16" s="9">
        <v>0</v>
      </c>
      <c r="O16" s="9">
        <v>53671436</v>
      </c>
      <c r="Q16" s="9">
        <v>0</v>
      </c>
      <c r="S16" s="9">
        <v>53671436</v>
      </c>
    </row>
    <row r="17" spans="1:19" ht="21.75" customHeight="1" x14ac:dyDescent="0.2">
      <c r="A17" s="8" t="s">
        <v>19</v>
      </c>
      <c r="C17" s="8" t="s">
        <v>7</v>
      </c>
      <c r="E17" s="9">
        <v>10331052</v>
      </c>
      <c r="G17" s="9">
        <v>400</v>
      </c>
      <c r="I17" s="9">
        <v>0</v>
      </c>
      <c r="K17" s="9">
        <v>0</v>
      </c>
      <c r="M17" s="9">
        <v>0</v>
      </c>
      <c r="O17" s="9">
        <v>4132420800</v>
      </c>
      <c r="Q17" s="9">
        <v>170940585</v>
      </c>
      <c r="S17" s="9">
        <v>3961480215</v>
      </c>
    </row>
    <row r="18" spans="1:19" ht="21.75" customHeight="1" x14ac:dyDescent="0.2">
      <c r="A18" s="8" t="s">
        <v>49</v>
      </c>
      <c r="C18" s="8" t="s">
        <v>761</v>
      </c>
      <c r="E18" s="9">
        <v>334989322</v>
      </c>
      <c r="G18" s="9">
        <v>260</v>
      </c>
      <c r="I18" s="9">
        <v>0</v>
      </c>
      <c r="K18" s="9">
        <v>0</v>
      </c>
      <c r="M18" s="9">
        <v>0</v>
      </c>
      <c r="O18" s="9">
        <v>87097223720</v>
      </c>
      <c r="Q18" s="9">
        <v>1235004523</v>
      </c>
      <c r="S18" s="9">
        <v>85862219197</v>
      </c>
    </row>
    <row r="19" spans="1:19" ht="21.75" customHeight="1" x14ac:dyDescent="0.2">
      <c r="A19" s="8" t="s">
        <v>23</v>
      </c>
      <c r="C19" s="8" t="s">
        <v>762</v>
      </c>
      <c r="E19" s="9">
        <v>152765618</v>
      </c>
      <c r="G19" s="9">
        <v>560</v>
      </c>
      <c r="I19" s="9">
        <v>0</v>
      </c>
      <c r="K19" s="9">
        <v>0</v>
      </c>
      <c r="M19" s="9">
        <v>0</v>
      </c>
      <c r="O19" s="9">
        <v>85548746080</v>
      </c>
      <c r="Q19" s="9">
        <v>0</v>
      </c>
      <c r="S19" s="9">
        <v>85548746080</v>
      </c>
    </row>
    <row r="20" spans="1:19" ht="21.75" customHeight="1" x14ac:dyDescent="0.2">
      <c r="A20" s="8" t="s">
        <v>31</v>
      </c>
      <c r="C20" s="8" t="s">
        <v>126</v>
      </c>
      <c r="E20" s="9">
        <v>218383797</v>
      </c>
      <c r="G20" s="9">
        <v>80</v>
      </c>
      <c r="I20" s="9">
        <v>0</v>
      </c>
      <c r="K20" s="9">
        <v>0</v>
      </c>
      <c r="M20" s="9">
        <v>0</v>
      </c>
      <c r="O20" s="9">
        <v>17470703760</v>
      </c>
      <c r="Q20" s="9">
        <v>0</v>
      </c>
      <c r="S20" s="9">
        <v>17470703760</v>
      </c>
    </row>
    <row r="21" spans="1:19" ht="21.75" customHeight="1" x14ac:dyDescent="0.2">
      <c r="A21" s="11" t="s">
        <v>50</v>
      </c>
      <c r="C21" s="11" t="s">
        <v>763</v>
      </c>
      <c r="E21" s="13">
        <v>119060124</v>
      </c>
      <c r="G21" s="13">
        <v>420</v>
      </c>
      <c r="I21" s="13">
        <v>0</v>
      </c>
      <c r="K21" s="13">
        <v>0</v>
      </c>
      <c r="M21" s="13">
        <v>0</v>
      </c>
      <c r="O21" s="13">
        <v>50005252080</v>
      </c>
      <c r="Q21" s="13">
        <v>0</v>
      </c>
      <c r="S21" s="13">
        <v>50005252080</v>
      </c>
    </row>
    <row r="22" spans="1:19" ht="21.75" customHeight="1" x14ac:dyDescent="0.2">
      <c r="A22" s="15" t="s">
        <v>62</v>
      </c>
      <c r="C22" s="16"/>
      <c r="E22" s="16"/>
      <c r="G22" s="16"/>
      <c r="I22" s="16">
        <v>79236238054</v>
      </c>
      <c r="K22" s="16">
        <v>4370713633</v>
      </c>
      <c r="M22" s="16">
        <v>74865524421</v>
      </c>
      <c r="O22" s="16">
        <v>844797382580</v>
      </c>
      <c r="Q22" s="16">
        <v>5776658741</v>
      </c>
      <c r="S22" s="16">
        <v>839020723839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workbookViewId="0">
      <selection activeCell="K16" sqref="K1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4.45" customHeight="1" x14ac:dyDescent="0.2"/>
    <row r="5" spans="1:11" ht="14.45" customHeight="1" x14ac:dyDescent="0.2">
      <c r="A5" s="56" t="s">
        <v>591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4.45" customHeight="1" x14ac:dyDescent="0.2">
      <c r="I6" s="2" t="s">
        <v>566</v>
      </c>
      <c r="K6" s="2" t="s">
        <v>567</v>
      </c>
    </row>
    <row r="7" spans="1:11" ht="29.1" customHeight="1" x14ac:dyDescent="0.2">
      <c r="A7" s="2" t="s">
        <v>764</v>
      </c>
      <c r="C7" s="18" t="s">
        <v>765</v>
      </c>
      <c r="E7" s="18" t="s">
        <v>766</v>
      </c>
      <c r="G7" s="18" t="s">
        <v>767</v>
      </c>
      <c r="I7" s="19" t="s">
        <v>768</v>
      </c>
      <c r="K7" s="19" t="s">
        <v>768</v>
      </c>
    </row>
    <row r="9" spans="1:11" ht="25.5" customHeight="1" x14ac:dyDescent="0.2">
      <c r="A9" s="31" t="s">
        <v>885</v>
      </c>
      <c r="C9" s="29" t="s">
        <v>884</v>
      </c>
      <c r="D9" s="29"/>
      <c r="E9" s="30">
        <v>1851427</v>
      </c>
      <c r="F9" s="29"/>
      <c r="G9" s="30">
        <v>10941</v>
      </c>
      <c r="H9" s="29"/>
      <c r="I9" s="29">
        <v>0</v>
      </c>
      <c r="J9" s="29"/>
      <c r="K9" s="30">
        <v>20256359370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105"/>
  <sheetViews>
    <sheetView rightToLeft="1" workbookViewId="0">
      <selection activeCell="P8" sqref="P8"/>
    </sheetView>
  </sheetViews>
  <sheetFormatPr defaultRowHeight="12.75" x14ac:dyDescent="0.2"/>
  <cols>
    <col min="1" max="1" width="39.140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7.5703125" bestFit="1" customWidth="1"/>
    <col min="11" max="11" width="1.28515625" customWidth="1"/>
    <col min="12" max="12" width="10.7109375" bestFit="1" customWidth="1"/>
    <col min="13" max="13" width="1.28515625" customWidth="1"/>
    <col min="14" max="14" width="17.5703125" bestFit="1" customWidth="1"/>
    <col min="15" max="15" width="1.28515625" customWidth="1"/>
    <col min="16" max="16" width="18.85546875" bestFit="1" customWidth="1"/>
    <col min="17" max="17" width="1.28515625" customWidth="1"/>
    <col min="18" max="18" width="10.7109375" bestFit="1" customWidth="1"/>
    <col min="19" max="19" width="1.28515625" customWidth="1"/>
    <col min="20" max="20" width="18.85546875" bestFit="1" customWidth="1"/>
    <col min="21" max="21" width="0.28515625" customWidth="1"/>
    <col min="22" max="22" width="24" bestFit="1" customWidth="1"/>
  </cols>
  <sheetData>
    <row r="1" spans="1:2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ht="14.45" customHeight="1" x14ac:dyDescent="0.2"/>
    <row r="5" spans="1:20" ht="14.45" customHeight="1" x14ac:dyDescent="0.2">
      <c r="A5" s="56" t="s">
        <v>769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14.45" customHeight="1" x14ac:dyDescent="0.2">
      <c r="A6" s="52" t="s">
        <v>550</v>
      </c>
      <c r="J6" s="52" t="s">
        <v>566</v>
      </c>
      <c r="K6" s="52"/>
      <c r="L6" s="52"/>
      <c r="M6" s="52"/>
      <c r="N6" s="52"/>
      <c r="P6" s="52" t="s">
        <v>567</v>
      </c>
      <c r="Q6" s="52"/>
      <c r="R6" s="52"/>
      <c r="S6" s="52"/>
      <c r="T6" s="52"/>
    </row>
    <row r="7" spans="1:20" ht="29.1" customHeight="1" x14ac:dyDescent="0.2">
      <c r="A7" s="52"/>
      <c r="C7" s="18" t="s">
        <v>770</v>
      </c>
      <c r="E7" s="59" t="s">
        <v>111</v>
      </c>
      <c r="F7" s="59"/>
      <c r="H7" s="18" t="s">
        <v>771</v>
      </c>
      <c r="J7" s="19" t="s">
        <v>772</v>
      </c>
      <c r="K7" s="3"/>
      <c r="L7" s="19" t="s">
        <v>752</v>
      </c>
      <c r="M7" s="3"/>
      <c r="N7" s="19" t="s">
        <v>773</v>
      </c>
      <c r="P7" s="19" t="s">
        <v>772</v>
      </c>
      <c r="Q7" s="3"/>
      <c r="R7" s="19" t="s">
        <v>752</v>
      </c>
      <c r="S7" s="3"/>
      <c r="T7" s="19" t="s">
        <v>773</v>
      </c>
    </row>
    <row r="8" spans="1:20" ht="21.75" customHeight="1" x14ac:dyDescent="0.2">
      <c r="A8" s="5" t="s">
        <v>131</v>
      </c>
      <c r="C8" s="3"/>
      <c r="E8" s="5" t="s">
        <v>775</v>
      </c>
      <c r="F8" s="3"/>
      <c r="H8" s="7">
        <v>17</v>
      </c>
      <c r="J8" s="6">
        <v>386195851518</v>
      </c>
      <c r="L8" s="6">
        <v>0</v>
      </c>
      <c r="N8" s="6">
        <f>J8-L8</f>
        <v>386195851518</v>
      </c>
      <c r="P8" s="6">
        <f>T8</f>
        <v>1491604129350</v>
      </c>
      <c r="R8" s="6">
        <v>0</v>
      </c>
      <c r="T8" s="6">
        <v>1491604129350</v>
      </c>
    </row>
    <row r="9" spans="1:20" ht="21.75" customHeight="1" x14ac:dyDescent="0.2">
      <c r="A9" s="8" t="s">
        <v>791</v>
      </c>
      <c r="E9" s="8" t="s">
        <v>202</v>
      </c>
      <c r="H9" s="10">
        <v>18</v>
      </c>
      <c r="J9" s="9">
        <v>0</v>
      </c>
      <c r="L9" s="9">
        <v>0</v>
      </c>
      <c r="N9" s="9">
        <f t="shared" ref="N9:N72" si="0">J9-L9</f>
        <v>0</v>
      </c>
      <c r="P9" s="9">
        <f>T9</f>
        <v>1791556599691</v>
      </c>
      <c r="R9" s="9">
        <v>0</v>
      </c>
      <c r="T9" s="9">
        <v>1791556599691</v>
      </c>
    </row>
    <row r="10" spans="1:20" ht="21.75" customHeight="1" x14ac:dyDescent="0.2">
      <c r="A10" s="8" t="s">
        <v>134</v>
      </c>
      <c r="E10" s="8" t="s">
        <v>135</v>
      </c>
      <c r="H10" s="10">
        <v>23</v>
      </c>
      <c r="J10" s="9">
        <v>71122174659</v>
      </c>
      <c r="L10" s="9">
        <v>0</v>
      </c>
      <c r="N10" s="9">
        <f t="shared" si="0"/>
        <v>71122174659</v>
      </c>
      <c r="P10" s="36">
        <f t="shared" ref="P10:P73" si="1">T10</f>
        <v>165857020551</v>
      </c>
      <c r="R10" s="9">
        <v>0</v>
      </c>
      <c r="T10" s="9">
        <v>165857020551</v>
      </c>
    </row>
    <row r="11" spans="1:20" ht="21.75" customHeight="1" x14ac:dyDescent="0.2">
      <c r="A11" s="8" t="s">
        <v>136</v>
      </c>
      <c r="E11" s="8" t="s">
        <v>266</v>
      </c>
      <c r="H11" s="10">
        <v>23</v>
      </c>
      <c r="J11" s="9">
        <v>168803294742</v>
      </c>
      <c r="L11" s="9">
        <v>0</v>
      </c>
      <c r="N11" s="9">
        <f t="shared" si="0"/>
        <v>168803294742</v>
      </c>
      <c r="P11" s="36">
        <f t="shared" si="1"/>
        <v>1226885645173</v>
      </c>
      <c r="R11" s="9">
        <v>0</v>
      </c>
      <c r="T11" s="9">
        <v>1226885645173</v>
      </c>
    </row>
    <row r="12" spans="1:20" ht="21.75" customHeight="1" x14ac:dyDescent="0.2">
      <c r="A12" s="8" t="s">
        <v>805</v>
      </c>
      <c r="E12" s="8" t="s">
        <v>334</v>
      </c>
      <c r="H12" s="10">
        <v>23</v>
      </c>
      <c r="J12" s="9">
        <v>0</v>
      </c>
      <c r="L12" s="9">
        <v>0</v>
      </c>
      <c r="N12" s="9">
        <f t="shared" si="0"/>
        <v>0</v>
      </c>
      <c r="P12" s="36">
        <f t="shared" si="1"/>
        <v>679023210428</v>
      </c>
      <c r="R12" s="9">
        <v>0</v>
      </c>
      <c r="T12" s="9">
        <v>679023210428</v>
      </c>
    </row>
    <row r="13" spans="1:20" ht="21.75" customHeight="1" x14ac:dyDescent="0.2">
      <c r="A13" s="8" t="s">
        <v>139</v>
      </c>
      <c r="E13" s="8" t="s">
        <v>133</v>
      </c>
      <c r="H13" s="10">
        <v>23</v>
      </c>
      <c r="J13" s="9">
        <v>31028844088</v>
      </c>
      <c r="L13" s="9">
        <v>0</v>
      </c>
      <c r="N13" s="9">
        <f t="shared" si="0"/>
        <v>31028844088</v>
      </c>
      <c r="P13" s="36">
        <f t="shared" si="1"/>
        <v>400499025615</v>
      </c>
      <c r="R13" s="9">
        <v>0</v>
      </c>
      <c r="T13" s="9">
        <v>400499025615</v>
      </c>
    </row>
    <row r="14" spans="1:20" ht="21.75" customHeight="1" x14ac:dyDescent="0.2">
      <c r="A14" s="8" t="s">
        <v>807</v>
      </c>
      <c r="E14" s="8" t="s">
        <v>325</v>
      </c>
      <c r="H14" s="10">
        <v>23</v>
      </c>
      <c r="J14" s="9">
        <v>0</v>
      </c>
      <c r="L14" s="9">
        <v>0</v>
      </c>
      <c r="N14" s="9">
        <f t="shared" si="0"/>
        <v>0</v>
      </c>
      <c r="P14" s="36">
        <f t="shared" si="1"/>
        <v>211468705839</v>
      </c>
      <c r="R14" s="9">
        <v>0</v>
      </c>
      <c r="T14" s="9">
        <v>211468705839</v>
      </c>
    </row>
    <row r="15" spans="1:20" ht="21.75" customHeight="1" x14ac:dyDescent="0.2">
      <c r="A15" s="8" t="s">
        <v>142</v>
      </c>
      <c r="E15" s="8" t="s">
        <v>226</v>
      </c>
      <c r="H15" s="10">
        <v>23</v>
      </c>
      <c r="J15" s="9">
        <v>66972148799</v>
      </c>
      <c r="L15" s="9">
        <v>0</v>
      </c>
      <c r="N15" s="9">
        <f t="shared" si="0"/>
        <v>66972148799</v>
      </c>
      <c r="P15" s="36">
        <f t="shared" si="1"/>
        <v>592708186682</v>
      </c>
      <c r="R15" s="9">
        <v>0</v>
      </c>
      <c r="T15" s="9">
        <v>592708186682</v>
      </c>
    </row>
    <row r="16" spans="1:20" ht="21.75" customHeight="1" x14ac:dyDescent="0.2">
      <c r="A16" s="8" t="s">
        <v>145</v>
      </c>
      <c r="E16" s="8" t="s">
        <v>242</v>
      </c>
      <c r="H16" s="10">
        <v>23</v>
      </c>
      <c r="J16" s="9">
        <v>147732111450</v>
      </c>
      <c r="L16" s="9">
        <v>0</v>
      </c>
      <c r="N16" s="9">
        <f t="shared" si="0"/>
        <v>147732111450</v>
      </c>
      <c r="P16" s="36">
        <f t="shared" si="1"/>
        <v>1677708129078</v>
      </c>
      <c r="R16" s="9">
        <v>0</v>
      </c>
      <c r="T16" s="9">
        <v>1677708129078</v>
      </c>
    </row>
    <row r="17" spans="1:20" ht="21.75" customHeight="1" x14ac:dyDescent="0.2">
      <c r="A17" s="8" t="s">
        <v>148</v>
      </c>
      <c r="E17" s="8" t="s">
        <v>239</v>
      </c>
      <c r="H17" s="10">
        <v>23</v>
      </c>
      <c r="J17" s="9">
        <v>141565790661</v>
      </c>
      <c r="L17" s="9">
        <v>0</v>
      </c>
      <c r="N17" s="9">
        <f t="shared" si="0"/>
        <v>141565790661</v>
      </c>
      <c r="P17" s="36">
        <f t="shared" si="1"/>
        <v>1033341557073</v>
      </c>
      <c r="R17" s="9">
        <v>0</v>
      </c>
      <c r="T17" s="9">
        <v>1033341557073</v>
      </c>
    </row>
    <row r="18" spans="1:20" ht="21.75" customHeight="1" x14ac:dyDescent="0.2">
      <c r="A18" s="8" t="s">
        <v>188</v>
      </c>
      <c r="E18" s="8" t="s">
        <v>331</v>
      </c>
      <c r="H18" s="10">
        <v>20.5</v>
      </c>
      <c r="J18" s="9">
        <v>57419877049</v>
      </c>
      <c r="L18" s="9">
        <v>0</v>
      </c>
      <c r="N18" s="9">
        <f t="shared" si="0"/>
        <v>57419877049</v>
      </c>
      <c r="P18" s="36">
        <f t="shared" si="1"/>
        <v>208027668489</v>
      </c>
      <c r="R18" s="9">
        <v>0</v>
      </c>
      <c r="T18" s="9">
        <v>208027668489</v>
      </c>
    </row>
    <row r="19" spans="1:20" ht="21.75" customHeight="1" x14ac:dyDescent="0.2">
      <c r="A19" s="8" t="s">
        <v>801</v>
      </c>
      <c r="E19" s="8" t="s">
        <v>150</v>
      </c>
      <c r="H19" s="10">
        <v>26</v>
      </c>
      <c r="J19" s="9">
        <v>0</v>
      </c>
      <c r="L19" s="9">
        <v>0</v>
      </c>
      <c r="N19" s="9">
        <f t="shared" si="0"/>
        <v>0</v>
      </c>
      <c r="P19" s="36">
        <f t="shared" si="1"/>
        <v>209453043684</v>
      </c>
      <c r="R19" s="9">
        <v>0</v>
      </c>
      <c r="T19" s="9">
        <v>209453043684</v>
      </c>
    </row>
    <row r="20" spans="1:20" ht="21.75" customHeight="1" x14ac:dyDescent="0.2">
      <c r="A20" s="8" t="s">
        <v>191</v>
      </c>
      <c r="E20" s="8" t="s">
        <v>313</v>
      </c>
      <c r="H20" s="10">
        <v>23</v>
      </c>
      <c r="J20" s="9">
        <v>27237318896</v>
      </c>
      <c r="L20" s="9">
        <v>0</v>
      </c>
      <c r="N20" s="9">
        <f t="shared" si="0"/>
        <v>27237318896</v>
      </c>
      <c r="P20" s="36">
        <f t="shared" si="1"/>
        <v>261808127624</v>
      </c>
      <c r="R20" s="9">
        <v>0</v>
      </c>
      <c r="T20" s="9">
        <v>261808127624</v>
      </c>
    </row>
    <row r="21" spans="1:20" ht="21.75" customHeight="1" x14ac:dyDescent="0.2">
      <c r="A21" s="8" t="s">
        <v>194</v>
      </c>
      <c r="E21" s="8" t="s">
        <v>331</v>
      </c>
      <c r="H21" s="10">
        <v>20.5</v>
      </c>
      <c r="J21" s="9">
        <v>213897436249</v>
      </c>
      <c r="L21" s="9">
        <v>0</v>
      </c>
      <c r="N21" s="9">
        <f t="shared" si="0"/>
        <v>213897436249</v>
      </c>
      <c r="P21" s="36">
        <f t="shared" si="1"/>
        <v>1926232595657</v>
      </c>
      <c r="R21" s="9">
        <v>0</v>
      </c>
      <c r="T21" s="9">
        <v>1926232595657</v>
      </c>
    </row>
    <row r="22" spans="1:20" ht="21.75" customHeight="1" x14ac:dyDescent="0.2">
      <c r="A22" s="8" t="s">
        <v>197</v>
      </c>
      <c r="E22" s="8" t="s">
        <v>328</v>
      </c>
      <c r="H22" s="10">
        <v>18</v>
      </c>
      <c r="J22" s="9">
        <v>51456056920</v>
      </c>
      <c r="L22" s="9">
        <v>0</v>
      </c>
      <c r="N22" s="9">
        <f t="shared" si="0"/>
        <v>51456056920</v>
      </c>
      <c r="P22" s="36">
        <f t="shared" si="1"/>
        <v>609137074498</v>
      </c>
      <c r="R22" s="9">
        <v>0</v>
      </c>
      <c r="T22" s="9">
        <v>609137074498</v>
      </c>
    </row>
    <row r="23" spans="1:20" ht="21.75" customHeight="1" x14ac:dyDescent="0.2">
      <c r="A23" s="8" t="s">
        <v>200</v>
      </c>
      <c r="E23" s="8" t="s">
        <v>310</v>
      </c>
      <c r="H23" s="10">
        <v>23</v>
      </c>
      <c r="J23" s="9">
        <v>172198772464</v>
      </c>
      <c r="L23" s="9">
        <v>0</v>
      </c>
      <c r="N23" s="9">
        <f t="shared" si="0"/>
        <v>172198772464</v>
      </c>
      <c r="P23" s="36">
        <f t="shared" si="1"/>
        <v>1109881460111</v>
      </c>
      <c r="R23" s="9">
        <v>0</v>
      </c>
      <c r="T23" s="9">
        <v>1109881460111</v>
      </c>
    </row>
    <row r="24" spans="1:20" ht="21.75" customHeight="1" x14ac:dyDescent="0.2">
      <c r="A24" s="8" t="s">
        <v>203</v>
      </c>
      <c r="E24" s="8" t="s">
        <v>307</v>
      </c>
      <c r="H24" s="10">
        <v>23</v>
      </c>
      <c r="J24" s="9">
        <v>211668817197</v>
      </c>
      <c r="L24" s="9">
        <v>0</v>
      </c>
      <c r="N24" s="9">
        <f t="shared" si="0"/>
        <v>211668817197</v>
      </c>
      <c r="P24" s="36">
        <f t="shared" si="1"/>
        <v>1758040299702</v>
      </c>
      <c r="R24" s="9">
        <v>0</v>
      </c>
      <c r="T24" s="9">
        <v>1758040299702</v>
      </c>
    </row>
    <row r="25" spans="1:20" ht="21.75" customHeight="1" x14ac:dyDescent="0.2">
      <c r="A25" s="8" t="s">
        <v>206</v>
      </c>
      <c r="E25" s="8" t="s">
        <v>304</v>
      </c>
      <c r="H25" s="10">
        <v>23</v>
      </c>
      <c r="J25" s="9">
        <v>146456313374</v>
      </c>
      <c r="L25" s="9">
        <v>0</v>
      </c>
      <c r="N25" s="9">
        <f t="shared" si="0"/>
        <v>146456313374</v>
      </c>
      <c r="P25" s="36">
        <f t="shared" si="1"/>
        <v>1731984696351</v>
      </c>
      <c r="R25" s="9">
        <v>0</v>
      </c>
      <c r="T25" s="9">
        <v>1731984696351</v>
      </c>
    </row>
    <row r="26" spans="1:20" ht="21.75" customHeight="1" x14ac:dyDescent="0.2">
      <c r="A26" s="8" t="s">
        <v>335</v>
      </c>
      <c r="E26" s="8" t="s">
        <v>220</v>
      </c>
      <c r="H26" s="10">
        <v>23</v>
      </c>
      <c r="J26" s="9">
        <v>25639117</v>
      </c>
      <c r="L26" s="9">
        <v>0</v>
      </c>
      <c r="N26" s="9">
        <f t="shared" si="0"/>
        <v>25639117</v>
      </c>
      <c r="P26" s="36">
        <f t="shared" si="1"/>
        <v>160024848771</v>
      </c>
      <c r="R26" s="9">
        <v>0</v>
      </c>
      <c r="T26" s="9">
        <v>160024848771</v>
      </c>
    </row>
    <row r="27" spans="1:20" ht="21.75" customHeight="1" x14ac:dyDescent="0.2">
      <c r="A27" s="8" t="s">
        <v>338</v>
      </c>
      <c r="E27" s="8" t="s">
        <v>301</v>
      </c>
      <c r="H27" s="10">
        <v>23</v>
      </c>
      <c r="J27" s="9">
        <v>250227571</v>
      </c>
      <c r="L27" s="9">
        <v>0</v>
      </c>
      <c r="N27" s="9">
        <f t="shared" si="0"/>
        <v>250227571</v>
      </c>
      <c r="P27" s="36">
        <f t="shared" si="1"/>
        <v>250227571</v>
      </c>
      <c r="R27" s="9">
        <v>0</v>
      </c>
      <c r="T27" s="9">
        <v>250227571</v>
      </c>
    </row>
    <row r="28" spans="1:20" ht="21.75" customHeight="1" x14ac:dyDescent="0.2">
      <c r="A28" s="8" t="s">
        <v>209</v>
      </c>
      <c r="E28" s="8" t="s">
        <v>196</v>
      </c>
      <c r="H28" s="10">
        <v>23</v>
      </c>
      <c r="J28" s="9">
        <v>4517946967</v>
      </c>
      <c r="L28" s="9">
        <v>0</v>
      </c>
      <c r="N28" s="9">
        <f t="shared" si="0"/>
        <v>4517946967</v>
      </c>
      <c r="P28" s="36">
        <f t="shared" si="1"/>
        <v>323340822268</v>
      </c>
      <c r="R28" s="9">
        <v>0</v>
      </c>
      <c r="T28" s="9">
        <v>323340822268</v>
      </c>
    </row>
    <row r="29" spans="1:20" ht="21.75" customHeight="1" x14ac:dyDescent="0.2">
      <c r="A29" s="8" t="s">
        <v>212</v>
      </c>
      <c r="E29" s="8" t="s">
        <v>322</v>
      </c>
      <c r="H29" s="10">
        <v>23</v>
      </c>
      <c r="J29" s="9">
        <v>129370586867</v>
      </c>
      <c r="L29" s="9">
        <v>0</v>
      </c>
      <c r="N29" s="9">
        <f t="shared" si="0"/>
        <v>129370586867</v>
      </c>
      <c r="P29" s="36">
        <f t="shared" si="1"/>
        <v>647629388258</v>
      </c>
      <c r="R29" s="9">
        <v>0</v>
      </c>
      <c r="T29" s="9">
        <v>647629388258</v>
      </c>
    </row>
    <row r="30" spans="1:20" ht="21.75" customHeight="1" x14ac:dyDescent="0.2">
      <c r="A30" s="8" t="s">
        <v>215</v>
      </c>
      <c r="E30" s="8" t="s">
        <v>257</v>
      </c>
      <c r="H30" s="10">
        <v>23</v>
      </c>
      <c r="J30" s="9">
        <v>38133448929</v>
      </c>
      <c r="L30" s="9">
        <v>0</v>
      </c>
      <c r="N30" s="9">
        <f t="shared" si="0"/>
        <v>38133448929</v>
      </c>
      <c r="P30" s="36">
        <f t="shared" si="1"/>
        <v>173934092557</v>
      </c>
      <c r="R30" s="9">
        <v>0</v>
      </c>
      <c r="T30" s="9">
        <v>173934092557</v>
      </c>
    </row>
    <row r="31" spans="1:20" ht="21.75" customHeight="1" x14ac:dyDescent="0.2">
      <c r="A31" s="8" t="s">
        <v>218</v>
      </c>
      <c r="E31" s="8" t="s">
        <v>190</v>
      </c>
      <c r="H31" s="10">
        <v>23</v>
      </c>
      <c r="J31" s="9">
        <v>276149301423</v>
      </c>
      <c r="L31" s="9">
        <v>0</v>
      </c>
      <c r="N31" s="9">
        <f t="shared" si="0"/>
        <v>276149301423</v>
      </c>
      <c r="P31" s="36">
        <f t="shared" si="1"/>
        <v>2448927673624</v>
      </c>
      <c r="R31" s="9">
        <v>0</v>
      </c>
      <c r="T31" s="9">
        <v>2448927673624</v>
      </c>
    </row>
    <row r="32" spans="1:20" ht="21.75" customHeight="1" x14ac:dyDescent="0.2">
      <c r="A32" s="8" t="s">
        <v>221</v>
      </c>
      <c r="E32" s="8" t="s">
        <v>245</v>
      </c>
      <c r="H32" s="10">
        <v>23</v>
      </c>
      <c r="J32" s="9">
        <v>78056301296</v>
      </c>
      <c r="L32" s="9">
        <v>0</v>
      </c>
      <c r="N32" s="9">
        <f t="shared" si="0"/>
        <v>78056301296</v>
      </c>
      <c r="P32" s="36">
        <f t="shared" si="1"/>
        <v>838894599196</v>
      </c>
      <c r="R32" s="9">
        <v>0</v>
      </c>
      <c r="T32" s="9">
        <v>838894599196</v>
      </c>
    </row>
    <row r="33" spans="1:20" ht="21.75" customHeight="1" x14ac:dyDescent="0.2">
      <c r="A33" s="8" t="s">
        <v>615</v>
      </c>
      <c r="E33" s="8" t="s">
        <v>298</v>
      </c>
      <c r="H33" s="10">
        <v>20.5</v>
      </c>
      <c r="J33" s="9">
        <v>0</v>
      </c>
      <c r="L33" s="9">
        <v>0</v>
      </c>
      <c r="N33" s="9">
        <f t="shared" si="0"/>
        <v>0</v>
      </c>
      <c r="P33" s="36">
        <f t="shared" si="1"/>
        <v>457857429446</v>
      </c>
      <c r="R33" s="9">
        <v>0</v>
      </c>
      <c r="T33" s="9">
        <v>457857429446</v>
      </c>
    </row>
    <row r="34" spans="1:20" ht="21.75" customHeight="1" x14ac:dyDescent="0.2">
      <c r="A34" s="8" t="s">
        <v>224</v>
      </c>
      <c r="E34" s="8" t="s">
        <v>217</v>
      </c>
      <c r="H34" s="10">
        <v>23</v>
      </c>
      <c r="J34" s="9">
        <v>125179863383</v>
      </c>
      <c r="L34" s="9">
        <v>0</v>
      </c>
      <c r="N34" s="9">
        <f t="shared" si="0"/>
        <v>125179863383</v>
      </c>
      <c r="P34" s="36">
        <f t="shared" si="1"/>
        <v>541582310612</v>
      </c>
      <c r="R34" s="9">
        <v>0</v>
      </c>
      <c r="T34" s="9">
        <v>541582310612</v>
      </c>
    </row>
    <row r="35" spans="1:20" ht="21.75" customHeight="1" x14ac:dyDescent="0.2">
      <c r="A35" s="8" t="s">
        <v>227</v>
      </c>
      <c r="E35" s="8" t="s">
        <v>248</v>
      </c>
      <c r="H35" s="10">
        <v>23</v>
      </c>
      <c r="J35" s="9">
        <v>109596268737</v>
      </c>
      <c r="L35" s="9">
        <v>0</v>
      </c>
      <c r="N35" s="9">
        <f t="shared" si="0"/>
        <v>109596268737</v>
      </c>
      <c r="P35" s="36">
        <f t="shared" si="1"/>
        <v>585932025764</v>
      </c>
      <c r="R35" s="9">
        <v>0</v>
      </c>
      <c r="T35" s="9">
        <v>585932025764</v>
      </c>
    </row>
    <row r="36" spans="1:20" ht="21.75" customHeight="1" x14ac:dyDescent="0.2">
      <c r="A36" s="8" t="s">
        <v>231</v>
      </c>
      <c r="E36" s="8" t="s">
        <v>263</v>
      </c>
      <c r="H36" s="10">
        <v>23</v>
      </c>
      <c r="J36" s="9">
        <v>51047644764</v>
      </c>
      <c r="L36" s="9">
        <v>0</v>
      </c>
      <c r="N36" s="9">
        <f t="shared" si="0"/>
        <v>51047644764</v>
      </c>
      <c r="P36" s="36">
        <f t="shared" si="1"/>
        <v>311802992669</v>
      </c>
      <c r="R36" s="9">
        <v>0</v>
      </c>
      <c r="T36" s="9">
        <v>311802992669</v>
      </c>
    </row>
    <row r="37" spans="1:20" ht="21.75" customHeight="1" x14ac:dyDescent="0.2">
      <c r="A37" s="8" t="s">
        <v>228</v>
      </c>
      <c r="E37" s="8" t="s">
        <v>296</v>
      </c>
      <c r="H37" s="10">
        <v>20.5</v>
      </c>
      <c r="J37" s="9">
        <v>83514138337</v>
      </c>
      <c r="L37" s="9">
        <v>0</v>
      </c>
      <c r="N37" s="9">
        <f t="shared" si="0"/>
        <v>83514138337</v>
      </c>
      <c r="P37" s="36">
        <f t="shared" si="1"/>
        <v>1012901779144</v>
      </c>
      <c r="R37" s="9">
        <v>0</v>
      </c>
      <c r="T37" s="9">
        <v>1012901779144</v>
      </c>
    </row>
    <row r="38" spans="1:20" ht="21.75" customHeight="1" x14ac:dyDescent="0.2">
      <c r="A38" s="8" t="s">
        <v>234</v>
      </c>
      <c r="E38" s="8" t="s">
        <v>328</v>
      </c>
      <c r="H38" s="10">
        <v>18</v>
      </c>
      <c r="J38" s="9">
        <v>74538526962</v>
      </c>
      <c r="L38" s="9">
        <v>0</v>
      </c>
      <c r="N38" s="9">
        <f t="shared" si="0"/>
        <v>74538526962</v>
      </c>
      <c r="P38" s="36">
        <f t="shared" si="1"/>
        <v>357049786936</v>
      </c>
      <c r="R38" s="9">
        <v>0</v>
      </c>
      <c r="T38" s="9">
        <v>357049786936</v>
      </c>
    </row>
    <row r="39" spans="1:20" ht="21.75" customHeight="1" x14ac:dyDescent="0.2">
      <c r="A39" s="8" t="s">
        <v>237</v>
      </c>
      <c r="E39" s="8" t="s">
        <v>777</v>
      </c>
      <c r="H39" s="10">
        <v>20.5</v>
      </c>
      <c r="J39" s="9">
        <v>148828937173</v>
      </c>
      <c r="L39" s="9">
        <v>0</v>
      </c>
      <c r="N39" s="9">
        <f t="shared" si="0"/>
        <v>148828937173</v>
      </c>
      <c r="P39" s="36">
        <f t="shared" si="1"/>
        <v>828697471135</v>
      </c>
      <c r="R39" s="9">
        <v>0</v>
      </c>
      <c r="T39" s="9">
        <v>828697471135</v>
      </c>
    </row>
    <row r="40" spans="1:20" ht="21.75" customHeight="1" x14ac:dyDescent="0.2">
      <c r="A40" s="8" t="s">
        <v>240</v>
      </c>
      <c r="E40" s="8" t="s">
        <v>294</v>
      </c>
      <c r="H40" s="10">
        <v>20.5</v>
      </c>
      <c r="J40" s="9">
        <v>34716175543</v>
      </c>
      <c r="L40" s="9">
        <v>0</v>
      </c>
      <c r="N40" s="9">
        <f t="shared" si="0"/>
        <v>34716175543</v>
      </c>
      <c r="P40" s="36">
        <f t="shared" si="1"/>
        <v>155622227183</v>
      </c>
      <c r="R40" s="9">
        <v>0</v>
      </c>
      <c r="T40" s="9">
        <v>155622227183</v>
      </c>
    </row>
    <row r="41" spans="1:20" ht="21.75" customHeight="1" x14ac:dyDescent="0.2">
      <c r="A41" s="8" t="s">
        <v>243</v>
      </c>
      <c r="E41" s="8" t="s">
        <v>291</v>
      </c>
      <c r="H41" s="10">
        <v>20.5</v>
      </c>
      <c r="J41" s="9">
        <v>82855197166</v>
      </c>
      <c r="L41" s="9">
        <v>0</v>
      </c>
      <c r="N41" s="9">
        <f t="shared" si="0"/>
        <v>82855197166</v>
      </c>
      <c r="P41" s="36">
        <f t="shared" si="1"/>
        <v>449752181506</v>
      </c>
      <c r="R41" s="9">
        <v>0</v>
      </c>
      <c r="T41" s="9">
        <v>449752181506</v>
      </c>
    </row>
    <row r="42" spans="1:20" ht="21.75" customHeight="1" x14ac:dyDescent="0.2">
      <c r="A42" s="8" t="s">
        <v>246</v>
      </c>
      <c r="E42" s="8" t="s">
        <v>236</v>
      </c>
      <c r="H42" s="10">
        <v>18</v>
      </c>
      <c r="J42" s="9">
        <v>12570741582</v>
      </c>
      <c r="L42" s="9">
        <v>0</v>
      </c>
      <c r="N42" s="9">
        <f t="shared" si="0"/>
        <v>12570741582</v>
      </c>
      <c r="P42" s="36">
        <f t="shared" si="1"/>
        <v>47485457261</v>
      </c>
      <c r="R42" s="9">
        <v>0</v>
      </c>
      <c r="T42" s="9">
        <v>47485457261</v>
      </c>
    </row>
    <row r="43" spans="1:20" ht="21.75" customHeight="1" x14ac:dyDescent="0.2">
      <c r="A43" s="8" t="s">
        <v>249</v>
      </c>
      <c r="E43" s="8" t="s">
        <v>288</v>
      </c>
      <c r="H43" s="10">
        <v>20.5</v>
      </c>
      <c r="J43" s="9">
        <v>136650048005</v>
      </c>
      <c r="L43" s="9">
        <v>0</v>
      </c>
      <c r="N43" s="9">
        <f t="shared" si="0"/>
        <v>136650048005</v>
      </c>
      <c r="P43" s="36">
        <f t="shared" si="1"/>
        <v>974448056568</v>
      </c>
      <c r="R43" s="9">
        <v>0</v>
      </c>
      <c r="T43" s="9">
        <v>974448056568</v>
      </c>
    </row>
    <row r="44" spans="1:20" ht="21.75" customHeight="1" x14ac:dyDescent="0.2">
      <c r="A44" s="8" t="s">
        <v>252</v>
      </c>
      <c r="E44" s="8" t="s">
        <v>286</v>
      </c>
      <c r="H44" s="10">
        <v>20.5</v>
      </c>
      <c r="J44" s="9">
        <v>77196247506</v>
      </c>
      <c r="L44" s="9">
        <v>0</v>
      </c>
      <c r="N44" s="9">
        <f t="shared" si="0"/>
        <v>77196247506</v>
      </c>
      <c r="P44" s="36">
        <f t="shared" si="1"/>
        <v>670758832190</v>
      </c>
      <c r="R44" s="9">
        <v>0</v>
      </c>
      <c r="T44" s="9">
        <v>670758832190</v>
      </c>
    </row>
    <row r="45" spans="1:20" ht="21.75" customHeight="1" x14ac:dyDescent="0.2">
      <c r="A45" s="8" t="s">
        <v>789</v>
      </c>
      <c r="E45" s="8" t="s">
        <v>260</v>
      </c>
      <c r="H45" s="10">
        <v>23</v>
      </c>
      <c r="J45" s="9">
        <v>0</v>
      </c>
      <c r="L45" s="9">
        <v>0</v>
      </c>
      <c r="N45" s="9">
        <f t="shared" si="0"/>
        <v>0</v>
      </c>
      <c r="P45" s="36">
        <f t="shared" si="1"/>
        <v>203508038704</v>
      </c>
      <c r="R45" s="9">
        <v>0</v>
      </c>
      <c r="T45" s="9">
        <v>203508038704</v>
      </c>
    </row>
    <row r="46" spans="1:20" ht="21.75" customHeight="1" x14ac:dyDescent="0.2">
      <c r="A46" s="8" t="s">
        <v>255</v>
      </c>
      <c r="E46" s="8" t="s">
        <v>283</v>
      </c>
      <c r="H46" s="10">
        <v>20.5</v>
      </c>
      <c r="J46" s="9">
        <v>11220617210</v>
      </c>
      <c r="L46" s="9">
        <v>0</v>
      </c>
      <c r="N46" s="9">
        <f t="shared" si="0"/>
        <v>11220617210</v>
      </c>
      <c r="P46" s="36">
        <f t="shared" si="1"/>
        <v>34562673841</v>
      </c>
      <c r="R46" s="9">
        <v>0</v>
      </c>
      <c r="T46" s="9">
        <v>34562673841</v>
      </c>
    </row>
    <row r="47" spans="1:20" ht="21.75" customHeight="1" x14ac:dyDescent="0.2">
      <c r="A47" s="8" t="s">
        <v>258</v>
      </c>
      <c r="E47" s="8" t="s">
        <v>233</v>
      </c>
      <c r="H47" s="10">
        <v>18</v>
      </c>
      <c r="J47" s="9">
        <v>43892730350</v>
      </c>
      <c r="L47" s="9">
        <v>0</v>
      </c>
      <c r="N47" s="9">
        <f t="shared" si="0"/>
        <v>43892730350</v>
      </c>
      <c r="P47" s="36">
        <f t="shared" si="1"/>
        <v>160015020141</v>
      </c>
      <c r="R47" s="9">
        <v>0</v>
      </c>
      <c r="T47" s="9">
        <v>160015020141</v>
      </c>
    </row>
    <row r="48" spans="1:20" ht="21.75" customHeight="1" x14ac:dyDescent="0.2">
      <c r="A48" s="8" t="s">
        <v>261</v>
      </c>
      <c r="E48" s="8" t="s">
        <v>779</v>
      </c>
      <c r="H48" s="10">
        <v>20.5</v>
      </c>
      <c r="J48" s="9">
        <v>21080607315</v>
      </c>
      <c r="L48" s="9">
        <v>0</v>
      </c>
      <c r="N48" s="9">
        <f t="shared" si="0"/>
        <v>21080607315</v>
      </c>
      <c r="P48" s="36">
        <f t="shared" si="1"/>
        <v>91010459791</v>
      </c>
      <c r="R48" s="9">
        <v>0</v>
      </c>
      <c r="T48" s="9">
        <v>91010459791</v>
      </c>
    </row>
    <row r="49" spans="1:20" ht="21.75" customHeight="1" x14ac:dyDescent="0.2">
      <c r="A49" s="8" t="s">
        <v>264</v>
      </c>
      <c r="E49" s="8" t="s">
        <v>340</v>
      </c>
      <c r="H49" s="10">
        <v>23</v>
      </c>
      <c r="J49" s="9">
        <v>85909494304</v>
      </c>
      <c r="L49" s="9">
        <v>0</v>
      </c>
      <c r="N49" s="9">
        <f t="shared" si="0"/>
        <v>85909494304</v>
      </c>
      <c r="P49" s="36">
        <f t="shared" si="1"/>
        <v>276788812141</v>
      </c>
      <c r="R49" s="9">
        <v>0</v>
      </c>
      <c r="T49" s="9">
        <v>276788812141</v>
      </c>
    </row>
    <row r="50" spans="1:20" ht="21.75" customHeight="1" x14ac:dyDescent="0.2">
      <c r="A50" s="8" t="s">
        <v>774</v>
      </c>
      <c r="E50" s="8" t="s">
        <v>280</v>
      </c>
      <c r="H50" s="10">
        <v>20.5</v>
      </c>
      <c r="J50" s="9">
        <v>0</v>
      </c>
      <c r="L50" s="9">
        <v>0</v>
      </c>
      <c r="N50" s="9">
        <f t="shared" si="0"/>
        <v>0</v>
      </c>
      <c r="P50" s="36">
        <f t="shared" si="1"/>
        <v>509575411313</v>
      </c>
      <c r="R50" s="9">
        <v>0</v>
      </c>
      <c r="T50" s="9">
        <v>509575411313</v>
      </c>
    </row>
    <row r="51" spans="1:20" ht="21.75" customHeight="1" x14ac:dyDescent="0.2">
      <c r="A51" s="8" t="s">
        <v>793</v>
      </c>
      <c r="E51" s="8" t="s">
        <v>781</v>
      </c>
      <c r="H51" s="10">
        <v>20.5</v>
      </c>
      <c r="J51" s="9">
        <v>0</v>
      </c>
      <c r="L51" s="9">
        <v>0</v>
      </c>
      <c r="N51" s="9">
        <f t="shared" si="0"/>
        <v>0</v>
      </c>
      <c r="P51" s="36">
        <f t="shared" si="1"/>
        <v>215940842969</v>
      </c>
      <c r="R51" s="9">
        <v>0</v>
      </c>
      <c r="T51" s="9">
        <v>215940842969</v>
      </c>
    </row>
    <row r="52" spans="1:20" ht="21.75" customHeight="1" x14ac:dyDescent="0.2">
      <c r="A52" s="8" t="s">
        <v>267</v>
      </c>
      <c r="E52" s="8" t="s">
        <v>199</v>
      </c>
      <c r="H52" s="10">
        <v>23</v>
      </c>
      <c r="J52" s="9">
        <v>87577882540</v>
      </c>
      <c r="L52" s="9">
        <v>0</v>
      </c>
      <c r="N52" s="9">
        <f t="shared" si="0"/>
        <v>87577882540</v>
      </c>
      <c r="P52" s="36">
        <f t="shared" si="1"/>
        <v>755353425642</v>
      </c>
      <c r="R52" s="9">
        <v>0</v>
      </c>
      <c r="T52" s="9">
        <v>755353425642</v>
      </c>
    </row>
    <row r="53" spans="1:20" ht="21.75" customHeight="1" x14ac:dyDescent="0.2">
      <c r="A53" s="8" t="s">
        <v>270</v>
      </c>
      <c r="E53" s="8" t="s">
        <v>278</v>
      </c>
      <c r="H53" s="10">
        <v>20.5</v>
      </c>
      <c r="J53" s="9">
        <v>45898575733</v>
      </c>
      <c r="L53" s="9">
        <v>0</v>
      </c>
      <c r="N53" s="9">
        <f t="shared" si="0"/>
        <v>45898575733</v>
      </c>
      <c r="P53" s="36">
        <f t="shared" si="1"/>
        <v>408561287048</v>
      </c>
      <c r="R53" s="9">
        <v>0</v>
      </c>
      <c r="T53" s="9">
        <v>408561287048</v>
      </c>
    </row>
    <row r="54" spans="1:20" ht="21.75" customHeight="1" x14ac:dyDescent="0.2">
      <c r="A54" s="8" t="s">
        <v>785</v>
      </c>
      <c r="E54" s="8" t="s">
        <v>211</v>
      </c>
      <c r="H54" s="10">
        <v>18</v>
      </c>
      <c r="J54" s="9">
        <v>0</v>
      </c>
      <c r="L54" s="9">
        <v>0</v>
      </c>
      <c r="N54" s="9">
        <f t="shared" si="0"/>
        <v>0</v>
      </c>
      <c r="P54" s="36">
        <f t="shared" si="1"/>
        <v>183057466949</v>
      </c>
      <c r="R54" s="9">
        <v>0</v>
      </c>
      <c r="T54" s="9">
        <v>183057466949</v>
      </c>
    </row>
    <row r="55" spans="1:20" ht="21.75" customHeight="1" x14ac:dyDescent="0.2">
      <c r="A55" s="8" t="s">
        <v>273</v>
      </c>
      <c r="E55" s="8" t="s">
        <v>784</v>
      </c>
      <c r="H55" s="10">
        <v>18</v>
      </c>
      <c r="J55" s="9">
        <v>158829152345</v>
      </c>
      <c r="L55" s="9">
        <v>0</v>
      </c>
      <c r="N55" s="9">
        <f t="shared" si="0"/>
        <v>158829152345</v>
      </c>
      <c r="P55" s="36">
        <f t="shared" si="1"/>
        <v>1099941281255</v>
      </c>
      <c r="R55" s="9">
        <v>0</v>
      </c>
      <c r="T55" s="9">
        <v>1099941281255</v>
      </c>
    </row>
    <row r="56" spans="1:20" ht="21.75" customHeight="1" x14ac:dyDescent="0.2">
      <c r="A56" s="8" t="s">
        <v>276</v>
      </c>
      <c r="E56" s="8" t="s">
        <v>786</v>
      </c>
      <c r="H56" s="10">
        <v>18</v>
      </c>
      <c r="J56" s="9">
        <v>108958555293</v>
      </c>
      <c r="L56" s="9">
        <v>0</v>
      </c>
      <c r="N56" s="9">
        <f t="shared" si="0"/>
        <v>108958555293</v>
      </c>
      <c r="P56" s="36">
        <f t="shared" si="1"/>
        <v>916910252072</v>
      </c>
      <c r="R56" s="9">
        <v>0</v>
      </c>
      <c r="T56" s="9">
        <v>916910252072</v>
      </c>
    </row>
    <row r="57" spans="1:20" ht="21.75" customHeight="1" x14ac:dyDescent="0.2">
      <c r="A57" s="8" t="s">
        <v>780</v>
      </c>
      <c r="E57" s="8" t="s">
        <v>214</v>
      </c>
      <c r="H57" s="10">
        <v>18</v>
      </c>
      <c r="J57" s="9">
        <v>0</v>
      </c>
      <c r="L57" s="9">
        <v>0</v>
      </c>
      <c r="N57" s="9">
        <f t="shared" si="0"/>
        <v>0</v>
      </c>
      <c r="P57" s="36">
        <f t="shared" si="1"/>
        <v>211840055770</v>
      </c>
      <c r="R57" s="9">
        <v>0</v>
      </c>
      <c r="T57" s="9">
        <v>211840055770</v>
      </c>
    </row>
    <row r="58" spans="1:20" ht="21.75" customHeight="1" x14ac:dyDescent="0.2">
      <c r="A58" s="8" t="s">
        <v>279</v>
      </c>
      <c r="E58" s="8" t="s">
        <v>275</v>
      </c>
      <c r="H58" s="10">
        <v>18</v>
      </c>
      <c r="J58" s="9">
        <v>90269448</v>
      </c>
      <c r="L58" s="9">
        <v>0</v>
      </c>
      <c r="N58" s="9">
        <f t="shared" si="0"/>
        <v>90269448</v>
      </c>
      <c r="P58" s="36">
        <f t="shared" si="1"/>
        <v>544704914</v>
      </c>
      <c r="R58" s="9">
        <v>0</v>
      </c>
      <c r="T58" s="9">
        <v>544704914</v>
      </c>
    </row>
    <row r="59" spans="1:20" ht="21.75" customHeight="1" x14ac:dyDescent="0.2">
      <c r="A59" s="8" t="s">
        <v>778</v>
      </c>
      <c r="E59" s="8" t="s">
        <v>202</v>
      </c>
      <c r="H59" s="10">
        <v>21</v>
      </c>
      <c r="J59" s="9">
        <v>0</v>
      </c>
      <c r="L59" s="9">
        <v>0</v>
      </c>
      <c r="N59" s="9">
        <f t="shared" si="0"/>
        <v>0</v>
      </c>
      <c r="P59" s="36">
        <f t="shared" si="1"/>
        <v>2342213840</v>
      </c>
      <c r="R59" s="9">
        <v>0</v>
      </c>
      <c r="T59" s="9">
        <v>2342213840</v>
      </c>
    </row>
    <row r="60" spans="1:20" ht="21.75" customHeight="1" x14ac:dyDescent="0.2">
      <c r="A60" s="8" t="s">
        <v>281</v>
      </c>
      <c r="E60" s="8" t="s">
        <v>784</v>
      </c>
      <c r="H60" s="10">
        <v>18</v>
      </c>
      <c r="J60" s="9">
        <v>85462784361</v>
      </c>
      <c r="L60" s="9">
        <v>0</v>
      </c>
      <c r="N60" s="9">
        <f t="shared" si="0"/>
        <v>85462784361</v>
      </c>
      <c r="P60" s="36">
        <f t="shared" si="1"/>
        <v>751357325362</v>
      </c>
      <c r="R60" s="9">
        <v>0</v>
      </c>
      <c r="T60" s="9">
        <v>751357325362</v>
      </c>
    </row>
    <row r="61" spans="1:20" ht="21.75" customHeight="1" x14ac:dyDescent="0.2">
      <c r="A61" s="8" t="s">
        <v>284</v>
      </c>
      <c r="E61" s="8" t="s">
        <v>788</v>
      </c>
      <c r="H61" s="10">
        <v>18</v>
      </c>
      <c r="J61" s="9">
        <v>9702809296</v>
      </c>
      <c r="L61" s="9">
        <v>0</v>
      </c>
      <c r="N61" s="9">
        <f t="shared" si="0"/>
        <v>9702809296</v>
      </c>
      <c r="P61" s="36">
        <f t="shared" si="1"/>
        <v>85517631536</v>
      </c>
      <c r="R61" s="9">
        <v>0</v>
      </c>
      <c r="T61" s="9">
        <v>85517631536</v>
      </c>
    </row>
    <row r="62" spans="1:20" ht="21.75" customHeight="1" x14ac:dyDescent="0.2">
      <c r="A62" s="8" t="s">
        <v>287</v>
      </c>
      <c r="E62" s="8" t="s">
        <v>319</v>
      </c>
      <c r="H62" s="10">
        <v>18</v>
      </c>
      <c r="J62" s="9">
        <v>3652462575</v>
      </c>
      <c r="L62" s="9">
        <v>0</v>
      </c>
      <c r="N62" s="9">
        <f t="shared" si="0"/>
        <v>3652462575</v>
      </c>
      <c r="P62" s="36">
        <f t="shared" si="1"/>
        <v>31510526238</v>
      </c>
      <c r="R62" s="9">
        <v>0</v>
      </c>
      <c r="T62" s="9">
        <v>31510526238</v>
      </c>
    </row>
    <row r="63" spans="1:20" ht="21.75" customHeight="1" x14ac:dyDescent="0.2">
      <c r="A63" s="8" t="s">
        <v>289</v>
      </c>
      <c r="E63" s="8" t="s">
        <v>337</v>
      </c>
      <c r="H63" s="10">
        <v>18</v>
      </c>
      <c r="J63" s="9">
        <v>1581930981</v>
      </c>
      <c r="L63" s="9">
        <v>0</v>
      </c>
      <c r="N63" s="9">
        <f t="shared" si="0"/>
        <v>1581930981</v>
      </c>
      <c r="P63" s="36">
        <f t="shared" si="1"/>
        <v>433714470807</v>
      </c>
      <c r="R63" s="9">
        <v>0</v>
      </c>
      <c r="T63" s="9">
        <v>433714470807</v>
      </c>
    </row>
    <row r="64" spans="1:20" ht="21.75" customHeight="1" x14ac:dyDescent="0.2">
      <c r="A64" s="8" t="s">
        <v>776</v>
      </c>
      <c r="E64" s="8" t="s">
        <v>790</v>
      </c>
      <c r="H64" s="10">
        <v>18</v>
      </c>
      <c r="J64" s="9">
        <v>0</v>
      </c>
      <c r="L64" s="9">
        <v>0</v>
      </c>
      <c r="N64" s="9">
        <f t="shared" si="0"/>
        <v>0</v>
      </c>
      <c r="P64" s="36">
        <f t="shared" si="1"/>
        <v>609468051</v>
      </c>
      <c r="R64" s="9">
        <v>0</v>
      </c>
      <c r="T64" s="9">
        <v>609468051</v>
      </c>
    </row>
    <row r="65" spans="1:20" ht="21.75" customHeight="1" x14ac:dyDescent="0.2">
      <c r="A65" s="8" t="s">
        <v>292</v>
      </c>
      <c r="E65" s="8" t="s">
        <v>147</v>
      </c>
      <c r="H65" s="10">
        <v>18</v>
      </c>
      <c r="J65" s="9">
        <v>81497042</v>
      </c>
      <c r="L65" s="9">
        <v>0</v>
      </c>
      <c r="N65" s="9">
        <f t="shared" si="0"/>
        <v>81497042</v>
      </c>
      <c r="P65" s="36">
        <f t="shared" si="1"/>
        <v>541386061</v>
      </c>
      <c r="R65" s="9">
        <v>0</v>
      </c>
      <c r="T65" s="9">
        <v>541386061</v>
      </c>
    </row>
    <row r="66" spans="1:20" ht="21.75" customHeight="1" x14ac:dyDescent="0.2">
      <c r="A66" s="8" t="s">
        <v>295</v>
      </c>
      <c r="E66" s="8" t="s">
        <v>144</v>
      </c>
      <c r="H66" s="10">
        <v>18</v>
      </c>
      <c r="J66" s="9">
        <v>402687609176</v>
      </c>
      <c r="L66" s="9">
        <v>0</v>
      </c>
      <c r="N66" s="9">
        <f t="shared" si="0"/>
        <v>402687609176</v>
      </c>
      <c r="P66" s="36">
        <f t="shared" si="1"/>
        <v>982192598598</v>
      </c>
      <c r="R66" s="9">
        <v>0</v>
      </c>
      <c r="T66" s="9">
        <v>982192598598</v>
      </c>
    </row>
    <row r="67" spans="1:20" ht="21.75" customHeight="1" x14ac:dyDescent="0.2">
      <c r="A67" s="8" t="s">
        <v>297</v>
      </c>
      <c r="E67" s="8" t="s">
        <v>205</v>
      </c>
      <c r="H67" s="10">
        <v>18.5</v>
      </c>
      <c r="J67" s="9">
        <v>219042075740</v>
      </c>
      <c r="L67" s="9">
        <v>0</v>
      </c>
      <c r="N67" s="9">
        <f t="shared" si="0"/>
        <v>219042075740</v>
      </c>
      <c r="P67" s="36">
        <f t="shared" si="1"/>
        <v>1025326051721</v>
      </c>
      <c r="R67" s="9">
        <v>0</v>
      </c>
      <c r="T67" s="9">
        <v>1025326051721</v>
      </c>
    </row>
    <row r="68" spans="1:20" ht="21.75" customHeight="1" x14ac:dyDescent="0.2">
      <c r="A68" s="8" t="s">
        <v>299</v>
      </c>
      <c r="E68" s="8" t="s">
        <v>251</v>
      </c>
      <c r="H68" s="10">
        <v>18</v>
      </c>
      <c r="J68" s="9">
        <v>372407941697</v>
      </c>
      <c r="L68" s="9">
        <v>0</v>
      </c>
      <c r="N68" s="9">
        <f t="shared" si="0"/>
        <v>372407941697</v>
      </c>
      <c r="P68" s="36">
        <f t="shared" si="1"/>
        <v>3105571146616</v>
      </c>
      <c r="R68" s="9">
        <v>0</v>
      </c>
      <c r="T68" s="9">
        <v>3105571146616</v>
      </c>
    </row>
    <row r="69" spans="1:20" ht="21.75" customHeight="1" x14ac:dyDescent="0.2">
      <c r="A69" s="8" t="s">
        <v>302</v>
      </c>
      <c r="E69" s="8" t="s">
        <v>792</v>
      </c>
      <c r="H69" s="10">
        <v>18</v>
      </c>
      <c r="J69" s="9">
        <v>88894173673</v>
      </c>
      <c r="L69" s="9">
        <v>0</v>
      </c>
      <c r="N69" s="9">
        <f t="shared" si="0"/>
        <v>88894173673</v>
      </c>
      <c r="P69" s="36">
        <f t="shared" si="1"/>
        <v>647427827757</v>
      </c>
      <c r="R69" s="9">
        <v>0</v>
      </c>
      <c r="T69" s="9">
        <v>647427827757</v>
      </c>
    </row>
    <row r="70" spans="1:20" ht="21.75" customHeight="1" x14ac:dyDescent="0.2">
      <c r="A70" s="8" t="s">
        <v>305</v>
      </c>
      <c r="E70" s="8" t="s">
        <v>316</v>
      </c>
      <c r="H70" s="10">
        <v>18</v>
      </c>
      <c r="J70" s="9">
        <v>40163694627</v>
      </c>
      <c r="L70" s="9">
        <v>0</v>
      </c>
      <c r="N70" s="9">
        <f t="shared" si="0"/>
        <v>40163694627</v>
      </c>
      <c r="P70" s="36">
        <f t="shared" si="1"/>
        <v>283297567864</v>
      </c>
      <c r="R70" s="9">
        <v>0</v>
      </c>
      <c r="T70" s="9">
        <v>283297567864</v>
      </c>
    </row>
    <row r="71" spans="1:20" ht="21.75" customHeight="1" x14ac:dyDescent="0.2">
      <c r="A71" s="8" t="s">
        <v>308</v>
      </c>
      <c r="E71" s="8" t="s">
        <v>269</v>
      </c>
      <c r="H71" s="10">
        <v>18</v>
      </c>
      <c r="J71" s="9">
        <v>505788931578</v>
      </c>
      <c r="L71" s="9">
        <v>0</v>
      </c>
      <c r="N71" s="9">
        <f t="shared" si="0"/>
        <v>505788931578</v>
      </c>
      <c r="P71" s="36">
        <f t="shared" si="1"/>
        <v>4226205747222</v>
      </c>
      <c r="R71" s="9">
        <v>0</v>
      </c>
      <c r="T71" s="9">
        <v>4226205747222</v>
      </c>
    </row>
    <row r="72" spans="1:20" ht="21.75" customHeight="1" x14ac:dyDescent="0.2">
      <c r="A72" s="8" t="s">
        <v>311</v>
      </c>
      <c r="E72" s="8" t="s">
        <v>254</v>
      </c>
      <c r="H72" s="10">
        <v>18</v>
      </c>
      <c r="J72" s="9">
        <v>126837037383</v>
      </c>
      <c r="L72" s="9">
        <v>0</v>
      </c>
      <c r="N72" s="9">
        <f t="shared" si="0"/>
        <v>126837037383</v>
      </c>
      <c r="P72" s="36">
        <f t="shared" si="1"/>
        <v>737533298197</v>
      </c>
      <c r="R72" s="9">
        <v>0</v>
      </c>
      <c r="T72" s="9">
        <v>737533298197</v>
      </c>
    </row>
    <row r="73" spans="1:20" ht="21.75" customHeight="1" x14ac:dyDescent="0.2">
      <c r="A73" s="8" t="s">
        <v>333</v>
      </c>
      <c r="E73" s="8" t="s">
        <v>794</v>
      </c>
      <c r="H73" s="10">
        <v>18</v>
      </c>
      <c r="J73" s="9">
        <v>50550869267</v>
      </c>
      <c r="L73" s="9">
        <v>0</v>
      </c>
      <c r="N73" s="9">
        <f t="shared" ref="N73:N101" si="2">J73-L73</f>
        <v>50550869267</v>
      </c>
      <c r="P73" s="36">
        <f t="shared" si="1"/>
        <v>50550869267</v>
      </c>
      <c r="R73" s="9">
        <v>0</v>
      </c>
      <c r="T73" s="9">
        <v>50550869267</v>
      </c>
    </row>
    <row r="74" spans="1:20" ht="21.75" customHeight="1" x14ac:dyDescent="0.2">
      <c r="A74" s="8" t="s">
        <v>803</v>
      </c>
      <c r="E74" s="8" t="s">
        <v>208</v>
      </c>
      <c r="H74" s="10">
        <v>18</v>
      </c>
      <c r="J74" s="9">
        <v>0</v>
      </c>
      <c r="L74" s="9">
        <v>0</v>
      </c>
      <c r="N74" s="9">
        <f t="shared" si="2"/>
        <v>0</v>
      </c>
      <c r="P74" s="36">
        <f t="shared" ref="P74:P101" si="3">T74</f>
        <v>1611127782</v>
      </c>
      <c r="R74" s="9">
        <v>0</v>
      </c>
      <c r="T74" s="9">
        <v>1611127782</v>
      </c>
    </row>
    <row r="75" spans="1:20" ht="21.75" customHeight="1" x14ac:dyDescent="0.2">
      <c r="A75" s="8" t="s">
        <v>799</v>
      </c>
      <c r="E75" s="8" t="s">
        <v>141</v>
      </c>
      <c r="H75" s="10">
        <v>18</v>
      </c>
      <c r="J75" s="9">
        <v>0</v>
      </c>
      <c r="L75" s="9">
        <v>0</v>
      </c>
      <c r="N75" s="9">
        <f t="shared" si="2"/>
        <v>0</v>
      </c>
      <c r="P75" s="36">
        <f t="shared" si="3"/>
        <v>2249018363</v>
      </c>
      <c r="R75" s="9">
        <v>0</v>
      </c>
      <c r="T75" s="9">
        <v>2249018363</v>
      </c>
    </row>
    <row r="76" spans="1:20" ht="21.75" customHeight="1" x14ac:dyDescent="0.2">
      <c r="A76" s="8" t="s">
        <v>314</v>
      </c>
      <c r="E76" s="8" t="s">
        <v>795</v>
      </c>
      <c r="H76" s="10">
        <v>18</v>
      </c>
      <c r="J76" s="9">
        <v>10599451064</v>
      </c>
      <c r="L76" s="9">
        <v>0</v>
      </c>
      <c r="N76" s="9">
        <f t="shared" si="2"/>
        <v>10599451064</v>
      </c>
      <c r="P76" s="36">
        <f t="shared" si="3"/>
        <v>126283943189</v>
      </c>
      <c r="R76" s="9">
        <v>0</v>
      </c>
      <c r="T76" s="9">
        <v>126283943189</v>
      </c>
    </row>
    <row r="77" spans="1:20" ht="21.75" customHeight="1" x14ac:dyDescent="0.2">
      <c r="A77" s="8" t="s">
        <v>317</v>
      </c>
      <c r="E77" s="8" t="s">
        <v>797</v>
      </c>
      <c r="H77" s="10">
        <v>18</v>
      </c>
      <c r="J77" s="9">
        <v>99871205236</v>
      </c>
      <c r="L77" s="9">
        <v>0</v>
      </c>
      <c r="N77" s="9">
        <f t="shared" si="2"/>
        <v>99871205236</v>
      </c>
      <c r="P77" s="36">
        <f t="shared" si="3"/>
        <v>910501132140</v>
      </c>
      <c r="R77" s="9">
        <v>0</v>
      </c>
      <c r="T77" s="9">
        <v>910501132140</v>
      </c>
    </row>
    <row r="78" spans="1:20" ht="21.75" customHeight="1" x14ac:dyDescent="0.2">
      <c r="A78" s="8" t="s">
        <v>320</v>
      </c>
      <c r="E78" s="8" t="s">
        <v>797</v>
      </c>
      <c r="H78" s="10">
        <v>18</v>
      </c>
      <c r="J78" s="9">
        <v>29228116439</v>
      </c>
      <c r="L78" s="9">
        <v>0</v>
      </c>
      <c r="N78" s="9">
        <f t="shared" si="2"/>
        <v>29228116439</v>
      </c>
      <c r="P78" s="36">
        <f t="shared" si="3"/>
        <v>315614903246</v>
      </c>
      <c r="R78" s="9">
        <v>0</v>
      </c>
      <c r="T78" s="9">
        <v>315614903246</v>
      </c>
    </row>
    <row r="79" spans="1:20" ht="21.75" customHeight="1" x14ac:dyDescent="0.2">
      <c r="A79" s="8" t="s">
        <v>323</v>
      </c>
      <c r="E79" s="8" t="s">
        <v>211</v>
      </c>
      <c r="H79" s="10">
        <v>18</v>
      </c>
      <c r="J79" s="9">
        <v>27941240976</v>
      </c>
      <c r="L79" s="9">
        <v>0</v>
      </c>
      <c r="N79" s="9">
        <f t="shared" si="2"/>
        <v>27941240976</v>
      </c>
      <c r="P79" s="36">
        <f t="shared" si="3"/>
        <v>114919430827</v>
      </c>
      <c r="R79" s="9">
        <v>0</v>
      </c>
      <c r="T79" s="9">
        <v>114919430827</v>
      </c>
    </row>
    <row r="80" spans="1:20" ht="21.75" customHeight="1" x14ac:dyDescent="0.2">
      <c r="A80" s="8" t="s">
        <v>796</v>
      </c>
      <c r="E80" s="8" t="s">
        <v>797</v>
      </c>
      <c r="H80" s="10">
        <v>18</v>
      </c>
      <c r="J80" s="9">
        <v>0</v>
      </c>
      <c r="L80" s="9">
        <v>0</v>
      </c>
      <c r="N80" s="9">
        <f t="shared" si="2"/>
        <v>0</v>
      </c>
      <c r="P80" s="36">
        <f t="shared" si="3"/>
        <v>129108342058</v>
      </c>
      <c r="R80" s="9">
        <v>0</v>
      </c>
      <c r="T80" s="9">
        <v>129108342058</v>
      </c>
    </row>
    <row r="81" spans="1:22" ht="21.75" customHeight="1" x14ac:dyDescent="0.2">
      <c r="A81" s="8" t="s">
        <v>614</v>
      </c>
      <c r="E81" s="8" t="s">
        <v>797</v>
      </c>
      <c r="H81" s="10">
        <v>18</v>
      </c>
      <c r="J81" s="9">
        <v>0</v>
      </c>
      <c r="L81" s="9">
        <v>0</v>
      </c>
      <c r="N81" s="9">
        <f t="shared" si="2"/>
        <v>0</v>
      </c>
      <c r="P81" s="36">
        <f t="shared" si="3"/>
        <v>18954874765</v>
      </c>
      <c r="R81" s="9">
        <v>0</v>
      </c>
      <c r="T81" s="9">
        <v>18954874765</v>
      </c>
    </row>
    <row r="82" spans="1:22" ht="21.75" customHeight="1" x14ac:dyDescent="0.2">
      <c r="A82" s="8" t="s">
        <v>616</v>
      </c>
      <c r="E82" s="8" t="s">
        <v>784</v>
      </c>
      <c r="H82" s="10">
        <v>18</v>
      </c>
      <c r="J82" s="9">
        <v>0</v>
      </c>
      <c r="L82" s="9">
        <v>0</v>
      </c>
      <c r="N82" s="9">
        <f t="shared" si="2"/>
        <v>0</v>
      </c>
      <c r="P82" s="36">
        <f t="shared" si="3"/>
        <v>25000000000</v>
      </c>
      <c r="R82" s="9">
        <v>0</v>
      </c>
      <c r="T82" s="9">
        <v>25000000000</v>
      </c>
    </row>
    <row r="83" spans="1:22" ht="21.75" customHeight="1" x14ac:dyDescent="0.2">
      <c r="A83" s="8" t="s">
        <v>787</v>
      </c>
      <c r="E83" s="8" t="s">
        <v>797</v>
      </c>
      <c r="H83" s="10">
        <v>18</v>
      </c>
      <c r="J83" s="9">
        <v>3590831850</v>
      </c>
      <c r="L83" s="9">
        <v>0</v>
      </c>
      <c r="N83" s="9">
        <f t="shared" si="2"/>
        <v>3590831850</v>
      </c>
      <c r="P83" s="36">
        <f t="shared" si="3"/>
        <v>42680860013</v>
      </c>
      <c r="R83" s="9">
        <v>0</v>
      </c>
      <c r="T83" s="9">
        <v>42680860013</v>
      </c>
    </row>
    <row r="84" spans="1:22" ht="21.75" customHeight="1" x14ac:dyDescent="0.2">
      <c r="A84" s="8" t="s">
        <v>326</v>
      </c>
      <c r="E84" s="8" t="s">
        <v>788</v>
      </c>
      <c r="H84" s="10">
        <v>18</v>
      </c>
      <c r="J84" s="9">
        <v>112848548755</v>
      </c>
      <c r="L84" s="9">
        <v>0</v>
      </c>
      <c r="N84" s="9">
        <f t="shared" si="2"/>
        <v>112848548755</v>
      </c>
      <c r="P84" s="36">
        <f t="shared" si="3"/>
        <v>1041941555469</v>
      </c>
      <c r="R84" s="9">
        <v>0</v>
      </c>
      <c r="T84" s="9">
        <v>1041941555469</v>
      </c>
    </row>
    <row r="85" spans="1:22" ht="21.75" customHeight="1" x14ac:dyDescent="0.2">
      <c r="A85" s="8" t="s">
        <v>329</v>
      </c>
      <c r="E85" s="8" t="s">
        <v>328</v>
      </c>
      <c r="H85" s="10">
        <v>20.5</v>
      </c>
      <c r="J85" s="9">
        <v>417429293067</v>
      </c>
      <c r="L85" s="9">
        <v>0</v>
      </c>
      <c r="N85" s="9">
        <f t="shared" si="2"/>
        <v>417429293067</v>
      </c>
      <c r="P85" s="36">
        <f t="shared" si="3"/>
        <v>4431981926616</v>
      </c>
      <c r="R85" s="9">
        <v>0</v>
      </c>
      <c r="T85" s="9">
        <v>4431981926616</v>
      </c>
      <c r="V85" s="28"/>
    </row>
    <row r="86" spans="1:22" ht="21.75" customHeight="1" x14ac:dyDescent="0.2">
      <c r="A86" s="8" t="s">
        <v>783</v>
      </c>
      <c r="E86" s="8" t="s">
        <v>331</v>
      </c>
      <c r="H86" s="10">
        <v>18</v>
      </c>
      <c r="J86" s="9">
        <v>3425885370</v>
      </c>
      <c r="L86" s="9">
        <v>0</v>
      </c>
      <c r="N86" s="9">
        <f t="shared" si="2"/>
        <v>3425885370</v>
      </c>
      <c r="P86" s="36">
        <f t="shared" si="3"/>
        <v>35643074113</v>
      </c>
      <c r="R86" s="9">
        <v>0</v>
      </c>
      <c r="T86" s="9">
        <v>35643074113</v>
      </c>
      <c r="V86" s="28"/>
    </row>
    <row r="87" spans="1:22" ht="21.75" customHeight="1" x14ac:dyDescent="0.2">
      <c r="A87" s="8" t="s">
        <v>798</v>
      </c>
      <c r="E87" s="8" t="s">
        <v>784</v>
      </c>
      <c r="H87" s="10">
        <v>18</v>
      </c>
      <c r="J87" s="9">
        <v>0</v>
      </c>
      <c r="L87" s="9">
        <v>0</v>
      </c>
      <c r="N87" s="9">
        <f t="shared" si="2"/>
        <v>0</v>
      </c>
      <c r="P87" s="36">
        <f t="shared" si="3"/>
        <v>147415721214</v>
      </c>
      <c r="R87" s="9">
        <v>0</v>
      </c>
      <c r="T87" s="9">
        <v>147415721214</v>
      </c>
    </row>
    <row r="88" spans="1:22" ht="21.75" customHeight="1" x14ac:dyDescent="0.2">
      <c r="A88" s="8" t="s">
        <v>782</v>
      </c>
      <c r="E88" s="8" t="s">
        <v>797</v>
      </c>
      <c r="H88" s="10">
        <v>18</v>
      </c>
      <c r="J88" s="9">
        <v>13705203660</v>
      </c>
      <c r="L88" s="9">
        <v>0</v>
      </c>
      <c r="N88" s="9">
        <f t="shared" si="2"/>
        <v>13705203660</v>
      </c>
      <c r="P88" s="36">
        <f t="shared" si="3"/>
        <v>137413566014</v>
      </c>
      <c r="R88" s="9">
        <v>0</v>
      </c>
      <c r="T88" s="9">
        <v>137413566014</v>
      </c>
    </row>
    <row r="89" spans="1:22" ht="21.75" customHeight="1" x14ac:dyDescent="0.2">
      <c r="A89" s="8" t="s">
        <v>332</v>
      </c>
      <c r="E89" s="8" t="s">
        <v>211</v>
      </c>
      <c r="H89" s="10">
        <v>18</v>
      </c>
      <c r="J89" s="9">
        <v>150802276938</v>
      </c>
      <c r="L89" s="9">
        <v>0</v>
      </c>
      <c r="N89" s="9">
        <f t="shared" si="2"/>
        <v>150802276938</v>
      </c>
      <c r="P89" s="36">
        <f t="shared" si="3"/>
        <v>1405661983998</v>
      </c>
      <c r="R89" s="9">
        <v>0</v>
      </c>
      <c r="T89" s="9">
        <v>1405661983998</v>
      </c>
    </row>
    <row r="90" spans="1:22" ht="21.75" customHeight="1" x14ac:dyDescent="0.2">
      <c r="A90" s="8" t="s">
        <v>113</v>
      </c>
      <c r="E90" s="8" t="s">
        <v>328</v>
      </c>
      <c r="H90" s="10">
        <v>20.5</v>
      </c>
      <c r="J90" s="9">
        <v>31416164398</v>
      </c>
      <c r="L90" s="9">
        <v>0</v>
      </c>
      <c r="N90" s="9">
        <f t="shared" si="2"/>
        <v>31416164398</v>
      </c>
      <c r="P90" s="36">
        <f t="shared" si="3"/>
        <v>76006849342</v>
      </c>
      <c r="R90" s="9">
        <v>0</v>
      </c>
      <c r="T90" s="9">
        <v>76006849342</v>
      </c>
    </row>
    <row r="91" spans="1:22" ht="21.75" customHeight="1" x14ac:dyDescent="0.2">
      <c r="A91" s="8" t="s">
        <v>117</v>
      </c>
      <c r="E91" s="8" t="s">
        <v>193</v>
      </c>
      <c r="H91" s="10">
        <v>0</v>
      </c>
      <c r="J91" s="9">
        <v>14598027379</v>
      </c>
      <c r="L91" s="9">
        <v>0</v>
      </c>
      <c r="N91" s="9">
        <f t="shared" si="2"/>
        <v>14598027379</v>
      </c>
      <c r="P91" s="36">
        <f t="shared" si="3"/>
        <v>35317808186</v>
      </c>
      <c r="R91" s="9">
        <v>0</v>
      </c>
      <c r="T91" s="9">
        <v>35317808186</v>
      </c>
    </row>
    <row r="92" spans="1:22" ht="21.75" customHeight="1" x14ac:dyDescent="0.2">
      <c r="A92" s="8" t="s">
        <v>608</v>
      </c>
      <c r="E92" s="8" t="s">
        <v>138</v>
      </c>
      <c r="H92" s="10">
        <v>0</v>
      </c>
      <c r="J92" s="9">
        <v>0</v>
      </c>
      <c r="L92" s="9">
        <v>0</v>
      </c>
      <c r="N92" s="9">
        <f t="shared" si="2"/>
        <v>0</v>
      </c>
      <c r="P92" s="36">
        <f t="shared" si="3"/>
        <v>263847030804</v>
      </c>
      <c r="R92" s="9">
        <v>0</v>
      </c>
      <c r="T92" s="9">
        <v>263847030804</v>
      </c>
    </row>
    <row r="93" spans="1:22" ht="21.75" customHeight="1" x14ac:dyDescent="0.2">
      <c r="A93" s="8" t="s">
        <v>605</v>
      </c>
      <c r="E93" s="8" t="s">
        <v>223</v>
      </c>
      <c r="H93" s="10">
        <v>0</v>
      </c>
      <c r="J93" s="9">
        <v>0</v>
      </c>
      <c r="L93" s="9">
        <v>0</v>
      </c>
      <c r="N93" s="9">
        <f t="shared" si="2"/>
        <v>0</v>
      </c>
      <c r="P93" s="36">
        <f t="shared" si="3"/>
        <v>499125304435</v>
      </c>
      <c r="R93" s="9">
        <v>0</v>
      </c>
      <c r="T93" s="9">
        <v>499125304435</v>
      </c>
    </row>
    <row r="94" spans="1:22" ht="21.75" customHeight="1" x14ac:dyDescent="0.2">
      <c r="A94" s="8" t="s">
        <v>886</v>
      </c>
      <c r="E94" s="8" t="s">
        <v>230</v>
      </c>
      <c r="H94" s="10">
        <v>0</v>
      </c>
      <c r="J94" s="9">
        <v>110054186116</v>
      </c>
      <c r="L94" s="9">
        <v>0</v>
      </c>
      <c r="N94" s="9">
        <f t="shared" si="2"/>
        <v>110054186116</v>
      </c>
      <c r="P94" s="36">
        <f t="shared" si="3"/>
        <v>660325116700</v>
      </c>
      <c r="R94" s="9">
        <v>0</v>
      </c>
      <c r="T94" s="9">
        <v>660325116700</v>
      </c>
    </row>
    <row r="95" spans="1:22" ht="21.75" customHeight="1" x14ac:dyDescent="0.2">
      <c r="A95" s="8" t="s">
        <v>887</v>
      </c>
      <c r="E95" s="8" t="s">
        <v>800</v>
      </c>
      <c r="H95" s="10">
        <v>0</v>
      </c>
      <c r="J95" s="9">
        <v>4993554060</v>
      </c>
      <c r="L95" s="9">
        <v>0</v>
      </c>
      <c r="N95" s="9">
        <f t="shared" si="2"/>
        <v>4993554060</v>
      </c>
      <c r="P95" s="36">
        <f t="shared" si="3"/>
        <v>57947212278</v>
      </c>
      <c r="R95" s="9">
        <v>0</v>
      </c>
      <c r="T95" s="9">
        <v>57947212278</v>
      </c>
    </row>
    <row r="96" spans="1:22" ht="21.75" customHeight="1" x14ac:dyDescent="0.2">
      <c r="A96" s="8" t="s">
        <v>122</v>
      </c>
      <c r="E96" s="8" t="s">
        <v>802</v>
      </c>
      <c r="H96" s="10">
        <v>0</v>
      </c>
      <c r="J96" s="9">
        <v>74069220235</v>
      </c>
      <c r="L96" s="9">
        <v>0</v>
      </c>
      <c r="N96" s="9">
        <f t="shared" si="2"/>
        <v>74069220235</v>
      </c>
      <c r="P96" s="36">
        <f t="shared" si="3"/>
        <v>659011073945</v>
      </c>
      <c r="R96" s="9">
        <v>0</v>
      </c>
      <c r="T96" s="9">
        <v>659011073945</v>
      </c>
    </row>
    <row r="97" spans="1:20" ht="21.75" customHeight="1" x14ac:dyDescent="0.2">
      <c r="A97" s="8" t="s">
        <v>888</v>
      </c>
      <c r="E97" s="8" t="s">
        <v>804</v>
      </c>
      <c r="H97" s="10">
        <v>0</v>
      </c>
      <c r="J97" s="9">
        <v>0</v>
      </c>
      <c r="L97" s="9">
        <v>0</v>
      </c>
      <c r="N97" s="9">
        <f t="shared" si="2"/>
        <v>0</v>
      </c>
      <c r="P97" s="36">
        <f t="shared" si="3"/>
        <v>456000000000</v>
      </c>
      <c r="R97" s="9">
        <v>0</v>
      </c>
      <c r="T97" s="9">
        <v>456000000000</v>
      </c>
    </row>
    <row r="98" spans="1:20" ht="21.75" customHeight="1" x14ac:dyDescent="0.2">
      <c r="A98" s="8" t="s">
        <v>125</v>
      </c>
      <c r="E98" s="8" t="s">
        <v>806</v>
      </c>
      <c r="H98" s="10">
        <v>0</v>
      </c>
      <c r="J98" s="9">
        <v>129058222818</v>
      </c>
      <c r="L98" s="9">
        <v>0</v>
      </c>
      <c r="N98" s="9">
        <f t="shared" si="2"/>
        <v>129058222818</v>
      </c>
      <c r="P98" s="36">
        <f t="shared" si="3"/>
        <v>482927543451</v>
      </c>
      <c r="R98" s="9">
        <v>0</v>
      </c>
      <c r="T98" s="9">
        <v>482927543451</v>
      </c>
    </row>
    <row r="99" spans="1:20" ht="21.75" customHeight="1" x14ac:dyDescent="0.2">
      <c r="A99" s="8" t="s">
        <v>128</v>
      </c>
      <c r="E99" s="8" t="s">
        <v>272</v>
      </c>
      <c r="H99" s="10">
        <v>0</v>
      </c>
      <c r="J99" s="9">
        <v>4686046521</v>
      </c>
      <c r="L99" s="9">
        <v>0</v>
      </c>
      <c r="N99" s="9">
        <f t="shared" si="2"/>
        <v>4686046521</v>
      </c>
      <c r="P99" s="36">
        <f t="shared" si="3"/>
        <v>15569767464</v>
      </c>
      <c r="R99" s="9">
        <v>0</v>
      </c>
      <c r="T99" s="9">
        <v>15569767464</v>
      </c>
    </row>
    <row r="100" spans="1:20" ht="21.75" customHeight="1" x14ac:dyDescent="0.2">
      <c r="A100" s="8" t="s">
        <v>889</v>
      </c>
      <c r="E100" s="8" t="s">
        <v>808</v>
      </c>
      <c r="H100" s="10">
        <v>0</v>
      </c>
      <c r="J100" s="9">
        <v>29027322402</v>
      </c>
      <c r="L100" s="9">
        <v>0</v>
      </c>
      <c r="N100" s="9">
        <f t="shared" si="2"/>
        <v>29027322402</v>
      </c>
      <c r="P100" s="36">
        <f t="shared" si="3"/>
        <v>29027322402</v>
      </c>
      <c r="R100" s="9">
        <v>0</v>
      </c>
      <c r="T100" s="9">
        <v>29027322402</v>
      </c>
    </row>
    <row r="101" spans="1:20" ht="21.75" customHeight="1" x14ac:dyDescent="0.2">
      <c r="A101" s="8" t="s">
        <v>606</v>
      </c>
      <c r="E101" s="8" t="s">
        <v>890</v>
      </c>
      <c r="H101" s="10">
        <v>0</v>
      </c>
      <c r="J101" s="9">
        <v>0</v>
      </c>
      <c r="L101" s="9">
        <v>0</v>
      </c>
      <c r="N101" s="9">
        <f t="shared" si="2"/>
        <v>0</v>
      </c>
      <c r="P101" s="36">
        <f t="shared" si="3"/>
        <v>483500730571</v>
      </c>
      <c r="R101" s="9">
        <v>0</v>
      </c>
      <c r="T101" s="9">
        <v>483500730571</v>
      </c>
    </row>
    <row r="102" spans="1:20" ht="21.75" customHeight="1" thickBot="1" x14ac:dyDescent="0.25">
      <c r="A102" s="15" t="s">
        <v>62</v>
      </c>
      <c r="C102" s="16"/>
      <c r="E102" s="16"/>
      <c r="H102" s="16"/>
      <c r="J102" s="16">
        <f>SUM(J8:J101)</f>
        <v>7094608548612</v>
      </c>
      <c r="L102" s="16">
        <f>SUM(L8:L101)</f>
        <v>0</v>
      </c>
      <c r="N102" s="16">
        <f>SUM(N8:N101)</f>
        <v>7094608548612</v>
      </c>
      <c r="P102" s="16">
        <f>SUM(P8:P101)</f>
        <v>58109004459327</v>
      </c>
      <c r="R102" s="16">
        <f>SUM(R8:R101)</f>
        <v>0</v>
      </c>
      <c r="T102" s="16">
        <f>SUM(T8:T101)</f>
        <v>58109004459327</v>
      </c>
    </row>
    <row r="103" spans="1:20" ht="13.5" thickTop="1" x14ac:dyDescent="0.2"/>
    <row r="104" spans="1:20" x14ac:dyDescent="0.2">
      <c r="T104" s="28">
        <v>844797382580</v>
      </c>
    </row>
    <row r="105" spans="1:20" x14ac:dyDescent="0.2">
      <c r="T105" s="28">
        <v>20256359370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562"/>
  <sheetViews>
    <sheetView rightToLeft="1" topLeftCell="A539" workbookViewId="0">
      <selection activeCell="A34" sqref="A1:XFD1048576"/>
    </sheetView>
  </sheetViews>
  <sheetFormatPr defaultRowHeight="12.75" x14ac:dyDescent="0.2"/>
  <cols>
    <col min="1" max="1" width="53.7109375" bestFit="1" customWidth="1"/>
    <col min="2" max="2" width="1.28515625" customWidth="1"/>
    <col min="3" max="3" width="17.5703125" bestFit="1" customWidth="1"/>
    <col min="4" max="4" width="1.28515625" customWidth="1"/>
    <col min="5" max="5" width="14.5703125" bestFit="1" customWidth="1"/>
    <col min="6" max="6" width="1.28515625" customWidth="1"/>
    <col min="7" max="7" width="17.7109375" bestFit="1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8.5703125" bestFit="1" customWidth="1"/>
    <col min="14" max="14" width="0.28515625" customWidth="1"/>
  </cols>
  <sheetData>
    <row r="1" spans="1:1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 x14ac:dyDescent="0.2"/>
    <row r="5" spans="1:13" ht="14.45" customHeight="1" x14ac:dyDescent="0.2">
      <c r="A5" s="56" t="s">
        <v>809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4.45" customHeight="1" x14ac:dyDescent="0.2">
      <c r="A6" s="52" t="s">
        <v>550</v>
      </c>
      <c r="C6" s="52" t="s">
        <v>566</v>
      </c>
      <c r="D6" s="52"/>
      <c r="E6" s="52"/>
      <c r="F6" s="52"/>
      <c r="G6" s="52"/>
      <c r="I6" s="52" t="s">
        <v>567</v>
      </c>
      <c r="J6" s="52"/>
      <c r="K6" s="52"/>
      <c r="L6" s="52"/>
      <c r="M6" s="52"/>
    </row>
    <row r="7" spans="1:13" ht="29.1" customHeight="1" x14ac:dyDescent="0.2">
      <c r="A7" s="52"/>
      <c r="C7" s="19" t="s">
        <v>772</v>
      </c>
      <c r="D7" s="3"/>
      <c r="E7" s="19" t="s">
        <v>752</v>
      </c>
      <c r="F7" s="3"/>
      <c r="G7" s="19" t="s">
        <v>773</v>
      </c>
      <c r="I7" s="19" t="s">
        <v>772</v>
      </c>
      <c r="J7" s="3"/>
      <c r="K7" s="19" t="s">
        <v>752</v>
      </c>
      <c r="L7" s="3"/>
      <c r="M7" s="19" t="s">
        <v>773</v>
      </c>
    </row>
    <row r="8" spans="1:13" ht="21.75" customHeight="1" x14ac:dyDescent="0.2">
      <c r="A8" s="5" t="s">
        <v>397</v>
      </c>
      <c r="C8" s="6">
        <v>0</v>
      </c>
      <c r="E8" s="6">
        <v>0</v>
      </c>
      <c r="G8" s="6">
        <v>0</v>
      </c>
      <c r="I8" s="6">
        <v>2621436</v>
      </c>
      <c r="K8" s="6">
        <v>0</v>
      </c>
      <c r="M8" s="6">
        <v>2621436</v>
      </c>
    </row>
    <row r="9" spans="1:13" ht="21.75" customHeight="1" x14ac:dyDescent="0.2">
      <c r="A9" s="8" t="s">
        <v>398</v>
      </c>
      <c r="C9" s="9">
        <v>105549</v>
      </c>
      <c r="E9" s="9">
        <v>0</v>
      </c>
      <c r="G9" s="9">
        <v>105549</v>
      </c>
      <c r="I9" s="9">
        <v>36579115</v>
      </c>
      <c r="K9" s="9">
        <v>0</v>
      </c>
      <c r="M9" s="9">
        <v>36579115</v>
      </c>
    </row>
    <row r="10" spans="1:13" ht="21.75" customHeight="1" x14ac:dyDescent="0.2">
      <c r="A10" s="8" t="s">
        <v>399</v>
      </c>
      <c r="C10" s="9">
        <v>3126641</v>
      </c>
      <c r="E10" s="9">
        <v>0</v>
      </c>
      <c r="G10" s="9">
        <v>3126641</v>
      </c>
      <c r="I10" s="9">
        <v>11863899</v>
      </c>
      <c r="K10" s="9">
        <v>0</v>
      </c>
      <c r="M10" s="9">
        <v>11863899</v>
      </c>
    </row>
    <row r="11" spans="1:13" ht="21.75" customHeight="1" x14ac:dyDescent="0.2">
      <c r="A11" s="8" t="s">
        <v>400</v>
      </c>
      <c r="C11" s="9">
        <v>856979</v>
      </c>
      <c r="E11" s="9">
        <v>0</v>
      </c>
      <c r="G11" s="9">
        <v>856979</v>
      </c>
      <c r="I11" s="9">
        <v>7454576</v>
      </c>
      <c r="K11" s="9">
        <v>0</v>
      </c>
      <c r="M11" s="9">
        <v>7454576</v>
      </c>
    </row>
    <row r="12" spans="1:13" ht="21.75" customHeight="1" x14ac:dyDescent="0.2">
      <c r="A12" s="8" t="s">
        <v>398</v>
      </c>
      <c r="C12" s="9">
        <v>3822831</v>
      </c>
      <c r="E12" s="9">
        <v>0</v>
      </c>
      <c r="G12" s="9">
        <v>3822831</v>
      </c>
      <c r="I12" s="9">
        <v>19048679</v>
      </c>
      <c r="K12" s="9">
        <v>0</v>
      </c>
      <c r="M12" s="9">
        <v>19048679</v>
      </c>
    </row>
    <row r="13" spans="1:13" ht="21.75" customHeight="1" x14ac:dyDescent="0.2">
      <c r="A13" s="8" t="s">
        <v>404</v>
      </c>
      <c r="C13" s="9">
        <v>1947232</v>
      </c>
      <c r="E13" s="9">
        <v>0</v>
      </c>
      <c r="G13" s="9">
        <v>1947232</v>
      </c>
      <c r="I13" s="9">
        <v>16901211</v>
      </c>
      <c r="K13" s="9">
        <v>0</v>
      </c>
      <c r="M13" s="9">
        <v>16901211</v>
      </c>
    </row>
    <row r="14" spans="1:13" ht="21.75" customHeight="1" x14ac:dyDescent="0.2">
      <c r="A14" s="8" t="s">
        <v>406</v>
      </c>
      <c r="C14" s="9">
        <v>6574</v>
      </c>
      <c r="E14" s="9">
        <v>0</v>
      </c>
      <c r="G14" s="9">
        <v>6574</v>
      </c>
      <c r="I14" s="9">
        <v>2643354</v>
      </c>
      <c r="K14" s="9">
        <v>0</v>
      </c>
      <c r="M14" s="9">
        <v>2643354</v>
      </c>
    </row>
    <row r="15" spans="1:13" ht="21.75" customHeight="1" x14ac:dyDescent="0.2">
      <c r="A15" s="8" t="s">
        <v>407</v>
      </c>
      <c r="C15" s="9">
        <v>3059825</v>
      </c>
      <c r="E15" s="9">
        <v>0</v>
      </c>
      <c r="G15" s="9">
        <v>3059825</v>
      </c>
      <c r="I15" s="9">
        <v>71838779</v>
      </c>
      <c r="K15" s="9">
        <v>0</v>
      </c>
      <c r="M15" s="9">
        <v>71838779</v>
      </c>
    </row>
    <row r="16" spans="1:13" ht="21.75" customHeight="1" x14ac:dyDescent="0.2">
      <c r="A16" s="8" t="s">
        <v>408</v>
      </c>
      <c r="C16" s="9">
        <v>510241</v>
      </c>
      <c r="E16" s="9">
        <v>0</v>
      </c>
      <c r="G16" s="9">
        <v>510241</v>
      </c>
      <c r="I16" s="9">
        <v>3430004</v>
      </c>
      <c r="K16" s="9">
        <v>0</v>
      </c>
      <c r="M16" s="9">
        <v>3430004</v>
      </c>
    </row>
    <row r="17" spans="1:13" ht="21.75" customHeight="1" x14ac:dyDescent="0.2">
      <c r="A17" s="8" t="s">
        <v>409</v>
      </c>
      <c r="C17" s="9">
        <v>0</v>
      </c>
      <c r="E17" s="9">
        <v>0</v>
      </c>
      <c r="G17" s="9">
        <v>0</v>
      </c>
      <c r="I17" s="9">
        <v>821917808</v>
      </c>
      <c r="K17" s="9">
        <v>0</v>
      </c>
      <c r="M17" s="9">
        <v>821917808</v>
      </c>
    </row>
    <row r="18" spans="1:13" ht="21.75" customHeight="1" x14ac:dyDescent="0.2">
      <c r="A18" s="8" t="s">
        <v>413</v>
      </c>
      <c r="C18" s="9">
        <v>1265575</v>
      </c>
      <c r="E18" s="9">
        <v>0</v>
      </c>
      <c r="G18" s="9">
        <v>1265575</v>
      </c>
      <c r="I18" s="9">
        <v>4472640</v>
      </c>
      <c r="K18" s="9">
        <v>0</v>
      </c>
      <c r="M18" s="9">
        <v>4472640</v>
      </c>
    </row>
    <row r="19" spans="1:13" ht="21.75" customHeight="1" x14ac:dyDescent="0.2">
      <c r="A19" s="8" t="s">
        <v>414</v>
      </c>
      <c r="C19" s="9">
        <v>4019</v>
      </c>
      <c r="E19" s="9">
        <v>0</v>
      </c>
      <c r="G19" s="9">
        <v>4019</v>
      </c>
      <c r="I19" s="9">
        <v>35232</v>
      </c>
      <c r="K19" s="9">
        <v>0</v>
      </c>
      <c r="M19" s="9">
        <v>35232</v>
      </c>
    </row>
    <row r="20" spans="1:13" ht="21.75" customHeight="1" x14ac:dyDescent="0.2">
      <c r="A20" s="8" t="s">
        <v>415</v>
      </c>
      <c r="C20" s="9">
        <v>225296</v>
      </c>
      <c r="E20" s="9">
        <v>0</v>
      </c>
      <c r="G20" s="9">
        <v>225296</v>
      </c>
      <c r="I20" s="9">
        <v>1705748</v>
      </c>
      <c r="K20" s="9">
        <v>0</v>
      </c>
      <c r="M20" s="9">
        <v>1705748</v>
      </c>
    </row>
    <row r="21" spans="1:13" ht="21.75" customHeight="1" x14ac:dyDescent="0.2">
      <c r="A21" s="8" t="s">
        <v>416</v>
      </c>
      <c r="C21" s="9">
        <v>208057544</v>
      </c>
      <c r="E21" s="9">
        <v>0</v>
      </c>
      <c r="G21" s="9">
        <v>208057544</v>
      </c>
      <c r="I21" s="9">
        <v>208085062</v>
      </c>
      <c r="K21" s="9">
        <v>0</v>
      </c>
      <c r="M21" s="9">
        <v>208085062</v>
      </c>
    </row>
    <row r="22" spans="1:13" ht="21.75" customHeight="1" x14ac:dyDescent="0.2">
      <c r="A22" s="8" t="s">
        <v>419</v>
      </c>
      <c r="C22" s="9">
        <v>11465753403</v>
      </c>
      <c r="E22" s="9">
        <v>-272648</v>
      </c>
      <c r="G22" s="9">
        <v>11466026051</v>
      </c>
      <c r="I22" s="9">
        <v>100790702829</v>
      </c>
      <c r="K22" s="9">
        <v>282508</v>
      </c>
      <c r="M22" s="9">
        <v>100790420321</v>
      </c>
    </row>
    <row r="23" spans="1:13" ht="21.75" customHeight="1" x14ac:dyDescent="0.2">
      <c r="A23" s="8" t="s">
        <v>466</v>
      </c>
      <c r="C23" s="9">
        <v>0</v>
      </c>
      <c r="E23" s="9">
        <v>0</v>
      </c>
      <c r="G23" s="9">
        <v>0</v>
      </c>
      <c r="I23" s="9">
        <v>2950819672</v>
      </c>
      <c r="K23" s="9">
        <v>0</v>
      </c>
      <c r="M23" s="9">
        <v>2950819672</v>
      </c>
    </row>
    <row r="24" spans="1:13" ht="21.75" customHeight="1" x14ac:dyDescent="0.2">
      <c r="A24" s="8" t="s">
        <v>645</v>
      </c>
      <c r="C24" s="9">
        <v>0</v>
      </c>
      <c r="E24" s="9">
        <v>0</v>
      </c>
      <c r="G24" s="9">
        <v>0</v>
      </c>
      <c r="I24" s="9">
        <v>1475409830</v>
      </c>
      <c r="K24" s="9">
        <v>0</v>
      </c>
      <c r="M24" s="9">
        <v>1475409830</v>
      </c>
    </row>
    <row r="25" spans="1:13" ht="21.75" customHeight="1" x14ac:dyDescent="0.2">
      <c r="A25" s="8" t="s">
        <v>420</v>
      </c>
      <c r="C25" s="9">
        <v>5732876686</v>
      </c>
      <c r="E25" s="9">
        <v>706271</v>
      </c>
      <c r="G25" s="9">
        <v>5732170415</v>
      </c>
      <c r="I25" s="9">
        <v>50395351278</v>
      </c>
      <c r="K25" s="9">
        <v>2118812</v>
      </c>
      <c r="M25" s="9">
        <v>50393232466</v>
      </c>
    </row>
    <row r="26" spans="1:13" ht="21.75" customHeight="1" x14ac:dyDescent="0.2">
      <c r="A26" s="8" t="s">
        <v>421</v>
      </c>
      <c r="C26" s="9">
        <v>11465753403</v>
      </c>
      <c r="E26" s="9">
        <v>1412541</v>
      </c>
      <c r="G26" s="9">
        <v>11464340862</v>
      </c>
      <c r="I26" s="9">
        <v>100790702829</v>
      </c>
      <c r="K26" s="9">
        <v>1948417</v>
      </c>
      <c r="M26" s="9">
        <v>100788754412</v>
      </c>
    </row>
    <row r="27" spans="1:13" ht="21.75" customHeight="1" x14ac:dyDescent="0.2">
      <c r="A27" s="8" t="s">
        <v>422</v>
      </c>
      <c r="C27" s="9">
        <v>2843506837</v>
      </c>
      <c r="E27" s="9">
        <v>-2420260</v>
      </c>
      <c r="G27" s="9">
        <v>2845927097</v>
      </c>
      <c r="I27" s="9">
        <v>24569208903</v>
      </c>
      <c r="K27" s="9">
        <v>11298861</v>
      </c>
      <c r="M27" s="9">
        <v>24557910042</v>
      </c>
    </row>
    <row r="28" spans="1:13" ht="21.75" customHeight="1" x14ac:dyDescent="0.2">
      <c r="A28" s="8" t="s">
        <v>423</v>
      </c>
      <c r="C28" s="9">
        <v>11465753403</v>
      </c>
      <c r="E28" s="9">
        <v>-555157</v>
      </c>
      <c r="G28" s="9">
        <v>11466308560</v>
      </c>
      <c r="I28" s="9">
        <v>100790702829</v>
      </c>
      <c r="K28" s="9">
        <v>282508</v>
      </c>
      <c r="M28" s="9">
        <v>100790420321</v>
      </c>
    </row>
    <row r="29" spans="1:13" ht="21.75" customHeight="1" x14ac:dyDescent="0.2">
      <c r="A29" s="8" t="s">
        <v>420</v>
      </c>
      <c r="C29" s="9">
        <v>4586301355</v>
      </c>
      <c r="E29" s="9">
        <v>-113004</v>
      </c>
      <c r="G29" s="9">
        <v>4586414359</v>
      </c>
      <c r="I29" s="9">
        <v>40316281005</v>
      </c>
      <c r="K29" s="9">
        <v>113003</v>
      </c>
      <c r="M29" s="9">
        <v>40316168002</v>
      </c>
    </row>
    <row r="30" spans="1:13" ht="21.75" customHeight="1" x14ac:dyDescent="0.2">
      <c r="A30" s="8" t="s">
        <v>479</v>
      </c>
      <c r="C30" s="9">
        <v>0</v>
      </c>
      <c r="E30" s="9">
        <v>0</v>
      </c>
      <c r="G30" s="9">
        <v>0</v>
      </c>
      <c r="I30" s="9">
        <v>15491803278</v>
      </c>
      <c r="K30" s="9">
        <v>0</v>
      </c>
      <c r="M30" s="9">
        <v>15491803278</v>
      </c>
    </row>
    <row r="31" spans="1:13" ht="21.75" customHeight="1" x14ac:dyDescent="0.2">
      <c r="A31" s="8" t="s">
        <v>646</v>
      </c>
      <c r="C31" s="9">
        <v>0</v>
      </c>
      <c r="E31" s="9">
        <v>0</v>
      </c>
      <c r="G31" s="9">
        <v>0</v>
      </c>
      <c r="I31" s="9">
        <v>1401639340</v>
      </c>
      <c r="K31" s="9">
        <v>0</v>
      </c>
      <c r="M31" s="9">
        <v>1401639340</v>
      </c>
    </row>
    <row r="32" spans="1:13" ht="21.75" customHeight="1" x14ac:dyDescent="0.2">
      <c r="A32" s="8" t="s">
        <v>422</v>
      </c>
      <c r="C32" s="9">
        <v>0</v>
      </c>
      <c r="E32" s="9">
        <v>0</v>
      </c>
      <c r="G32" s="9">
        <v>0</v>
      </c>
      <c r="I32" s="9">
        <v>47336065539</v>
      </c>
      <c r="K32" s="9">
        <v>0</v>
      </c>
      <c r="M32" s="9">
        <v>47336065539</v>
      </c>
    </row>
    <row r="33" spans="1:13" ht="21.75" customHeight="1" x14ac:dyDescent="0.2">
      <c r="A33" s="8" t="s">
        <v>424</v>
      </c>
      <c r="C33" s="9">
        <v>2293150662</v>
      </c>
      <c r="E33" s="9">
        <v>-565016</v>
      </c>
      <c r="G33" s="9">
        <v>2293715678</v>
      </c>
      <c r="I33" s="9">
        <v>20158140366</v>
      </c>
      <c r="K33" s="9">
        <v>0</v>
      </c>
      <c r="M33" s="9">
        <v>20158140366</v>
      </c>
    </row>
    <row r="34" spans="1:13" ht="21.75" customHeight="1" x14ac:dyDescent="0.2">
      <c r="A34" s="8" t="s">
        <v>425</v>
      </c>
      <c r="C34" s="9">
        <v>9172602710</v>
      </c>
      <c r="E34" s="9">
        <v>-5120381</v>
      </c>
      <c r="G34" s="9">
        <v>9177723091</v>
      </c>
      <c r="I34" s="9">
        <v>80632562190</v>
      </c>
      <c r="K34" s="9">
        <v>1130033</v>
      </c>
      <c r="M34" s="9">
        <v>80631432157</v>
      </c>
    </row>
    <row r="35" spans="1:13" ht="21.75" customHeight="1" x14ac:dyDescent="0.2">
      <c r="A35" s="8" t="s">
        <v>514</v>
      </c>
      <c r="C35" s="9">
        <v>0</v>
      </c>
      <c r="E35" s="9">
        <v>0</v>
      </c>
      <c r="G35" s="9">
        <v>0</v>
      </c>
      <c r="I35" s="9">
        <v>38729508125</v>
      </c>
      <c r="K35" s="9">
        <v>0</v>
      </c>
      <c r="M35" s="9">
        <v>38729508125</v>
      </c>
    </row>
    <row r="36" spans="1:13" ht="21.75" customHeight="1" x14ac:dyDescent="0.2">
      <c r="A36" s="8" t="s">
        <v>426</v>
      </c>
      <c r="C36" s="9">
        <v>0</v>
      </c>
      <c r="E36" s="9">
        <v>-4869943</v>
      </c>
      <c r="G36" s="9">
        <v>4869943</v>
      </c>
      <c r="I36" s="9">
        <v>89324949426</v>
      </c>
      <c r="K36" s="9">
        <v>0</v>
      </c>
      <c r="M36" s="9">
        <v>89324949426</v>
      </c>
    </row>
    <row r="37" spans="1:13" ht="21.75" customHeight="1" x14ac:dyDescent="0.2">
      <c r="A37" s="8" t="s">
        <v>427</v>
      </c>
      <c r="C37" s="9">
        <v>6879452048</v>
      </c>
      <c r="E37" s="9">
        <v>847525</v>
      </c>
      <c r="G37" s="9">
        <v>6878604523</v>
      </c>
      <c r="I37" s="9">
        <v>60474421644</v>
      </c>
      <c r="K37" s="9">
        <v>2542574</v>
      </c>
      <c r="M37" s="9">
        <v>60471879070</v>
      </c>
    </row>
    <row r="38" spans="1:13" ht="21.75" customHeight="1" x14ac:dyDescent="0.2">
      <c r="A38" s="8" t="s">
        <v>428</v>
      </c>
      <c r="C38" s="9">
        <v>4586301355</v>
      </c>
      <c r="E38" s="9">
        <v>565017</v>
      </c>
      <c r="G38" s="9">
        <v>4585736338</v>
      </c>
      <c r="I38" s="9">
        <v>40316281005</v>
      </c>
      <c r="K38" s="9">
        <v>1913168</v>
      </c>
      <c r="M38" s="9">
        <v>40314367837</v>
      </c>
    </row>
    <row r="39" spans="1:13" ht="21.75" customHeight="1" x14ac:dyDescent="0.2">
      <c r="A39" s="8" t="s">
        <v>429</v>
      </c>
      <c r="C39" s="9">
        <v>2293150662</v>
      </c>
      <c r="E39" s="9">
        <v>282508</v>
      </c>
      <c r="G39" s="9">
        <v>2292868154</v>
      </c>
      <c r="I39" s="9">
        <v>20158140366</v>
      </c>
      <c r="K39" s="9">
        <v>956584</v>
      </c>
      <c r="M39" s="9">
        <v>20157183782</v>
      </c>
    </row>
    <row r="40" spans="1:13" ht="21.75" customHeight="1" x14ac:dyDescent="0.2">
      <c r="A40" s="8" t="s">
        <v>430</v>
      </c>
      <c r="C40" s="9">
        <v>4586301355</v>
      </c>
      <c r="E40" s="9">
        <v>565017</v>
      </c>
      <c r="G40" s="9">
        <v>4585736338</v>
      </c>
      <c r="I40" s="9">
        <v>40316281005</v>
      </c>
      <c r="K40" s="9">
        <v>1913168</v>
      </c>
      <c r="M40" s="9">
        <v>40314367837</v>
      </c>
    </row>
    <row r="41" spans="1:13" ht="21.75" customHeight="1" x14ac:dyDescent="0.2">
      <c r="A41" s="8" t="s">
        <v>422</v>
      </c>
      <c r="C41" s="9">
        <v>0</v>
      </c>
      <c r="E41" s="9">
        <v>0</v>
      </c>
      <c r="G41" s="9">
        <v>0</v>
      </c>
      <c r="I41" s="9">
        <v>32382295081</v>
      </c>
      <c r="K41" s="9">
        <v>0</v>
      </c>
      <c r="M41" s="9">
        <v>32382295081</v>
      </c>
    </row>
    <row r="42" spans="1:13" ht="21.75" customHeight="1" x14ac:dyDescent="0.2">
      <c r="A42" s="8" t="s">
        <v>431</v>
      </c>
      <c r="C42" s="9">
        <v>11465753403</v>
      </c>
      <c r="E42" s="9">
        <v>-3230195</v>
      </c>
      <c r="G42" s="9">
        <v>11468983598</v>
      </c>
      <c r="I42" s="9">
        <v>100790702829</v>
      </c>
      <c r="K42" s="9">
        <v>1412541</v>
      </c>
      <c r="M42" s="9">
        <v>100789290288</v>
      </c>
    </row>
    <row r="43" spans="1:13" ht="21.75" customHeight="1" x14ac:dyDescent="0.2">
      <c r="A43" s="8" t="s">
        <v>647</v>
      </c>
      <c r="C43" s="9">
        <v>0</v>
      </c>
      <c r="E43" s="9">
        <v>0</v>
      </c>
      <c r="G43" s="9">
        <v>0</v>
      </c>
      <c r="I43" s="9">
        <v>2360655728</v>
      </c>
      <c r="K43" s="9">
        <v>0</v>
      </c>
      <c r="M43" s="9">
        <v>2360655728</v>
      </c>
    </row>
    <row r="44" spans="1:13" ht="21.75" customHeight="1" x14ac:dyDescent="0.2">
      <c r="A44" s="8" t="s">
        <v>648</v>
      </c>
      <c r="C44" s="9">
        <v>0</v>
      </c>
      <c r="E44" s="9">
        <v>0</v>
      </c>
      <c r="G44" s="9">
        <v>0</v>
      </c>
      <c r="I44" s="9">
        <v>25918032732</v>
      </c>
      <c r="K44" s="9">
        <v>0</v>
      </c>
      <c r="M44" s="9">
        <v>25918032732</v>
      </c>
    </row>
    <row r="45" spans="1:13" ht="21.75" customHeight="1" x14ac:dyDescent="0.2">
      <c r="A45" s="8" t="s">
        <v>447</v>
      </c>
      <c r="C45" s="9">
        <v>0</v>
      </c>
      <c r="E45" s="9">
        <v>0</v>
      </c>
      <c r="G45" s="9">
        <v>0</v>
      </c>
      <c r="I45" s="9">
        <v>1816</v>
      </c>
      <c r="K45" s="9">
        <v>0</v>
      </c>
      <c r="M45" s="9">
        <v>1816</v>
      </c>
    </row>
    <row r="46" spans="1:13" ht="21.75" customHeight="1" x14ac:dyDescent="0.2">
      <c r="A46" s="8" t="s">
        <v>429</v>
      </c>
      <c r="C46" s="9">
        <v>0</v>
      </c>
      <c r="E46" s="9">
        <v>0</v>
      </c>
      <c r="G46" s="9">
        <v>0</v>
      </c>
      <c r="I46" s="9">
        <v>21688524564</v>
      </c>
      <c r="K46" s="9">
        <v>0</v>
      </c>
      <c r="M46" s="9">
        <v>21688524564</v>
      </c>
    </row>
    <row r="47" spans="1:13" ht="21.75" customHeight="1" x14ac:dyDescent="0.2">
      <c r="A47" s="8" t="s">
        <v>649</v>
      </c>
      <c r="C47" s="9">
        <v>0</v>
      </c>
      <c r="E47" s="9">
        <v>0</v>
      </c>
      <c r="G47" s="9">
        <v>0</v>
      </c>
      <c r="I47" s="9">
        <v>1549180325</v>
      </c>
      <c r="K47" s="9">
        <v>0</v>
      </c>
      <c r="M47" s="9">
        <v>1549180325</v>
      </c>
    </row>
    <row r="48" spans="1:13" ht="21.75" customHeight="1" x14ac:dyDescent="0.2">
      <c r="A48" s="8" t="s">
        <v>546</v>
      </c>
      <c r="C48" s="9">
        <v>0</v>
      </c>
      <c r="E48" s="9">
        <v>0</v>
      </c>
      <c r="G48" s="9">
        <v>0</v>
      </c>
      <c r="I48" s="9">
        <v>12909836065</v>
      </c>
      <c r="K48" s="9">
        <v>0</v>
      </c>
      <c r="M48" s="9">
        <v>12909836065</v>
      </c>
    </row>
    <row r="49" spans="1:13" ht="21.75" customHeight="1" x14ac:dyDescent="0.2">
      <c r="A49" s="8" t="s">
        <v>650</v>
      </c>
      <c r="C49" s="9">
        <v>0</v>
      </c>
      <c r="E49" s="9">
        <v>0</v>
      </c>
      <c r="G49" s="9">
        <v>0</v>
      </c>
      <c r="I49" s="9">
        <v>1069967213033</v>
      </c>
      <c r="K49" s="9">
        <v>0</v>
      </c>
      <c r="M49" s="9">
        <v>1069967213033</v>
      </c>
    </row>
    <row r="50" spans="1:13" ht="21.75" customHeight="1" x14ac:dyDescent="0.2">
      <c r="A50" s="8" t="s">
        <v>651</v>
      </c>
      <c r="C50" s="9">
        <v>0</v>
      </c>
      <c r="E50" s="9">
        <v>0</v>
      </c>
      <c r="G50" s="9">
        <v>0</v>
      </c>
      <c r="I50" s="9">
        <v>2213114750</v>
      </c>
      <c r="K50" s="9">
        <v>0</v>
      </c>
      <c r="M50" s="9">
        <v>2213114750</v>
      </c>
    </row>
    <row r="51" spans="1:13" ht="21.75" customHeight="1" x14ac:dyDescent="0.2">
      <c r="A51" s="8" t="s">
        <v>514</v>
      </c>
      <c r="C51" s="9">
        <v>0</v>
      </c>
      <c r="E51" s="9">
        <v>0</v>
      </c>
      <c r="G51" s="9">
        <v>0</v>
      </c>
      <c r="I51" s="9">
        <v>48586065551</v>
      </c>
      <c r="K51" s="9">
        <v>0</v>
      </c>
      <c r="M51" s="9">
        <v>48586065551</v>
      </c>
    </row>
    <row r="52" spans="1:13" ht="21.75" customHeight="1" x14ac:dyDescent="0.2">
      <c r="A52" s="8" t="s">
        <v>433</v>
      </c>
      <c r="C52" s="9">
        <v>464844</v>
      </c>
      <c r="E52" s="9">
        <v>0</v>
      </c>
      <c r="G52" s="9">
        <v>464844</v>
      </c>
      <c r="I52" s="9">
        <v>4828769</v>
      </c>
      <c r="K52" s="9">
        <v>0</v>
      </c>
      <c r="M52" s="9">
        <v>4828769</v>
      </c>
    </row>
    <row r="53" spans="1:13" ht="21.75" customHeight="1" x14ac:dyDescent="0.2">
      <c r="A53" s="8" t="s">
        <v>652</v>
      </c>
      <c r="C53" s="9">
        <v>0</v>
      </c>
      <c r="E53" s="9">
        <v>0</v>
      </c>
      <c r="G53" s="9">
        <v>0</v>
      </c>
      <c r="I53" s="9">
        <v>56333333316</v>
      </c>
      <c r="K53" s="9">
        <v>98713110</v>
      </c>
      <c r="M53" s="9">
        <v>56234620206</v>
      </c>
    </row>
    <row r="54" spans="1:13" ht="21.75" customHeight="1" x14ac:dyDescent="0.2">
      <c r="A54" s="8" t="s">
        <v>653</v>
      </c>
      <c r="C54" s="9">
        <v>0</v>
      </c>
      <c r="E54" s="9">
        <v>0</v>
      </c>
      <c r="G54" s="9">
        <v>0</v>
      </c>
      <c r="I54" s="9">
        <v>1032786881</v>
      </c>
      <c r="K54" s="9">
        <v>0</v>
      </c>
      <c r="M54" s="9">
        <v>1032786881</v>
      </c>
    </row>
    <row r="55" spans="1:13" ht="21.75" customHeight="1" x14ac:dyDescent="0.2">
      <c r="A55" s="8" t="s">
        <v>434</v>
      </c>
      <c r="C55" s="9">
        <v>2293150662</v>
      </c>
      <c r="E55" s="9">
        <v>-372893</v>
      </c>
      <c r="G55" s="9">
        <v>2293523555</v>
      </c>
      <c r="I55" s="9">
        <v>20158140366</v>
      </c>
      <c r="K55" s="9">
        <v>173150</v>
      </c>
      <c r="M55" s="9">
        <v>20157967216</v>
      </c>
    </row>
    <row r="56" spans="1:13" ht="21.75" customHeight="1" x14ac:dyDescent="0.2">
      <c r="A56" s="8" t="s">
        <v>435</v>
      </c>
      <c r="C56" s="9">
        <v>25224657530</v>
      </c>
      <c r="E56" s="9">
        <v>-2907101</v>
      </c>
      <c r="G56" s="9">
        <v>25227564631</v>
      </c>
      <c r="I56" s="9">
        <v>221739546210</v>
      </c>
      <c r="K56" s="9">
        <v>0</v>
      </c>
      <c r="M56" s="9">
        <v>221739546210</v>
      </c>
    </row>
    <row r="57" spans="1:13" ht="21.75" customHeight="1" x14ac:dyDescent="0.2">
      <c r="A57" s="8" t="s">
        <v>436</v>
      </c>
      <c r="C57" s="9">
        <v>11465753403</v>
      </c>
      <c r="E57" s="9">
        <v>-1119110</v>
      </c>
      <c r="G57" s="9">
        <v>11466872513</v>
      </c>
      <c r="I57" s="9">
        <v>100790702829</v>
      </c>
      <c r="K57" s="9">
        <v>1519567</v>
      </c>
      <c r="M57" s="9">
        <v>100789183262</v>
      </c>
    </row>
    <row r="58" spans="1:13" ht="21.75" customHeight="1" x14ac:dyDescent="0.2">
      <c r="A58" s="8" t="s">
        <v>521</v>
      </c>
      <c r="C58" s="9">
        <v>0</v>
      </c>
      <c r="E58" s="9">
        <v>0</v>
      </c>
      <c r="G58" s="9">
        <v>0</v>
      </c>
      <c r="I58" s="9">
        <v>60245901604</v>
      </c>
      <c r="K58" s="9">
        <v>0</v>
      </c>
      <c r="M58" s="9">
        <v>60245901604</v>
      </c>
    </row>
    <row r="59" spans="1:13" ht="21.75" customHeight="1" x14ac:dyDescent="0.2">
      <c r="A59" s="8" t="s">
        <v>437</v>
      </c>
      <c r="C59" s="9">
        <v>9172602710</v>
      </c>
      <c r="E59" s="9">
        <v>-1892551</v>
      </c>
      <c r="G59" s="9">
        <v>9174495261</v>
      </c>
      <c r="I59" s="9">
        <v>80632562190</v>
      </c>
      <c r="K59" s="9">
        <v>0</v>
      </c>
      <c r="M59" s="9">
        <v>80632562190</v>
      </c>
    </row>
    <row r="60" spans="1:13" ht="21.75" customHeight="1" x14ac:dyDescent="0.2">
      <c r="A60" s="8" t="s">
        <v>430</v>
      </c>
      <c r="C60" s="9">
        <v>11465753403</v>
      </c>
      <c r="E60" s="9">
        <v>1412541</v>
      </c>
      <c r="G60" s="9">
        <v>11464340862</v>
      </c>
      <c r="I60" s="9">
        <v>100790702829</v>
      </c>
      <c r="K60" s="9">
        <v>2369424</v>
      </c>
      <c r="M60" s="9">
        <v>100788333405</v>
      </c>
    </row>
    <row r="61" spans="1:13" ht="21.75" customHeight="1" x14ac:dyDescent="0.2">
      <c r="A61" s="8" t="s">
        <v>428</v>
      </c>
      <c r="C61" s="9">
        <v>11465753403</v>
      </c>
      <c r="E61" s="9">
        <v>1412541</v>
      </c>
      <c r="G61" s="9">
        <v>11464340862</v>
      </c>
      <c r="I61" s="9">
        <v>100790702829</v>
      </c>
      <c r="K61" s="9">
        <v>2369424</v>
      </c>
      <c r="M61" s="9">
        <v>100788333405</v>
      </c>
    </row>
    <row r="62" spans="1:13" ht="21.75" customHeight="1" x14ac:dyDescent="0.2">
      <c r="A62" s="8" t="s">
        <v>438</v>
      </c>
      <c r="C62" s="9">
        <v>3439726024</v>
      </c>
      <c r="E62" s="9">
        <v>-82019</v>
      </c>
      <c r="G62" s="9">
        <v>3439808043</v>
      </c>
      <c r="I62" s="9">
        <v>30237210732</v>
      </c>
      <c r="K62" s="9">
        <v>0</v>
      </c>
      <c r="M62" s="9">
        <v>30237210732</v>
      </c>
    </row>
    <row r="63" spans="1:13" ht="21.75" customHeight="1" x14ac:dyDescent="0.2">
      <c r="A63" s="8" t="s">
        <v>504</v>
      </c>
      <c r="C63" s="9">
        <v>0</v>
      </c>
      <c r="E63" s="9">
        <v>0</v>
      </c>
      <c r="G63" s="9">
        <v>0</v>
      </c>
      <c r="I63" s="9">
        <v>205215300476</v>
      </c>
      <c r="K63" s="9">
        <v>0</v>
      </c>
      <c r="M63" s="9">
        <v>205215300476</v>
      </c>
    </row>
    <row r="64" spans="1:13" ht="21.75" customHeight="1" x14ac:dyDescent="0.2">
      <c r="A64" s="8" t="s">
        <v>504</v>
      </c>
      <c r="C64" s="9">
        <v>0</v>
      </c>
      <c r="E64" s="9">
        <v>0</v>
      </c>
      <c r="G64" s="9">
        <v>0</v>
      </c>
      <c r="I64" s="9">
        <v>11600546445</v>
      </c>
      <c r="K64" s="9">
        <v>0</v>
      </c>
      <c r="M64" s="9">
        <v>11600546445</v>
      </c>
    </row>
    <row r="65" spans="1:13" ht="21.75" customHeight="1" x14ac:dyDescent="0.2">
      <c r="A65" s="8" t="s">
        <v>453</v>
      </c>
      <c r="C65" s="9">
        <v>0</v>
      </c>
      <c r="E65" s="9">
        <v>0</v>
      </c>
      <c r="G65" s="9">
        <v>0</v>
      </c>
      <c r="I65" s="9">
        <v>3540983600</v>
      </c>
      <c r="K65" s="9">
        <v>0</v>
      </c>
      <c r="M65" s="9">
        <v>3540983600</v>
      </c>
    </row>
    <row r="66" spans="1:13" ht="21.75" customHeight="1" x14ac:dyDescent="0.2">
      <c r="A66" s="8" t="s">
        <v>650</v>
      </c>
      <c r="C66" s="9">
        <v>0</v>
      </c>
      <c r="E66" s="9">
        <v>0</v>
      </c>
      <c r="G66" s="9">
        <v>0</v>
      </c>
      <c r="I66" s="9">
        <v>271041803196</v>
      </c>
      <c r="K66" s="9">
        <v>0</v>
      </c>
      <c r="M66" s="9">
        <v>271041803196</v>
      </c>
    </row>
    <row r="67" spans="1:13" ht="21.75" customHeight="1" x14ac:dyDescent="0.2">
      <c r="A67" s="8" t="s">
        <v>654</v>
      </c>
      <c r="C67" s="9">
        <v>0</v>
      </c>
      <c r="E67" s="9">
        <v>0</v>
      </c>
      <c r="G67" s="9">
        <v>0</v>
      </c>
      <c r="I67" s="9">
        <v>3540983600</v>
      </c>
      <c r="K67" s="9">
        <v>0</v>
      </c>
      <c r="M67" s="9">
        <v>3540983600</v>
      </c>
    </row>
    <row r="68" spans="1:13" ht="21.75" customHeight="1" x14ac:dyDescent="0.2">
      <c r="A68" s="8" t="s">
        <v>655</v>
      </c>
      <c r="C68" s="9">
        <v>0</v>
      </c>
      <c r="E68" s="9">
        <v>0</v>
      </c>
      <c r="G68" s="9">
        <v>0</v>
      </c>
      <c r="I68" s="9">
        <v>1770491792</v>
      </c>
      <c r="K68" s="9">
        <v>0</v>
      </c>
      <c r="M68" s="9">
        <v>1770491792</v>
      </c>
    </row>
    <row r="69" spans="1:13" ht="21.75" customHeight="1" x14ac:dyDescent="0.2">
      <c r="A69" s="8" t="s">
        <v>447</v>
      </c>
      <c r="C69" s="9">
        <v>0</v>
      </c>
      <c r="E69" s="9">
        <v>0</v>
      </c>
      <c r="G69" s="9">
        <v>0</v>
      </c>
      <c r="I69" s="9">
        <v>6270491800</v>
      </c>
      <c r="K69" s="9">
        <v>0</v>
      </c>
      <c r="M69" s="9">
        <v>6270491800</v>
      </c>
    </row>
    <row r="70" spans="1:13" ht="21.75" customHeight="1" x14ac:dyDescent="0.2">
      <c r="A70" s="8" t="s">
        <v>656</v>
      </c>
      <c r="C70" s="9">
        <v>0</v>
      </c>
      <c r="E70" s="9">
        <v>0</v>
      </c>
      <c r="G70" s="9">
        <v>0</v>
      </c>
      <c r="I70" s="9">
        <v>1549180325</v>
      </c>
      <c r="K70" s="9">
        <v>0</v>
      </c>
      <c r="M70" s="9">
        <v>1549180325</v>
      </c>
    </row>
    <row r="71" spans="1:13" ht="21.75" customHeight="1" x14ac:dyDescent="0.2">
      <c r="A71" s="8" t="s">
        <v>657</v>
      </c>
      <c r="C71" s="9">
        <v>0</v>
      </c>
      <c r="E71" s="9">
        <v>0</v>
      </c>
      <c r="G71" s="9">
        <v>0</v>
      </c>
      <c r="I71" s="9">
        <v>2490491792</v>
      </c>
      <c r="K71" s="9">
        <v>0</v>
      </c>
      <c r="M71" s="9">
        <v>2490491792</v>
      </c>
    </row>
    <row r="72" spans="1:13" ht="21.75" customHeight="1" x14ac:dyDescent="0.2">
      <c r="A72" s="8" t="s">
        <v>658</v>
      </c>
      <c r="C72" s="9">
        <v>0</v>
      </c>
      <c r="E72" s="9">
        <v>0</v>
      </c>
      <c r="G72" s="9">
        <v>0</v>
      </c>
      <c r="I72" s="9">
        <v>11360655724</v>
      </c>
      <c r="K72" s="9">
        <v>0</v>
      </c>
      <c r="M72" s="9">
        <v>11360655724</v>
      </c>
    </row>
    <row r="73" spans="1:13" ht="21.75" customHeight="1" x14ac:dyDescent="0.2">
      <c r="A73" s="8" t="s">
        <v>439</v>
      </c>
      <c r="C73" s="9">
        <v>1464657524</v>
      </c>
      <c r="E73" s="9">
        <v>-592469</v>
      </c>
      <c r="G73" s="9">
        <v>1465249993</v>
      </c>
      <c r="I73" s="9">
        <v>38608524452</v>
      </c>
      <c r="K73" s="9">
        <v>0</v>
      </c>
      <c r="M73" s="9">
        <v>38608524452</v>
      </c>
    </row>
    <row r="74" spans="1:13" ht="21.75" customHeight="1" x14ac:dyDescent="0.2">
      <c r="A74" s="8" t="s">
        <v>659</v>
      </c>
      <c r="C74" s="9">
        <v>0</v>
      </c>
      <c r="E74" s="9">
        <v>0</v>
      </c>
      <c r="G74" s="9">
        <v>0</v>
      </c>
      <c r="I74" s="9">
        <v>1180327864</v>
      </c>
      <c r="K74" s="9">
        <v>0</v>
      </c>
      <c r="M74" s="9">
        <v>1180327864</v>
      </c>
    </row>
    <row r="75" spans="1:13" ht="21.75" customHeight="1" x14ac:dyDescent="0.2">
      <c r="A75" s="8" t="s">
        <v>435</v>
      </c>
      <c r="C75" s="9">
        <v>11465753403</v>
      </c>
      <c r="E75" s="9">
        <v>227829</v>
      </c>
      <c r="G75" s="9">
        <v>11465525574</v>
      </c>
      <c r="I75" s="9">
        <v>100790702829</v>
      </c>
      <c r="K75" s="9">
        <v>1873578</v>
      </c>
      <c r="M75" s="9">
        <v>100788829251</v>
      </c>
    </row>
    <row r="76" spans="1:13" ht="21.75" customHeight="1" x14ac:dyDescent="0.2">
      <c r="A76" s="8" t="s">
        <v>521</v>
      </c>
      <c r="C76" s="9">
        <v>0</v>
      </c>
      <c r="E76" s="9">
        <v>0</v>
      </c>
      <c r="G76" s="9">
        <v>0</v>
      </c>
      <c r="I76" s="9">
        <v>24000000000</v>
      </c>
      <c r="K76" s="9">
        <v>24778832</v>
      </c>
      <c r="M76" s="9">
        <v>23975221168</v>
      </c>
    </row>
    <row r="77" spans="1:13" ht="21.75" customHeight="1" x14ac:dyDescent="0.2">
      <c r="A77" s="8" t="s">
        <v>477</v>
      </c>
      <c r="C77" s="9">
        <v>0</v>
      </c>
      <c r="E77" s="9">
        <v>0</v>
      </c>
      <c r="G77" s="9">
        <v>0</v>
      </c>
      <c r="I77" s="9">
        <v>113606557372</v>
      </c>
      <c r="K77" s="9">
        <v>0</v>
      </c>
      <c r="M77" s="9">
        <v>113606557372</v>
      </c>
    </row>
    <row r="78" spans="1:13" ht="21.75" customHeight="1" x14ac:dyDescent="0.2">
      <c r="A78" s="8" t="s">
        <v>521</v>
      </c>
      <c r="C78" s="9">
        <v>0</v>
      </c>
      <c r="E78" s="9">
        <v>0</v>
      </c>
      <c r="G78" s="9">
        <v>0</v>
      </c>
      <c r="I78" s="9">
        <v>78688524576</v>
      </c>
      <c r="K78" s="9">
        <v>0</v>
      </c>
      <c r="M78" s="9">
        <v>78688524576</v>
      </c>
    </row>
    <row r="79" spans="1:13" ht="21.75" customHeight="1" x14ac:dyDescent="0.2">
      <c r="A79" s="8" t="s">
        <v>521</v>
      </c>
      <c r="C79" s="9">
        <v>0</v>
      </c>
      <c r="E79" s="9">
        <v>0</v>
      </c>
      <c r="G79" s="9">
        <v>0</v>
      </c>
      <c r="I79" s="9">
        <v>280327868840</v>
      </c>
      <c r="K79" s="9">
        <v>0</v>
      </c>
      <c r="M79" s="9">
        <v>280327868840</v>
      </c>
    </row>
    <row r="80" spans="1:13" ht="21.75" customHeight="1" x14ac:dyDescent="0.2">
      <c r="A80" s="8" t="s">
        <v>522</v>
      </c>
      <c r="C80" s="9">
        <v>0</v>
      </c>
      <c r="E80" s="9">
        <v>0</v>
      </c>
      <c r="G80" s="9">
        <v>0</v>
      </c>
      <c r="I80" s="9">
        <v>101400000000</v>
      </c>
      <c r="K80" s="9">
        <v>0</v>
      </c>
      <c r="M80" s="9">
        <v>101400000000</v>
      </c>
    </row>
    <row r="81" spans="1:13" ht="21.75" customHeight="1" x14ac:dyDescent="0.2">
      <c r="A81" s="8" t="s">
        <v>477</v>
      </c>
      <c r="C81" s="9">
        <v>0</v>
      </c>
      <c r="E81" s="9">
        <v>0</v>
      </c>
      <c r="G81" s="9">
        <v>0</v>
      </c>
      <c r="I81" s="9">
        <v>56803278686</v>
      </c>
      <c r="K81" s="9">
        <v>0</v>
      </c>
      <c r="M81" s="9">
        <v>56803278686</v>
      </c>
    </row>
    <row r="82" spans="1:13" ht="21.75" customHeight="1" x14ac:dyDescent="0.2">
      <c r="A82" s="8" t="s">
        <v>441</v>
      </c>
      <c r="C82" s="9">
        <v>13295225</v>
      </c>
      <c r="E82" s="9">
        <v>0</v>
      </c>
      <c r="G82" s="9">
        <v>13295225</v>
      </c>
      <c r="I82" s="9">
        <v>52891689</v>
      </c>
      <c r="K82" s="9">
        <v>0</v>
      </c>
      <c r="M82" s="9">
        <v>52891689</v>
      </c>
    </row>
    <row r="83" spans="1:13" ht="21.75" customHeight="1" x14ac:dyDescent="0.2">
      <c r="A83" s="8" t="s">
        <v>477</v>
      </c>
      <c r="C83" s="9">
        <v>0</v>
      </c>
      <c r="E83" s="9">
        <v>0</v>
      </c>
      <c r="G83" s="9">
        <v>0</v>
      </c>
      <c r="I83" s="9">
        <v>107926229488</v>
      </c>
      <c r="K83" s="9">
        <v>0</v>
      </c>
      <c r="M83" s="9">
        <v>107926229488</v>
      </c>
    </row>
    <row r="84" spans="1:13" ht="21.75" customHeight="1" x14ac:dyDescent="0.2">
      <c r="A84" s="8" t="s">
        <v>442</v>
      </c>
      <c r="C84" s="9">
        <v>5732876686</v>
      </c>
      <c r="E84" s="9">
        <v>-681620</v>
      </c>
      <c r="G84" s="9">
        <v>5733558306</v>
      </c>
      <c r="I84" s="9">
        <v>75292892283</v>
      </c>
      <c r="K84" s="9">
        <v>141254</v>
      </c>
      <c r="M84" s="9">
        <v>75292751029</v>
      </c>
    </row>
    <row r="85" spans="1:13" ht="21.75" customHeight="1" x14ac:dyDescent="0.2">
      <c r="A85" s="8" t="s">
        <v>538</v>
      </c>
      <c r="C85" s="9">
        <v>0</v>
      </c>
      <c r="E85" s="9">
        <v>0</v>
      </c>
      <c r="G85" s="9">
        <v>0</v>
      </c>
      <c r="I85" s="9">
        <v>9295081950</v>
      </c>
      <c r="K85" s="9">
        <v>0</v>
      </c>
      <c r="M85" s="9">
        <v>9295081950</v>
      </c>
    </row>
    <row r="86" spans="1:13" ht="21.75" customHeight="1" x14ac:dyDescent="0.2">
      <c r="A86" s="8" t="s">
        <v>521</v>
      </c>
      <c r="C86" s="9">
        <v>0</v>
      </c>
      <c r="E86" s="9">
        <v>0</v>
      </c>
      <c r="G86" s="9">
        <v>0</v>
      </c>
      <c r="I86" s="9">
        <v>181201950738</v>
      </c>
      <c r="K86" s="9">
        <v>0</v>
      </c>
      <c r="M86" s="9">
        <v>181201950738</v>
      </c>
    </row>
    <row r="87" spans="1:13" ht="21.75" customHeight="1" x14ac:dyDescent="0.2">
      <c r="A87" s="8" t="s">
        <v>650</v>
      </c>
      <c r="C87" s="9">
        <v>0</v>
      </c>
      <c r="E87" s="9">
        <v>0</v>
      </c>
      <c r="G87" s="9">
        <v>0</v>
      </c>
      <c r="I87" s="9">
        <v>48586065551</v>
      </c>
      <c r="K87" s="9">
        <v>0</v>
      </c>
      <c r="M87" s="9">
        <v>48586065551</v>
      </c>
    </row>
    <row r="88" spans="1:13" ht="21.75" customHeight="1" x14ac:dyDescent="0.2">
      <c r="A88" s="8" t="s">
        <v>422</v>
      </c>
      <c r="C88" s="9">
        <v>2293150662</v>
      </c>
      <c r="E88" s="9">
        <v>-972008</v>
      </c>
      <c r="G88" s="9">
        <v>2294122670</v>
      </c>
      <c r="I88" s="9">
        <v>26699123974</v>
      </c>
      <c r="K88" s="9">
        <v>13608111</v>
      </c>
      <c r="M88" s="9">
        <v>26685515863</v>
      </c>
    </row>
    <row r="89" spans="1:13" ht="21.75" customHeight="1" x14ac:dyDescent="0.2">
      <c r="A89" s="8" t="s">
        <v>443</v>
      </c>
      <c r="C89" s="9">
        <v>2293150662</v>
      </c>
      <c r="E89" s="9">
        <v>-54679</v>
      </c>
      <c r="G89" s="9">
        <v>2293205341</v>
      </c>
      <c r="I89" s="9">
        <v>20158140366</v>
      </c>
      <c r="K89" s="9">
        <v>0</v>
      </c>
      <c r="M89" s="9">
        <v>20158140366</v>
      </c>
    </row>
    <row r="90" spans="1:13" ht="21.75" customHeight="1" x14ac:dyDescent="0.2">
      <c r="A90" s="8" t="s">
        <v>444</v>
      </c>
      <c r="C90" s="9">
        <v>1627397255</v>
      </c>
      <c r="E90" s="9">
        <v>-109358</v>
      </c>
      <c r="G90" s="9">
        <v>1627506613</v>
      </c>
      <c r="I90" s="9">
        <v>37357376905</v>
      </c>
      <c r="K90" s="9">
        <v>0</v>
      </c>
      <c r="M90" s="9">
        <v>37357376905</v>
      </c>
    </row>
    <row r="91" spans="1:13" ht="21.75" customHeight="1" x14ac:dyDescent="0.2">
      <c r="A91" s="8" t="s">
        <v>660</v>
      </c>
      <c r="C91" s="9">
        <v>0</v>
      </c>
      <c r="E91" s="9">
        <v>0</v>
      </c>
      <c r="G91" s="9">
        <v>0</v>
      </c>
      <c r="I91" s="9">
        <v>1770491800</v>
      </c>
      <c r="K91" s="9">
        <v>0</v>
      </c>
      <c r="M91" s="9">
        <v>1770491800</v>
      </c>
    </row>
    <row r="92" spans="1:13" ht="21.75" customHeight="1" x14ac:dyDescent="0.2">
      <c r="A92" s="8" t="s">
        <v>661</v>
      </c>
      <c r="C92" s="9">
        <v>0</v>
      </c>
      <c r="E92" s="9">
        <v>0</v>
      </c>
      <c r="G92" s="9">
        <v>0</v>
      </c>
      <c r="I92" s="9">
        <v>3688524590</v>
      </c>
      <c r="K92" s="9">
        <v>0</v>
      </c>
      <c r="M92" s="9">
        <v>3688524590</v>
      </c>
    </row>
    <row r="93" spans="1:13" ht="21.75" customHeight="1" x14ac:dyDescent="0.2">
      <c r="A93" s="8" t="s">
        <v>445</v>
      </c>
      <c r="C93" s="9">
        <v>2603835608</v>
      </c>
      <c r="E93" s="9">
        <v>-174973</v>
      </c>
      <c r="G93" s="9">
        <v>2604010581</v>
      </c>
      <c r="I93" s="9">
        <v>59771803084</v>
      </c>
      <c r="K93" s="9">
        <v>0</v>
      </c>
      <c r="M93" s="9">
        <v>59771803084</v>
      </c>
    </row>
    <row r="94" spans="1:13" ht="21.75" customHeight="1" x14ac:dyDescent="0.2">
      <c r="A94" s="8" t="s">
        <v>662</v>
      </c>
      <c r="C94" s="9">
        <v>0</v>
      </c>
      <c r="E94" s="9">
        <v>0</v>
      </c>
      <c r="G94" s="9">
        <v>0</v>
      </c>
      <c r="I94" s="9">
        <v>2950819672</v>
      </c>
      <c r="K94" s="9">
        <v>0</v>
      </c>
      <c r="M94" s="9">
        <v>2950819672</v>
      </c>
    </row>
    <row r="95" spans="1:13" ht="21.75" customHeight="1" x14ac:dyDescent="0.2">
      <c r="A95" s="8" t="s">
        <v>446</v>
      </c>
      <c r="C95" s="9">
        <v>11465753403</v>
      </c>
      <c r="E95" s="9">
        <v>0</v>
      </c>
      <c r="G95" s="9">
        <v>11465753403</v>
      </c>
      <c r="I95" s="9">
        <v>100790702829</v>
      </c>
      <c r="K95" s="9">
        <v>282508</v>
      </c>
      <c r="M95" s="9">
        <v>100790420321</v>
      </c>
    </row>
    <row r="96" spans="1:13" ht="21.75" customHeight="1" x14ac:dyDescent="0.2">
      <c r="A96" s="8" t="s">
        <v>663</v>
      </c>
      <c r="C96" s="9">
        <v>0</v>
      </c>
      <c r="E96" s="9">
        <v>0</v>
      </c>
      <c r="G96" s="9">
        <v>0</v>
      </c>
      <c r="I96" s="9">
        <v>2950819672</v>
      </c>
      <c r="K96" s="9">
        <v>0</v>
      </c>
      <c r="M96" s="9">
        <v>2950819672</v>
      </c>
    </row>
    <row r="97" spans="1:13" ht="21.75" customHeight="1" x14ac:dyDescent="0.2">
      <c r="A97" s="8" t="s">
        <v>664</v>
      </c>
      <c r="C97" s="9">
        <v>0</v>
      </c>
      <c r="E97" s="9">
        <v>0</v>
      </c>
      <c r="G97" s="9">
        <v>0</v>
      </c>
      <c r="I97" s="9">
        <v>5901639344</v>
      </c>
      <c r="K97" s="9">
        <v>0</v>
      </c>
      <c r="M97" s="9">
        <v>5901639344</v>
      </c>
    </row>
    <row r="98" spans="1:13" ht="21.75" customHeight="1" x14ac:dyDescent="0.2">
      <c r="A98" s="8" t="s">
        <v>665</v>
      </c>
      <c r="C98" s="9">
        <v>0</v>
      </c>
      <c r="E98" s="9">
        <v>0</v>
      </c>
      <c r="G98" s="9">
        <v>0</v>
      </c>
      <c r="I98" s="9">
        <v>2950819670</v>
      </c>
      <c r="K98" s="9">
        <v>0</v>
      </c>
      <c r="M98" s="9">
        <v>2950819670</v>
      </c>
    </row>
    <row r="99" spans="1:13" ht="21.75" customHeight="1" x14ac:dyDescent="0.2">
      <c r="A99" s="8" t="s">
        <v>494</v>
      </c>
      <c r="C99" s="9">
        <v>0</v>
      </c>
      <c r="E99" s="9">
        <v>0</v>
      </c>
      <c r="G99" s="9">
        <v>0</v>
      </c>
      <c r="I99" s="9">
        <v>2065573769</v>
      </c>
      <c r="K99" s="9">
        <v>0</v>
      </c>
      <c r="M99" s="9">
        <v>2065573769</v>
      </c>
    </row>
    <row r="100" spans="1:13" ht="21.75" customHeight="1" x14ac:dyDescent="0.2">
      <c r="A100" s="8" t="s">
        <v>666</v>
      </c>
      <c r="C100" s="9">
        <v>0</v>
      </c>
      <c r="E100" s="9">
        <v>0</v>
      </c>
      <c r="G100" s="9">
        <v>0</v>
      </c>
      <c r="I100" s="9">
        <v>2950819672</v>
      </c>
      <c r="K100" s="9">
        <v>0</v>
      </c>
      <c r="M100" s="9">
        <v>2950819672</v>
      </c>
    </row>
    <row r="101" spans="1:13" ht="21.75" customHeight="1" x14ac:dyDescent="0.2">
      <c r="A101" s="8" t="s">
        <v>447</v>
      </c>
      <c r="C101" s="9">
        <v>0</v>
      </c>
      <c r="E101" s="9">
        <v>0</v>
      </c>
      <c r="G101" s="9">
        <v>0</v>
      </c>
      <c r="I101" s="9">
        <v>19962295045</v>
      </c>
      <c r="K101" s="9">
        <v>0</v>
      </c>
      <c r="M101" s="9">
        <v>19962295045</v>
      </c>
    </row>
    <row r="102" spans="1:13" ht="21.75" customHeight="1" x14ac:dyDescent="0.2">
      <c r="A102" s="8" t="s">
        <v>667</v>
      </c>
      <c r="C102" s="9">
        <v>0</v>
      </c>
      <c r="E102" s="9">
        <v>0</v>
      </c>
      <c r="G102" s="9">
        <v>0</v>
      </c>
      <c r="I102" s="9">
        <v>11475409834</v>
      </c>
      <c r="K102" s="9">
        <v>0</v>
      </c>
      <c r="M102" s="9">
        <v>11475409834</v>
      </c>
    </row>
    <row r="103" spans="1:13" ht="21.75" customHeight="1" x14ac:dyDescent="0.2">
      <c r="A103" s="8" t="s">
        <v>667</v>
      </c>
      <c r="C103" s="9">
        <v>0</v>
      </c>
      <c r="E103" s="9">
        <v>0</v>
      </c>
      <c r="G103" s="9">
        <v>0</v>
      </c>
      <c r="I103" s="9">
        <v>104180327825</v>
      </c>
      <c r="K103" s="9">
        <v>0</v>
      </c>
      <c r="M103" s="9">
        <v>104180327825</v>
      </c>
    </row>
    <row r="104" spans="1:13" ht="21.75" customHeight="1" x14ac:dyDescent="0.2">
      <c r="A104" s="8" t="s">
        <v>667</v>
      </c>
      <c r="C104" s="9">
        <v>0</v>
      </c>
      <c r="E104" s="9">
        <v>0</v>
      </c>
      <c r="G104" s="9">
        <v>0</v>
      </c>
      <c r="I104" s="9">
        <v>88524590130</v>
      </c>
      <c r="K104" s="9">
        <v>0</v>
      </c>
      <c r="M104" s="9">
        <v>88524590130</v>
      </c>
    </row>
    <row r="105" spans="1:13" ht="21.75" customHeight="1" x14ac:dyDescent="0.2">
      <c r="A105" s="8" t="s">
        <v>521</v>
      </c>
      <c r="C105" s="9">
        <v>0</v>
      </c>
      <c r="E105" s="9">
        <v>0</v>
      </c>
      <c r="G105" s="9">
        <v>0</v>
      </c>
      <c r="I105" s="9">
        <v>17704918032</v>
      </c>
      <c r="K105" s="9">
        <v>0</v>
      </c>
      <c r="M105" s="9">
        <v>17704918032</v>
      </c>
    </row>
    <row r="106" spans="1:13" ht="21.75" customHeight="1" x14ac:dyDescent="0.2">
      <c r="A106" s="8" t="s">
        <v>446</v>
      </c>
      <c r="C106" s="9">
        <v>22931506837</v>
      </c>
      <c r="E106" s="9">
        <v>0</v>
      </c>
      <c r="G106" s="9">
        <v>22931506837</v>
      </c>
      <c r="I106" s="9">
        <v>234778127061</v>
      </c>
      <c r="K106" s="9">
        <v>565016</v>
      </c>
      <c r="M106" s="9">
        <v>234777562045</v>
      </c>
    </row>
    <row r="107" spans="1:13" ht="21.75" customHeight="1" x14ac:dyDescent="0.2">
      <c r="A107" s="8" t="s">
        <v>653</v>
      </c>
      <c r="C107" s="9">
        <v>0</v>
      </c>
      <c r="E107" s="9">
        <v>0</v>
      </c>
      <c r="G107" s="9">
        <v>0</v>
      </c>
      <c r="I107" s="9">
        <v>774590159</v>
      </c>
      <c r="K107" s="9">
        <v>0</v>
      </c>
      <c r="M107" s="9">
        <v>774590159</v>
      </c>
    </row>
    <row r="108" spans="1:13" ht="21.75" customHeight="1" x14ac:dyDescent="0.2">
      <c r="A108" s="8" t="s">
        <v>434</v>
      </c>
      <c r="C108" s="9">
        <v>0</v>
      </c>
      <c r="E108" s="9">
        <v>0</v>
      </c>
      <c r="G108" s="9">
        <v>0</v>
      </c>
      <c r="I108" s="9">
        <v>12540983606</v>
      </c>
      <c r="K108" s="9">
        <v>0</v>
      </c>
      <c r="M108" s="9">
        <v>12540983606</v>
      </c>
    </row>
    <row r="109" spans="1:13" ht="21.75" customHeight="1" x14ac:dyDescent="0.2">
      <c r="A109" s="8" t="s">
        <v>447</v>
      </c>
      <c r="C109" s="9">
        <v>11465753403</v>
      </c>
      <c r="E109" s="9">
        <v>0</v>
      </c>
      <c r="G109" s="9">
        <v>11465753403</v>
      </c>
      <c r="I109" s="9">
        <v>117020211025</v>
      </c>
      <c r="K109" s="9">
        <v>282508</v>
      </c>
      <c r="M109" s="9">
        <v>117019928517</v>
      </c>
    </row>
    <row r="110" spans="1:13" ht="21.75" customHeight="1" x14ac:dyDescent="0.2">
      <c r="A110" s="8" t="s">
        <v>448</v>
      </c>
      <c r="C110" s="9">
        <v>63022</v>
      </c>
      <c r="E110" s="9">
        <v>0</v>
      </c>
      <c r="G110" s="9">
        <v>63022</v>
      </c>
      <c r="I110" s="9">
        <v>824075</v>
      </c>
      <c r="K110" s="9">
        <v>0</v>
      </c>
      <c r="M110" s="9">
        <v>824075</v>
      </c>
    </row>
    <row r="111" spans="1:13" ht="21.75" customHeight="1" x14ac:dyDescent="0.2">
      <c r="A111" s="8" t="s">
        <v>668</v>
      </c>
      <c r="C111" s="9">
        <v>0</v>
      </c>
      <c r="E111" s="9">
        <v>0</v>
      </c>
      <c r="G111" s="9">
        <v>0</v>
      </c>
      <c r="I111" s="9">
        <v>461364697872</v>
      </c>
      <c r="K111" s="9">
        <v>0</v>
      </c>
      <c r="M111" s="9">
        <v>461364697872</v>
      </c>
    </row>
    <row r="112" spans="1:13" ht="21.75" customHeight="1" x14ac:dyDescent="0.2">
      <c r="A112" s="8" t="s">
        <v>669</v>
      </c>
      <c r="C112" s="9">
        <v>0</v>
      </c>
      <c r="E112" s="9">
        <v>0</v>
      </c>
      <c r="G112" s="9">
        <v>0</v>
      </c>
      <c r="I112" s="9">
        <v>2950819672</v>
      </c>
      <c r="K112" s="9">
        <v>0</v>
      </c>
      <c r="M112" s="9">
        <v>2950819672</v>
      </c>
    </row>
    <row r="113" spans="1:13" ht="21.75" customHeight="1" x14ac:dyDescent="0.2">
      <c r="A113" s="8" t="s">
        <v>521</v>
      </c>
      <c r="C113" s="9">
        <v>0</v>
      </c>
      <c r="E113" s="9">
        <v>0</v>
      </c>
      <c r="G113" s="9">
        <v>0</v>
      </c>
      <c r="I113" s="9">
        <v>218278688455</v>
      </c>
      <c r="K113" s="9">
        <v>8398939</v>
      </c>
      <c r="M113" s="9">
        <v>218270289516</v>
      </c>
    </row>
    <row r="114" spans="1:13" ht="21.75" customHeight="1" x14ac:dyDescent="0.2">
      <c r="A114" s="8" t="s">
        <v>449</v>
      </c>
      <c r="C114" s="9">
        <v>4586301355</v>
      </c>
      <c r="E114" s="9">
        <v>-545296</v>
      </c>
      <c r="G114" s="9">
        <v>4586846651</v>
      </c>
      <c r="I114" s="9">
        <v>40316281005</v>
      </c>
      <c r="K114" s="9">
        <v>113003</v>
      </c>
      <c r="M114" s="9">
        <v>40316168002</v>
      </c>
    </row>
    <row r="115" spans="1:13" ht="21.75" customHeight="1" x14ac:dyDescent="0.2">
      <c r="A115" s="8" t="s">
        <v>538</v>
      </c>
      <c r="C115" s="9">
        <v>0</v>
      </c>
      <c r="E115" s="9">
        <v>0</v>
      </c>
      <c r="G115" s="9">
        <v>0</v>
      </c>
      <c r="I115" s="9">
        <v>2581967213</v>
      </c>
      <c r="K115" s="9">
        <v>0</v>
      </c>
      <c r="M115" s="9">
        <v>2581967213</v>
      </c>
    </row>
    <row r="116" spans="1:13" ht="21.75" customHeight="1" x14ac:dyDescent="0.2">
      <c r="A116" s="8" t="s">
        <v>667</v>
      </c>
      <c r="C116" s="9">
        <v>0</v>
      </c>
      <c r="E116" s="9">
        <v>0</v>
      </c>
      <c r="G116" s="9">
        <v>0</v>
      </c>
      <c r="I116" s="9">
        <v>119754098311</v>
      </c>
      <c r="K116" s="9">
        <v>0</v>
      </c>
      <c r="M116" s="9">
        <v>119754098311</v>
      </c>
    </row>
    <row r="117" spans="1:13" ht="21.75" customHeight="1" x14ac:dyDescent="0.2">
      <c r="A117" s="8" t="s">
        <v>450</v>
      </c>
      <c r="C117" s="9">
        <v>423540</v>
      </c>
      <c r="E117" s="9">
        <v>0</v>
      </c>
      <c r="G117" s="9">
        <v>423540</v>
      </c>
      <c r="I117" s="9">
        <v>3923697</v>
      </c>
      <c r="K117" s="9">
        <v>0</v>
      </c>
      <c r="M117" s="9">
        <v>3923697</v>
      </c>
    </row>
    <row r="118" spans="1:13" ht="21.75" customHeight="1" x14ac:dyDescent="0.2">
      <c r="A118" s="8" t="s">
        <v>670</v>
      </c>
      <c r="C118" s="9">
        <v>0</v>
      </c>
      <c r="E118" s="9">
        <v>0</v>
      </c>
      <c r="G118" s="9">
        <v>0</v>
      </c>
      <c r="I118" s="9">
        <v>13071038248</v>
      </c>
      <c r="K118" s="9">
        <v>0</v>
      </c>
      <c r="M118" s="9">
        <v>13071038248</v>
      </c>
    </row>
    <row r="119" spans="1:13" ht="21.75" customHeight="1" x14ac:dyDescent="0.2">
      <c r="A119" s="8" t="s">
        <v>451</v>
      </c>
      <c r="C119" s="9">
        <v>22931506837</v>
      </c>
      <c r="E119" s="9">
        <v>565017</v>
      </c>
      <c r="G119" s="9">
        <v>22930941820</v>
      </c>
      <c r="I119" s="9">
        <v>201581405751</v>
      </c>
      <c r="K119" s="9">
        <v>1130033</v>
      </c>
      <c r="M119" s="9">
        <v>201580275718</v>
      </c>
    </row>
    <row r="120" spans="1:13" ht="21.75" customHeight="1" x14ac:dyDescent="0.2">
      <c r="A120" s="8" t="s">
        <v>472</v>
      </c>
      <c r="C120" s="9">
        <v>0</v>
      </c>
      <c r="E120" s="9">
        <v>0</v>
      </c>
      <c r="G120" s="9">
        <v>0</v>
      </c>
      <c r="I120" s="9">
        <v>4131147536</v>
      </c>
      <c r="K120" s="9">
        <v>0</v>
      </c>
      <c r="M120" s="9">
        <v>4131147536</v>
      </c>
    </row>
    <row r="121" spans="1:13" ht="21.75" customHeight="1" x14ac:dyDescent="0.2">
      <c r="A121" s="8" t="s">
        <v>447</v>
      </c>
      <c r="C121" s="9">
        <v>0</v>
      </c>
      <c r="E121" s="9">
        <v>0</v>
      </c>
      <c r="G121" s="9">
        <v>0</v>
      </c>
      <c r="I121" s="9">
        <v>95163934422</v>
      </c>
      <c r="K121" s="9">
        <v>0</v>
      </c>
      <c r="M121" s="9">
        <v>95163934422</v>
      </c>
    </row>
    <row r="122" spans="1:13" ht="21.75" customHeight="1" x14ac:dyDescent="0.2">
      <c r="A122" s="8" t="s">
        <v>671</v>
      </c>
      <c r="C122" s="9">
        <v>0</v>
      </c>
      <c r="E122" s="9">
        <v>0</v>
      </c>
      <c r="G122" s="9">
        <v>0</v>
      </c>
      <c r="I122" s="9">
        <v>2581967213</v>
      </c>
      <c r="K122" s="9">
        <v>0</v>
      </c>
      <c r="M122" s="9">
        <v>2581967213</v>
      </c>
    </row>
    <row r="123" spans="1:13" ht="21.75" customHeight="1" x14ac:dyDescent="0.2">
      <c r="A123" s="8" t="s">
        <v>499</v>
      </c>
      <c r="C123" s="9">
        <v>0</v>
      </c>
      <c r="E123" s="9">
        <v>0</v>
      </c>
      <c r="G123" s="9">
        <v>0</v>
      </c>
      <c r="I123" s="9">
        <v>2950819672</v>
      </c>
      <c r="K123" s="9">
        <v>0</v>
      </c>
      <c r="M123" s="9">
        <v>2950819672</v>
      </c>
    </row>
    <row r="124" spans="1:13" ht="21.75" customHeight="1" x14ac:dyDescent="0.2">
      <c r="A124" s="8" t="s">
        <v>672</v>
      </c>
      <c r="C124" s="9">
        <v>0</v>
      </c>
      <c r="E124" s="9">
        <v>0</v>
      </c>
      <c r="G124" s="9">
        <v>0</v>
      </c>
      <c r="I124" s="9">
        <v>5901639344</v>
      </c>
      <c r="K124" s="9">
        <v>0</v>
      </c>
      <c r="M124" s="9">
        <v>5901639344</v>
      </c>
    </row>
    <row r="125" spans="1:13" ht="21.75" customHeight="1" x14ac:dyDescent="0.2">
      <c r="A125" s="8" t="s">
        <v>538</v>
      </c>
      <c r="C125" s="9">
        <v>0</v>
      </c>
      <c r="E125" s="9">
        <v>0</v>
      </c>
      <c r="G125" s="9">
        <v>0</v>
      </c>
      <c r="I125" s="9">
        <v>2581967213</v>
      </c>
      <c r="K125" s="9">
        <v>0</v>
      </c>
      <c r="M125" s="9">
        <v>2581967213</v>
      </c>
    </row>
    <row r="126" spans="1:13" ht="21.75" customHeight="1" x14ac:dyDescent="0.2">
      <c r="A126" s="8" t="s">
        <v>422</v>
      </c>
      <c r="C126" s="9">
        <v>5274246566</v>
      </c>
      <c r="E126" s="9">
        <v>11393785</v>
      </c>
      <c r="G126" s="9">
        <v>5262852781</v>
      </c>
      <c r="I126" s="9">
        <v>45571919986</v>
      </c>
      <c r="K126" s="9">
        <v>12270230</v>
      </c>
      <c r="M126" s="9">
        <v>45559649756</v>
      </c>
    </row>
    <row r="127" spans="1:13" ht="21.75" customHeight="1" x14ac:dyDescent="0.2">
      <c r="A127" s="8" t="s">
        <v>422</v>
      </c>
      <c r="C127" s="9">
        <v>6420821897</v>
      </c>
      <c r="E127" s="9">
        <v>26854650</v>
      </c>
      <c r="G127" s="9">
        <v>6393967247</v>
      </c>
      <c r="I127" s="9">
        <v>55478859111</v>
      </c>
      <c r="K127" s="9">
        <v>28375544</v>
      </c>
      <c r="M127" s="9">
        <v>55450483567</v>
      </c>
    </row>
    <row r="128" spans="1:13" ht="21.75" customHeight="1" x14ac:dyDescent="0.2">
      <c r="A128" s="8" t="s">
        <v>647</v>
      </c>
      <c r="C128" s="9">
        <v>0</v>
      </c>
      <c r="E128" s="9">
        <v>0</v>
      </c>
      <c r="G128" s="9">
        <v>0</v>
      </c>
      <c r="I128" s="9">
        <v>5901639344</v>
      </c>
      <c r="K128" s="9">
        <v>0</v>
      </c>
      <c r="M128" s="9">
        <v>5901639344</v>
      </c>
    </row>
    <row r="129" spans="1:13" ht="21.75" customHeight="1" x14ac:dyDescent="0.2">
      <c r="A129" s="8" t="s">
        <v>452</v>
      </c>
      <c r="C129" s="9">
        <v>6879452048</v>
      </c>
      <c r="E129" s="9">
        <v>-987449</v>
      </c>
      <c r="G129" s="9">
        <v>6880439497</v>
      </c>
      <c r="I129" s="9">
        <v>60474421644</v>
      </c>
      <c r="K129" s="9">
        <v>0</v>
      </c>
      <c r="M129" s="9">
        <v>60474421644</v>
      </c>
    </row>
    <row r="130" spans="1:13" ht="21.75" customHeight="1" x14ac:dyDescent="0.2">
      <c r="A130" s="8" t="s">
        <v>672</v>
      </c>
      <c r="C130" s="9">
        <v>0</v>
      </c>
      <c r="E130" s="9">
        <v>0</v>
      </c>
      <c r="G130" s="9">
        <v>0</v>
      </c>
      <c r="I130" s="9">
        <v>5901639344</v>
      </c>
      <c r="K130" s="9">
        <v>0</v>
      </c>
      <c r="M130" s="9">
        <v>5901639344</v>
      </c>
    </row>
    <row r="131" spans="1:13" ht="21.75" customHeight="1" x14ac:dyDescent="0.2">
      <c r="A131" s="8" t="s">
        <v>673</v>
      </c>
      <c r="C131" s="9">
        <v>0</v>
      </c>
      <c r="E131" s="9">
        <v>0</v>
      </c>
      <c r="G131" s="9">
        <v>0</v>
      </c>
      <c r="I131" s="9">
        <v>5901639344</v>
      </c>
      <c r="K131" s="9">
        <v>0</v>
      </c>
      <c r="M131" s="9">
        <v>5901639344</v>
      </c>
    </row>
    <row r="132" spans="1:13" ht="21.75" customHeight="1" x14ac:dyDescent="0.2">
      <c r="A132" s="8" t="s">
        <v>451</v>
      </c>
      <c r="C132" s="9">
        <v>22931506837</v>
      </c>
      <c r="E132" s="9">
        <v>565016</v>
      </c>
      <c r="G132" s="9">
        <v>22930941821</v>
      </c>
      <c r="I132" s="9">
        <v>281289916875</v>
      </c>
      <c r="K132" s="9">
        <v>1130032</v>
      </c>
      <c r="M132" s="9">
        <v>281288786843</v>
      </c>
    </row>
    <row r="133" spans="1:13" ht="21.75" customHeight="1" x14ac:dyDescent="0.2">
      <c r="A133" s="8" t="s">
        <v>648</v>
      </c>
      <c r="C133" s="9">
        <v>0</v>
      </c>
      <c r="E133" s="9">
        <v>0</v>
      </c>
      <c r="G133" s="9">
        <v>0</v>
      </c>
      <c r="I133" s="9">
        <v>76229508152</v>
      </c>
      <c r="K133" s="9">
        <v>0</v>
      </c>
      <c r="M133" s="9">
        <v>76229508152</v>
      </c>
    </row>
    <row r="134" spans="1:13" ht="21.75" customHeight="1" x14ac:dyDescent="0.2">
      <c r="A134" s="8" t="s">
        <v>506</v>
      </c>
      <c r="C134" s="9">
        <v>0</v>
      </c>
      <c r="E134" s="9">
        <v>0</v>
      </c>
      <c r="G134" s="9">
        <v>0</v>
      </c>
      <c r="I134" s="9">
        <v>14459016376</v>
      </c>
      <c r="K134" s="9">
        <v>0</v>
      </c>
      <c r="M134" s="9">
        <v>14459016376</v>
      </c>
    </row>
    <row r="135" spans="1:13" ht="21.75" customHeight="1" x14ac:dyDescent="0.2">
      <c r="A135" s="8" t="s">
        <v>674</v>
      </c>
      <c r="C135" s="9">
        <v>0</v>
      </c>
      <c r="E135" s="9">
        <v>0</v>
      </c>
      <c r="G135" s="9">
        <v>0</v>
      </c>
      <c r="I135" s="9">
        <v>18811475409</v>
      </c>
      <c r="K135" s="9">
        <v>0</v>
      </c>
      <c r="M135" s="9">
        <v>18811475409</v>
      </c>
    </row>
    <row r="136" spans="1:13" ht="21.75" customHeight="1" x14ac:dyDescent="0.2">
      <c r="A136" s="8" t="s">
        <v>674</v>
      </c>
      <c r="C136" s="9">
        <v>0</v>
      </c>
      <c r="E136" s="9">
        <v>0</v>
      </c>
      <c r="G136" s="9">
        <v>0</v>
      </c>
      <c r="I136" s="9">
        <v>6270491803</v>
      </c>
      <c r="K136" s="9">
        <v>0</v>
      </c>
      <c r="M136" s="9">
        <v>6270491803</v>
      </c>
    </row>
    <row r="137" spans="1:13" ht="21.75" customHeight="1" x14ac:dyDescent="0.2">
      <c r="A137" s="8" t="s">
        <v>519</v>
      </c>
      <c r="C137" s="9">
        <v>0</v>
      </c>
      <c r="E137" s="9">
        <v>0</v>
      </c>
      <c r="G137" s="9">
        <v>0</v>
      </c>
      <c r="I137" s="9">
        <v>34311475380</v>
      </c>
      <c r="K137" s="9">
        <v>0</v>
      </c>
      <c r="M137" s="9">
        <v>34311475380</v>
      </c>
    </row>
    <row r="138" spans="1:13" ht="21.75" customHeight="1" x14ac:dyDescent="0.2">
      <c r="A138" s="8" t="s">
        <v>675</v>
      </c>
      <c r="C138" s="9">
        <v>0</v>
      </c>
      <c r="E138" s="9">
        <v>0</v>
      </c>
      <c r="G138" s="9">
        <v>0</v>
      </c>
      <c r="I138" s="9">
        <v>33196721310</v>
      </c>
      <c r="K138" s="9">
        <v>0</v>
      </c>
      <c r="M138" s="9">
        <v>33196721310</v>
      </c>
    </row>
    <row r="139" spans="1:13" ht="21.75" customHeight="1" x14ac:dyDescent="0.2">
      <c r="A139" s="8" t="s">
        <v>676</v>
      </c>
      <c r="C139" s="9">
        <v>0</v>
      </c>
      <c r="E139" s="9">
        <v>0</v>
      </c>
      <c r="G139" s="9">
        <v>0</v>
      </c>
      <c r="I139" s="9">
        <v>33196721310</v>
      </c>
      <c r="K139" s="9">
        <v>0</v>
      </c>
      <c r="M139" s="9">
        <v>33196721310</v>
      </c>
    </row>
    <row r="140" spans="1:13" ht="21.75" customHeight="1" x14ac:dyDescent="0.2">
      <c r="A140" s="8" t="s">
        <v>538</v>
      </c>
      <c r="C140" s="9">
        <v>0</v>
      </c>
      <c r="E140" s="9">
        <v>0</v>
      </c>
      <c r="G140" s="9">
        <v>0</v>
      </c>
      <c r="I140" s="9">
        <v>21688524564</v>
      </c>
      <c r="K140" s="9">
        <v>0</v>
      </c>
      <c r="M140" s="9">
        <v>21688524564</v>
      </c>
    </row>
    <row r="141" spans="1:13" ht="21.75" customHeight="1" x14ac:dyDescent="0.2">
      <c r="A141" s="8" t="s">
        <v>453</v>
      </c>
      <c r="C141" s="9">
        <v>11465753403</v>
      </c>
      <c r="E141" s="9">
        <v>0</v>
      </c>
      <c r="G141" s="9">
        <v>11465753403</v>
      </c>
      <c r="I141" s="9">
        <v>100790702829</v>
      </c>
      <c r="K141" s="9">
        <v>282508</v>
      </c>
      <c r="M141" s="9">
        <v>100790420321</v>
      </c>
    </row>
    <row r="142" spans="1:13" ht="21.75" customHeight="1" x14ac:dyDescent="0.2">
      <c r="A142" s="8" t="s">
        <v>454</v>
      </c>
      <c r="C142" s="9">
        <v>11465753403</v>
      </c>
      <c r="E142" s="9">
        <v>-282508</v>
      </c>
      <c r="G142" s="9">
        <v>11466035911</v>
      </c>
      <c r="I142" s="9">
        <v>100790702829</v>
      </c>
      <c r="K142" s="9">
        <v>0</v>
      </c>
      <c r="M142" s="9">
        <v>100790702829</v>
      </c>
    </row>
    <row r="143" spans="1:13" ht="21.75" customHeight="1" x14ac:dyDescent="0.2">
      <c r="A143" s="8" t="s">
        <v>677</v>
      </c>
      <c r="C143" s="9">
        <v>0</v>
      </c>
      <c r="E143" s="9">
        <v>0</v>
      </c>
      <c r="G143" s="9">
        <v>0</v>
      </c>
      <c r="I143" s="9">
        <v>30983606556</v>
      </c>
      <c r="K143" s="9">
        <v>0</v>
      </c>
      <c r="M143" s="9">
        <v>30983606556</v>
      </c>
    </row>
    <row r="144" spans="1:13" ht="21.75" customHeight="1" x14ac:dyDescent="0.2">
      <c r="A144" s="8" t="s">
        <v>455</v>
      </c>
      <c r="C144" s="9">
        <v>11465753403</v>
      </c>
      <c r="E144" s="9">
        <v>0</v>
      </c>
      <c r="G144" s="9">
        <v>11465753403</v>
      </c>
      <c r="I144" s="9">
        <v>100790702829</v>
      </c>
      <c r="K144" s="9">
        <v>282508</v>
      </c>
      <c r="M144" s="9">
        <v>100790420321</v>
      </c>
    </row>
    <row r="145" spans="1:13" ht="21.75" customHeight="1" x14ac:dyDescent="0.2">
      <c r="A145" s="8" t="s">
        <v>678</v>
      </c>
      <c r="C145" s="9">
        <v>0</v>
      </c>
      <c r="E145" s="9">
        <v>0</v>
      </c>
      <c r="G145" s="9">
        <v>0</v>
      </c>
      <c r="I145" s="9">
        <v>8483606557</v>
      </c>
      <c r="K145" s="9">
        <v>0</v>
      </c>
      <c r="M145" s="9">
        <v>8483606557</v>
      </c>
    </row>
    <row r="146" spans="1:13" ht="21.75" customHeight="1" x14ac:dyDescent="0.2">
      <c r="A146" s="8" t="s">
        <v>679</v>
      </c>
      <c r="C146" s="9">
        <v>0</v>
      </c>
      <c r="E146" s="9">
        <v>0</v>
      </c>
      <c r="G146" s="9">
        <v>0</v>
      </c>
      <c r="I146" s="9">
        <v>18073770491</v>
      </c>
      <c r="K146" s="9">
        <v>0</v>
      </c>
      <c r="M146" s="9">
        <v>18073770491</v>
      </c>
    </row>
    <row r="147" spans="1:13" ht="21.75" customHeight="1" x14ac:dyDescent="0.2">
      <c r="A147" s="8" t="s">
        <v>680</v>
      </c>
      <c r="C147" s="9">
        <v>0</v>
      </c>
      <c r="E147" s="9">
        <v>0</v>
      </c>
      <c r="G147" s="9">
        <v>0</v>
      </c>
      <c r="I147" s="9">
        <v>8483606557</v>
      </c>
      <c r="K147" s="9">
        <v>0</v>
      </c>
      <c r="M147" s="9">
        <v>8483606557</v>
      </c>
    </row>
    <row r="148" spans="1:13" ht="21.75" customHeight="1" x14ac:dyDescent="0.2">
      <c r="A148" s="8" t="s">
        <v>681</v>
      </c>
      <c r="C148" s="9">
        <v>0</v>
      </c>
      <c r="E148" s="9">
        <v>0</v>
      </c>
      <c r="G148" s="9">
        <v>0</v>
      </c>
      <c r="I148" s="9">
        <v>11065573770</v>
      </c>
      <c r="K148" s="9">
        <v>0</v>
      </c>
      <c r="M148" s="9">
        <v>11065573770</v>
      </c>
    </row>
    <row r="149" spans="1:13" ht="21.75" customHeight="1" x14ac:dyDescent="0.2">
      <c r="A149" s="8" t="s">
        <v>682</v>
      </c>
      <c r="C149" s="9">
        <v>0</v>
      </c>
      <c r="E149" s="9">
        <v>0</v>
      </c>
      <c r="G149" s="9">
        <v>0</v>
      </c>
      <c r="I149" s="9">
        <v>8483606557</v>
      </c>
      <c r="K149" s="9">
        <v>0</v>
      </c>
      <c r="M149" s="9">
        <v>8483606557</v>
      </c>
    </row>
    <row r="150" spans="1:13" ht="21.75" customHeight="1" x14ac:dyDescent="0.2">
      <c r="A150" s="8" t="s">
        <v>519</v>
      </c>
      <c r="C150" s="9">
        <v>0</v>
      </c>
      <c r="E150" s="9">
        <v>0</v>
      </c>
      <c r="G150" s="9">
        <v>0</v>
      </c>
      <c r="I150" s="9">
        <v>101300546422</v>
      </c>
      <c r="K150" s="9">
        <v>110882312</v>
      </c>
      <c r="M150" s="9">
        <v>101189664110</v>
      </c>
    </row>
    <row r="151" spans="1:13" ht="21.75" customHeight="1" x14ac:dyDescent="0.2">
      <c r="A151" s="8" t="s">
        <v>667</v>
      </c>
      <c r="C151" s="9">
        <v>0</v>
      </c>
      <c r="E151" s="9">
        <v>0</v>
      </c>
      <c r="G151" s="9">
        <v>0</v>
      </c>
      <c r="I151" s="9">
        <v>101639344244</v>
      </c>
      <c r="K151" s="9">
        <v>111638433</v>
      </c>
      <c r="M151" s="9">
        <v>101527705811</v>
      </c>
    </row>
    <row r="152" spans="1:13" ht="21.75" customHeight="1" x14ac:dyDescent="0.2">
      <c r="A152" s="8" t="s">
        <v>683</v>
      </c>
      <c r="C152" s="9">
        <v>0</v>
      </c>
      <c r="E152" s="9">
        <v>0</v>
      </c>
      <c r="G152" s="9">
        <v>0</v>
      </c>
      <c r="I152" s="9">
        <v>22131147540</v>
      </c>
      <c r="K152" s="9">
        <v>0</v>
      </c>
      <c r="M152" s="9">
        <v>22131147540</v>
      </c>
    </row>
    <row r="153" spans="1:13" ht="21.75" customHeight="1" x14ac:dyDescent="0.2">
      <c r="A153" s="8" t="s">
        <v>496</v>
      </c>
      <c r="C153" s="9">
        <v>0</v>
      </c>
      <c r="E153" s="9">
        <v>0</v>
      </c>
      <c r="G153" s="9">
        <v>0</v>
      </c>
      <c r="I153" s="9">
        <v>194431693939</v>
      </c>
      <c r="K153" s="9">
        <v>38545083</v>
      </c>
      <c r="M153" s="9">
        <v>194393148856</v>
      </c>
    </row>
    <row r="154" spans="1:13" ht="21.75" customHeight="1" x14ac:dyDescent="0.2">
      <c r="A154" s="8" t="s">
        <v>684</v>
      </c>
      <c r="C154" s="9">
        <v>0</v>
      </c>
      <c r="E154" s="9">
        <v>0</v>
      </c>
      <c r="G154" s="9">
        <v>0</v>
      </c>
      <c r="I154" s="9">
        <v>15860655737</v>
      </c>
      <c r="K154" s="9">
        <v>0</v>
      </c>
      <c r="M154" s="9">
        <v>15860655737</v>
      </c>
    </row>
    <row r="155" spans="1:13" ht="21.75" customHeight="1" x14ac:dyDescent="0.2">
      <c r="A155" s="8" t="s">
        <v>685</v>
      </c>
      <c r="C155" s="9">
        <v>0</v>
      </c>
      <c r="E155" s="9">
        <v>0</v>
      </c>
      <c r="G155" s="9">
        <v>0</v>
      </c>
      <c r="I155" s="9">
        <v>15270491798</v>
      </c>
      <c r="K155" s="9">
        <v>0</v>
      </c>
      <c r="M155" s="9">
        <v>15270491798</v>
      </c>
    </row>
    <row r="156" spans="1:13" ht="21.75" customHeight="1" x14ac:dyDescent="0.2">
      <c r="A156" s="8" t="s">
        <v>686</v>
      </c>
      <c r="C156" s="9">
        <v>0</v>
      </c>
      <c r="E156" s="9">
        <v>0</v>
      </c>
      <c r="G156" s="9">
        <v>0</v>
      </c>
      <c r="I156" s="9">
        <v>6639344250</v>
      </c>
      <c r="K156" s="9">
        <v>0</v>
      </c>
      <c r="M156" s="9">
        <v>6639344250</v>
      </c>
    </row>
    <row r="157" spans="1:13" ht="21.75" customHeight="1" x14ac:dyDescent="0.2">
      <c r="A157" s="8" t="s">
        <v>687</v>
      </c>
      <c r="C157" s="9">
        <v>0</v>
      </c>
      <c r="E157" s="9">
        <v>0</v>
      </c>
      <c r="G157" s="9">
        <v>0</v>
      </c>
      <c r="I157" s="9">
        <v>18073770491</v>
      </c>
      <c r="K157" s="9">
        <v>0</v>
      </c>
      <c r="M157" s="9">
        <v>18073770491</v>
      </c>
    </row>
    <row r="158" spans="1:13" ht="21.75" customHeight="1" x14ac:dyDescent="0.2">
      <c r="A158" s="8" t="s">
        <v>688</v>
      </c>
      <c r="C158" s="9">
        <v>0</v>
      </c>
      <c r="E158" s="9">
        <v>0</v>
      </c>
      <c r="G158" s="9">
        <v>0</v>
      </c>
      <c r="I158" s="9">
        <v>8483606557</v>
      </c>
      <c r="K158" s="9">
        <v>0</v>
      </c>
      <c r="M158" s="9">
        <v>8483606557</v>
      </c>
    </row>
    <row r="159" spans="1:13" ht="21.75" customHeight="1" x14ac:dyDescent="0.2">
      <c r="A159" s="8" t="s">
        <v>429</v>
      </c>
      <c r="C159" s="9">
        <v>0</v>
      </c>
      <c r="E159" s="9">
        <v>0</v>
      </c>
      <c r="G159" s="9">
        <v>0</v>
      </c>
      <c r="I159" s="9">
        <v>11434426229</v>
      </c>
      <c r="K159" s="9">
        <v>0</v>
      </c>
      <c r="M159" s="9">
        <v>11434426229</v>
      </c>
    </row>
    <row r="160" spans="1:13" ht="21.75" customHeight="1" x14ac:dyDescent="0.2">
      <c r="A160" s="8" t="s">
        <v>689</v>
      </c>
      <c r="C160" s="9">
        <v>0</v>
      </c>
      <c r="E160" s="9">
        <v>0</v>
      </c>
      <c r="G160" s="9">
        <v>0</v>
      </c>
      <c r="I160" s="9">
        <v>8778688514</v>
      </c>
      <c r="K160" s="9">
        <v>0</v>
      </c>
      <c r="M160" s="9">
        <v>8778688514</v>
      </c>
    </row>
    <row r="161" spans="1:13" ht="21.75" customHeight="1" x14ac:dyDescent="0.2">
      <c r="A161" s="8" t="s">
        <v>456</v>
      </c>
      <c r="C161" s="9">
        <v>3439726024</v>
      </c>
      <c r="E161" s="9">
        <v>-408973</v>
      </c>
      <c r="G161" s="9">
        <v>3440134997</v>
      </c>
      <c r="I161" s="9">
        <v>30237210732</v>
      </c>
      <c r="K161" s="9">
        <v>84752</v>
      </c>
      <c r="M161" s="9">
        <v>30237125980</v>
      </c>
    </row>
    <row r="162" spans="1:13" ht="21.75" customHeight="1" x14ac:dyDescent="0.2">
      <c r="A162" s="8" t="s">
        <v>690</v>
      </c>
      <c r="C162" s="9">
        <v>0</v>
      </c>
      <c r="E162" s="9">
        <v>0</v>
      </c>
      <c r="G162" s="9">
        <v>0</v>
      </c>
      <c r="I162" s="9">
        <v>19032786807</v>
      </c>
      <c r="K162" s="9">
        <v>0</v>
      </c>
      <c r="M162" s="9">
        <v>19032786807</v>
      </c>
    </row>
    <row r="163" spans="1:13" ht="21.75" customHeight="1" x14ac:dyDescent="0.2">
      <c r="A163" s="8" t="s">
        <v>445</v>
      </c>
      <c r="C163" s="9">
        <v>0</v>
      </c>
      <c r="E163" s="9">
        <v>0</v>
      </c>
      <c r="G163" s="9">
        <v>0</v>
      </c>
      <c r="I163" s="9">
        <v>16229508196</v>
      </c>
      <c r="K163" s="9">
        <v>0</v>
      </c>
      <c r="M163" s="9">
        <v>16229508196</v>
      </c>
    </row>
    <row r="164" spans="1:13" ht="21.75" customHeight="1" x14ac:dyDescent="0.2">
      <c r="A164" s="8" t="s">
        <v>691</v>
      </c>
      <c r="C164" s="9">
        <v>0</v>
      </c>
      <c r="E164" s="9">
        <v>0</v>
      </c>
      <c r="G164" s="9">
        <v>0</v>
      </c>
      <c r="I164" s="9">
        <v>4721311472</v>
      </c>
      <c r="K164" s="9">
        <v>0</v>
      </c>
      <c r="M164" s="9">
        <v>4721311472</v>
      </c>
    </row>
    <row r="165" spans="1:13" ht="21.75" customHeight="1" x14ac:dyDescent="0.2">
      <c r="A165" s="8" t="s">
        <v>519</v>
      </c>
      <c r="C165" s="9">
        <v>0</v>
      </c>
      <c r="E165" s="9">
        <v>0</v>
      </c>
      <c r="G165" s="9">
        <v>0</v>
      </c>
      <c r="I165" s="9">
        <v>100892076480</v>
      </c>
      <c r="K165" s="9">
        <v>192142809</v>
      </c>
      <c r="M165" s="9">
        <v>100699933671</v>
      </c>
    </row>
    <row r="166" spans="1:13" ht="21.75" customHeight="1" x14ac:dyDescent="0.2">
      <c r="A166" s="8" t="s">
        <v>692</v>
      </c>
      <c r="C166" s="9">
        <v>0</v>
      </c>
      <c r="E166" s="9">
        <v>0</v>
      </c>
      <c r="G166" s="9">
        <v>0</v>
      </c>
      <c r="I166" s="9">
        <v>9442622944</v>
      </c>
      <c r="K166" s="9">
        <v>0</v>
      </c>
      <c r="M166" s="9">
        <v>9442622944</v>
      </c>
    </row>
    <row r="167" spans="1:13" ht="21.75" customHeight="1" x14ac:dyDescent="0.2">
      <c r="A167" s="8" t="s">
        <v>457</v>
      </c>
      <c r="C167" s="9">
        <v>11465753403</v>
      </c>
      <c r="E167" s="9">
        <v>282508</v>
      </c>
      <c r="G167" s="9">
        <v>11465470895</v>
      </c>
      <c r="I167" s="9">
        <v>100790702829</v>
      </c>
      <c r="K167" s="9">
        <v>837664</v>
      </c>
      <c r="M167" s="9">
        <v>100789865165</v>
      </c>
    </row>
    <row r="168" spans="1:13" ht="21.75" customHeight="1" x14ac:dyDescent="0.2">
      <c r="A168" s="8" t="s">
        <v>458</v>
      </c>
      <c r="C168" s="9">
        <v>11465753403</v>
      </c>
      <c r="E168" s="9">
        <v>282508</v>
      </c>
      <c r="G168" s="9">
        <v>11465470895</v>
      </c>
      <c r="I168" s="9">
        <v>100790702829</v>
      </c>
      <c r="K168" s="9">
        <v>1928257</v>
      </c>
      <c r="M168" s="9">
        <v>100788774572</v>
      </c>
    </row>
    <row r="169" spans="1:13" ht="21.75" customHeight="1" x14ac:dyDescent="0.2">
      <c r="A169" s="8" t="s">
        <v>459</v>
      </c>
      <c r="C169" s="9">
        <v>11465753403</v>
      </c>
      <c r="E169" s="9">
        <v>0</v>
      </c>
      <c r="G169" s="9">
        <v>11465753403</v>
      </c>
      <c r="I169" s="9">
        <v>100790702829</v>
      </c>
      <c r="K169" s="9">
        <v>282508</v>
      </c>
      <c r="M169" s="9">
        <v>100790420321</v>
      </c>
    </row>
    <row r="170" spans="1:13" ht="21.75" customHeight="1" x14ac:dyDescent="0.2">
      <c r="A170" s="8" t="s">
        <v>653</v>
      </c>
      <c r="C170" s="9">
        <v>0</v>
      </c>
      <c r="E170" s="9">
        <v>0</v>
      </c>
      <c r="G170" s="9">
        <v>0</v>
      </c>
      <c r="I170" s="9">
        <v>2581967213</v>
      </c>
      <c r="K170" s="9">
        <v>0</v>
      </c>
      <c r="M170" s="9">
        <v>2581967213</v>
      </c>
    </row>
    <row r="171" spans="1:13" ht="21.75" customHeight="1" x14ac:dyDescent="0.2">
      <c r="A171" s="8" t="s">
        <v>460</v>
      </c>
      <c r="C171" s="9">
        <v>11465753403</v>
      </c>
      <c r="E171" s="9">
        <v>0</v>
      </c>
      <c r="G171" s="9">
        <v>11465753403</v>
      </c>
      <c r="I171" s="9">
        <v>100790702829</v>
      </c>
      <c r="K171" s="9">
        <v>282508</v>
      </c>
      <c r="M171" s="9">
        <v>100790420321</v>
      </c>
    </row>
    <row r="172" spans="1:13" ht="21.75" customHeight="1" x14ac:dyDescent="0.2">
      <c r="A172" s="8" t="s">
        <v>693</v>
      </c>
      <c r="C172" s="9">
        <v>0</v>
      </c>
      <c r="E172" s="9">
        <v>0</v>
      </c>
      <c r="G172" s="9">
        <v>0</v>
      </c>
      <c r="I172" s="9">
        <v>290013661092</v>
      </c>
      <c r="K172" s="9">
        <v>39396188</v>
      </c>
      <c r="M172" s="9">
        <v>289974264904</v>
      </c>
    </row>
    <row r="173" spans="1:13" ht="21.75" customHeight="1" x14ac:dyDescent="0.2">
      <c r="A173" s="8" t="s">
        <v>504</v>
      </c>
      <c r="C173" s="9">
        <v>0</v>
      </c>
      <c r="E173" s="9">
        <v>0</v>
      </c>
      <c r="G173" s="9">
        <v>0</v>
      </c>
      <c r="I173" s="9">
        <v>73524590100</v>
      </c>
      <c r="K173" s="9">
        <v>15758475</v>
      </c>
      <c r="M173" s="9">
        <v>73508831625</v>
      </c>
    </row>
    <row r="174" spans="1:13" ht="21.75" customHeight="1" x14ac:dyDescent="0.2">
      <c r="A174" s="8" t="s">
        <v>694</v>
      </c>
      <c r="C174" s="9">
        <v>0</v>
      </c>
      <c r="E174" s="9">
        <v>0</v>
      </c>
      <c r="G174" s="9">
        <v>0</v>
      </c>
      <c r="I174" s="9">
        <v>122540983590</v>
      </c>
      <c r="K174" s="9">
        <v>78792375</v>
      </c>
      <c r="M174" s="9">
        <v>122462191215</v>
      </c>
    </row>
    <row r="175" spans="1:13" ht="21.75" customHeight="1" x14ac:dyDescent="0.2">
      <c r="A175" s="8" t="s">
        <v>695</v>
      </c>
      <c r="C175" s="9">
        <v>0</v>
      </c>
      <c r="E175" s="9">
        <v>0</v>
      </c>
      <c r="G175" s="9">
        <v>0</v>
      </c>
      <c r="I175" s="9">
        <v>177275956270</v>
      </c>
      <c r="K175" s="9">
        <v>48851281</v>
      </c>
      <c r="M175" s="9">
        <v>177227104989</v>
      </c>
    </row>
    <row r="176" spans="1:13" ht="21.75" customHeight="1" x14ac:dyDescent="0.2">
      <c r="A176" s="8" t="s">
        <v>696</v>
      </c>
      <c r="C176" s="9">
        <v>0</v>
      </c>
      <c r="E176" s="9">
        <v>0</v>
      </c>
      <c r="G176" s="9">
        <v>0</v>
      </c>
      <c r="I176" s="9">
        <v>290013661092</v>
      </c>
      <c r="K176" s="9">
        <v>39396188</v>
      </c>
      <c r="M176" s="9">
        <v>289974264904</v>
      </c>
    </row>
    <row r="177" spans="1:13" ht="21.75" customHeight="1" x14ac:dyDescent="0.2">
      <c r="A177" s="8" t="s">
        <v>697</v>
      </c>
      <c r="C177" s="9">
        <v>0</v>
      </c>
      <c r="E177" s="9">
        <v>0</v>
      </c>
      <c r="G177" s="9">
        <v>0</v>
      </c>
      <c r="I177" s="9">
        <v>73524590160</v>
      </c>
      <c r="K177" s="9">
        <v>47275433</v>
      </c>
      <c r="M177" s="9">
        <v>73477314727</v>
      </c>
    </row>
    <row r="178" spans="1:13" ht="21.75" customHeight="1" x14ac:dyDescent="0.2">
      <c r="A178" s="8" t="s">
        <v>698</v>
      </c>
      <c r="C178" s="9">
        <v>0</v>
      </c>
      <c r="E178" s="9">
        <v>0</v>
      </c>
      <c r="G178" s="9">
        <v>0</v>
      </c>
      <c r="I178" s="9">
        <v>46565573760</v>
      </c>
      <c r="K178" s="9">
        <v>29941103</v>
      </c>
      <c r="M178" s="9">
        <v>46535632657</v>
      </c>
    </row>
    <row r="179" spans="1:13" ht="21.75" customHeight="1" x14ac:dyDescent="0.2">
      <c r="A179" s="8" t="s">
        <v>699</v>
      </c>
      <c r="C179" s="9">
        <v>0</v>
      </c>
      <c r="E179" s="9">
        <v>0</v>
      </c>
      <c r="G179" s="9">
        <v>0</v>
      </c>
      <c r="I179" s="9">
        <v>12393442600</v>
      </c>
      <c r="K179" s="9">
        <v>0</v>
      </c>
      <c r="M179" s="9">
        <v>12393442600</v>
      </c>
    </row>
    <row r="180" spans="1:13" ht="21.75" customHeight="1" x14ac:dyDescent="0.2">
      <c r="A180" s="8" t="s">
        <v>506</v>
      </c>
      <c r="C180" s="9">
        <v>0</v>
      </c>
      <c r="E180" s="9">
        <v>0</v>
      </c>
      <c r="G180" s="9">
        <v>0</v>
      </c>
      <c r="I180" s="9">
        <v>13426229488</v>
      </c>
      <c r="K180" s="9">
        <v>0</v>
      </c>
      <c r="M180" s="9">
        <v>13426229488</v>
      </c>
    </row>
    <row r="181" spans="1:13" ht="21.75" customHeight="1" x14ac:dyDescent="0.2">
      <c r="A181" s="8" t="s">
        <v>653</v>
      </c>
      <c r="C181" s="9">
        <v>0</v>
      </c>
      <c r="E181" s="9">
        <v>0</v>
      </c>
      <c r="G181" s="9">
        <v>0</v>
      </c>
      <c r="I181" s="9">
        <v>2478688520</v>
      </c>
      <c r="K181" s="9">
        <v>0</v>
      </c>
      <c r="M181" s="9">
        <v>2478688520</v>
      </c>
    </row>
    <row r="182" spans="1:13" ht="21.75" customHeight="1" x14ac:dyDescent="0.2">
      <c r="A182" s="8" t="s">
        <v>700</v>
      </c>
      <c r="C182" s="9">
        <v>0</v>
      </c>
      <c r="E182" s="9">
        <v>0</v>
      </c>
      <c r="G182" s="9">
        <v>0</v>
      </c>
      <c r="I182" s="9">
        <v>24270491774</v>
      </c>
      <c r="K182" s="9">
        <v>0</v>
      </c>
      <c r="M182" s="9">
        <v>24270491774</v>
      </c>
    </row>
    <row r="183" spans="1:13" ht="21.75" customHeight="1" x14ac:dyDescent="0.2">
      <c r="A183" s="8" t="s">
        <v>701</v>
      </c>
      <c r="C183" s="9">
        <v>0</v>
      </c>
      <c r="E183" s="9">
        <v>0</v>
      </c>
      <c r="G183" s="9">
        <v>0</v>
      </c>
      <c r="I183" s="9">
        <v>14459016376</v>
      </c>
      <c r="K183" s="9">
        <v>0</v>
      </c>
      <c r="M183" s="9">
        <v>14459016376</v>
      </c>
    </row>
    <row r="184" spans="1:13" ht="21.75" customHeight="1" x14ac:dyDescent="0.2">
      <c r="A184" s="8" t="s">
        <v>667</v>
      </c>
      <c r="C184" s="9">
        <v>0</v>
      </c>
      <c r="E184" s="9">
        <v>0</v>
      </c>
      <c r="G184" s="9">
        <v>0</v>
      </c>
      <c r="I184" s="9">
        <v>195599999958</v>
      </c>
      <c r="K184" s="9">
        <v>110452056</v>
      </c>
      <c r="M184" s="9">
        <v>195489547902</v>
      </c>
    </row>
    <row r="185" spans="1:13" ht="21.75" customHeight="1" x14ac:dyDescent="0.2">
      <c r="A185" s="8" t="s">
        <v>521</v>
      </c>
      <c r="C185" s="9">
        <v>0</v>
      </c>
      <c r="E185" s="9">
        <v>0</v>
      </c>
      <c r="G185" s="9">
        <v>0</v>
      </c>
      <c r="I185" s="9">
        <v>78688524576</v>
      </c>
      <c r="K185" s="9">
        <v>5165314</v>
      </c>
      <c r="M185" s="9">
        <v>78683359262</v>
      </c>
    </row>
    <row r="186" spans="1:13" ht="21.75" customHeight="1" x14ac:dyDescent="0.2">
      <c r="A186" s="8" t="s">
        <v>702</v>
      </c>
      <c r="C186" s="9">
        <v>0</v>
      </c>
      <c r="E186" s="9">
        <v>0</v>
      </c>
      <c r="G186" s="9">
        <v>0</v>
      </c>
      <c r="I186" s="9">
        <v>29508196720</v>
      </c>
      <c r="K186" s="9">
        <v>0</v>
      </c>
      <c r="M186" s="9">
        <v>29508196720</v>
      </c>
    </row>
    <row r="187" spans="1:13" ht="21.75" customHeight="1" x14ac:dyDescent="0.2">
      <c r="A187" s="8" t="s">
        <v>703</v>
      </c>
      <c r="C187" s="9">
        <v>0</v>
      </c>
      <c r="E187" s="9">
        <v>0</v>
      </c>
      <c r="G187" s="9">
        <v>0</v>
      </c>
      <c r="I187" s="9">
        <v>36516393441</v>
      </c>
      <c r="K187" s="9">
        <v>0</v>
      </c>
      <c r="M187" s="9">
        <v>36516393441</v>
      </c>
    </row>
    <row r="188" spans="1:13" ht="21.75" customHeight="1" x14ac:dyDescent="0.2">
      <c r="A188" s="8" t="s">
        <v>704</v>
      </c>
      <c r="C188" s="9">
        <v>0</v>
      </c>
      <c r="E188" s="9">
        <v>0</v>
      </c>
      <c r="G188" s="9">
        <v>0</v>
      </c>
      <c r="I188" s="9">
        <v>30245901638</v>
      </c>
      <c r="K188" s="9">
        <v>0</v>
      </c>
      <c r="M188" s="9">
        <v>30245901638</v>
      </c>
    </row>
    <row r="189" spans="1:13" ht="21.75" customHeight="1" x14ac:dyDescent="0.2">
      <c r="A189" s="8" t="s">
        <v>461</v>
      </c>
      <c r="C189" s="9">
        <v>11465753403</v>
      </c>
      <c r="E189" s="9">
        <v>9113</v>
      </c>
      <c r="G189" s="9">
        <v>11465744290</v>
      </c>
      <c r="I189" s="9">
        <v>178286099199</v>
      </c>
      <c r="K189" s="9">
        <v>282508</v>
      </c>
      <c r="M189" s="9">
        <v>178285816691</v>
      </c>
    </row>
    <row r="190" spans="1:13" ht="21.75" customHeight="1" x14ac:dyDescent="0.2">
      <c r="A190" s="8" t="s">
        <v>705</v>
      </c>
      <c r="C190" s="9">
        <v>0</v>
      </c>
      <c r="E190" s="9">
        <v>0</v>
      </c>
      <c r="G190" s="9">
        <v>0</v>
      </c>
      <c r="I190" s="9">
        <v>15122950819</v>
      </c>
      <c r="K190" s="9">
        <v>0</v>
      </c>
      <c r="M190" s="9">
        <v>15122950819</v>
      </c>
    </row>
    <row r="191" spans="1:13" ht="21.75" customHeight="1" x14ac:dyDescent="0.2">
      <c r="A191" s="8" t="s">
        <v>498</v>
      </c>
      <c r="C191" s="9">
        <v>0</v>
      </c>
      <c r="E191" s="9">
        <v>0</v>
      </c>
      <c r="G191" s="9">
        <v>0</v>
      </c>
      <c r="I191" s="9">
        <v>29508196720</v>
      </c>
      <c r="K191" s="9">
        <v>0</v>
      </c>
      <c r="M191" s="9">
        <v>29508196720</v>
      </c>
    </row>
    <row r="192" spans="1:13" ht="21.75" customHeight="1" x14ac:dyDescent="0.2">
      <c r="A192" s="8" t="s">
        <v>489</v>
      </c>
      <c r="C192" s="9">
        <v>0</v>
      </c>
      <c r="E192" s="9">
        <v>0</v>
      </c>
      <c r="G192" s="9">
        <v>0</v>
      </c>
      <c r="I192" s="9">
        <v>28770491802</v>
      </c>
      <c r="K192" s="9">
        <v>0</v>
      </c>
      <c r="M192" s="9">
        <v>28770491802</v>
      </c>
    </row>
    <row r="193" spans="1:13" ht="21.75" customHeight="1" x14ac:dyDescent="0.2">
      <c r="A193" s="8" t="s">
        <v>703</v>
      </c>
      <c r="C193" s="9">
        <v>0</v>
      </c>
      <c r="E193" s="9">
        <v>0</v>
      </c>
      <c r="G193" s="9">
        <v>0</v>
      </c>
      <c r="I193" s="9">
        <v>20139344238</v>
      </c>
      <c r="K193" s="9">
        <v>0</v>
      </c>
      <c r="M193" s="9">
        <v>20139344238</v>
      </c>
    </row>
    <row r="194" spans="1:13" ht="21.75" customHeight="1" x14ac:dyDescent="0.2">
      <c r="A194" s="8" t="s">
        <v>519</v>
      </c>
      <c r="C194" s="9">
        <v>0</v>
      </c>
      <c r="E194" s="9">
        <v>0</v>
      </c>
      <c r="G194" s="9">
        <v>0</v>
      </c>
      <c r="I194" s="9">
        <v>104159836060</v>
      </c>
      <c r="K194" s="9">
        <v>0</v>
      </c>
      <c r="M194" s="9">
        <v>104159836060</v>
      </c>
    </row>
    <row r="195" spans="1:13" ht="21.75" customHeight="1" x14ac:dyDescent="0.2">
      <c r="A195" s="8" t="s">
        <v>706</v>
      </c>
      <c r="C195" s="9">
        <v>0</v>
      </c>
      <c r="E195" s="9">
        <v>0</v>
      </c>
      <c r="G195" s="9">
        <v>0</v>
      </c>
      <c r="I195" s="9">
        <v>45737704916</v>
      </c>
      <c r="K195" s="9">
        <v>0</v>
      </c>
      <c r="M195" s="9">
        <v>45737704916</v>
      </c>
    </row>
    <row r="196" spans="1:13" ht="21.75" customHeight="1" x14ac:dyDescent="0.2">
      <c r="A196" s="8" t="s">
        <v>707</v>
      </c>
      <c r="C196" s="9">
        <v>0</v>
      </c>
      <c r="E196" s="9">
        <v>0</v>
      </c>
      <c r="G196" s="9">
        <v>0</v>
      </c>
      <c r="I196" s="9">
        <v>8852459010</v>
      </c>
      <c r="K196" s="9">
        <v>0</v>
      </c>
      <c r="M196" s="9">
        <v>8852459010</v>
      </c>
    </row>
    <row r="197" spans="1:13" ht="21.75" customHeight="1" x14ac:dyDescent="0.2">
      <c r="A197" s="8" t="s">
        <v>708</v>
      </c>
      <c r="C197" s="9">
        <v>0</v>
      </c>
      <c r="E197" s="9">
        <v>0</v>
      </c>
      <c r="G197" s="9">
        <v>0</v>
      </c>
      <c r="I197" s="9">
        <v>13647540983</v>
      </c>
      <c r="K197" s="9">
        <v>0</v>
      </c>
      <c r="M197" s="9">
        <v>13647540983</v>
      </c>
    </row>
    <row r="198" spans="1:13" ht="21.75" customHeight="1" x14ac:dyDescent="0.2">
      <c r="A198" s="8" t="s">
        <v>687</v>
      </c>
      <c r="C198" s="9">
        <v>0</v>
      </c>
      <c r="E198" s="9">
        <v>0</v>
      </c>
      <c r="G198" s="9">
        <v>0</v>
      </c>
      <c r="I198" s="9">
        <v>31352459015</v>
      </c>
      <c r="K198" s="9">
        <v>0</v>
      </c>
      <c r="M198" s="9">
        <v>31352459015</v>
      </c>
    </row>
    <row r="199" spans="1:13" ht="21.75" customHeight="1" x14ac:dyDescent="0.2">
      <c r="A199" s="8" t="s">
        <v>709</v>
      </c>
      <c r="C199" s="9">
        <v>0</v>
      </c>
      <c r="E199" s="9">
        <v>0</v>
      </c>
      <c r="G199" s="9">
        <v>0</v>
      </c>
      <c r="I199" s="9">
        <v>332599999941</v>
      </c>
      <c r="K199" s="9">
        <v>0</v>
      </c>
      <c r="M199" s="9">
        <v>332599999941</v>
      </c>
    </row>
    <row r="200" spans="1:13" ht="21.75" customHeight="1" x14ac:dyDescent="0.2">
      <c r="A200" s="8" t="s">
        <v>504</v>
      </c>
      <c r="C200" s="9">
        <v>0</v>
      </c>
      <c r="E200" s="9">
        <v>0</v>
      </c>
      <c r="G200" s="9">
        <v>0</v>
      </c>
      <c r="I200" s="9">
        <v>257662841472</v>
      </c>
      <c r="K200" s="9">
        <v>0</v>
      </c>
      <c r="M200" s="9">
        <v>257662841472</v>
      </c>
    </row>
    <row r="201" spans="1:13" ht="21.75" customHeight="1" x14ac:dyDescent="0.2">
      <c r="A201" s="8" t="s">
        <v>524</v>
      </c>
      <c r="C201" s="9">
        <v>0</v>
      </c>
      <c r="E201" s="9">
        <v>0</v>
      </c>
      <c r="G201" s="9">
        <v>0</v>
      </c>
      <c r="I201" s="9">
        <v>494426229439</v>
      </c>
      <c r="K201" s="9">
        <v>0</v>
      </c>
      <c r="M201" s="9">
        <v>494426229439</v>
      </c>
    </row>
    <row r="202" spans="1:13" ht="21.75" customHeight="1" x14ac:dyDescent="0.2">
      <c r="A202" s="8" t="s">
        <v>653</v>
      </c>
      <c r="C202" s="9">
        <v>0</v>
      </c>
      <c r="E202" s="9">
        <v>0</v>
      </c>
      <c r="G202" s="9">
        <v>0</v>
      </c>
      <c r="I202" s="9">
        <v>29508196720</v>
      </c>
      <c r="K202" s="9">
        <v>0</v>
      </c>
      <c r="M202" s="9">
        <v>29508196720</v>
      </c>
    </row>
    <row r="203" spans="1:13" ht="21.75" customHeight="1" x14ac:dyDescent="0.2">
      <c r="A203" s="8" t="s">
        <v>710</v>
      </c>
      <c r="C203" s="9">
        <v>0</v>
      </c>
      <c r="E203" s="9">
        <v>-30977042</v>
      </c>
      <c r="G203" s="9">
        <v>30977042</v>
      </c>
      <c r="I203" s="9">
        <v>187129238546</v>
      </c>
      <c r="K203" s="9">
        <v>0</v>
      </c>
      <c r="M203" s="9">
        <v>187129238546</v>
      </c>
    </row>
    <row r="204" spans="1:13" ht="21.75" customHeight="1" x14ac:dyDescent="0.2">
      <c r="A204" s="8" t="s">
        <v>667</v>
      </c>
      <c r="C204" s="9">
        <v>0</v>
      </c>
      <c r="E204" s="9">
        <v>0</v>
      </c>
      <c r="G204" s="9">
        <v>0</v>
      </c>
      <c r="I204" s="9">
        <v>65573770480</v>
      </c>
      <c r="K204" s="9">
        <v>0</v>
      </c>
      <c r="M204" s="9">
        <v>65573770480</v>
      </c>
    </row>
    <row r="205" spans="1:13" ht="21.75" customHeight="1" x14ac:dyDescent="0.2">
      <c r="A205" s="8" t="s">
        <v>462</v>
      </c>
      <c r="C205" s="9">
        <v>19491780813</v>
      </c>
      <c r="E205" s="9">
        <v>-480264</v>
      </c>
      <c r="G205" s="9">
        <v>19492261077</v>
      </c>
      <c r="I205" s="9">
        <v>165073703039</v>
      </c>
      <c r="K205" s="9">
        <v>0</v>
      </c>
      <c r="M205" s="9">
        <v>165073703039</v>
      </c>
    </row>
    <row r="206" spans="1:13" ht="21.75" customHeight="1" x14ac:dyDescent="0.2">
      <c r="A206" s="8" t="s">
        <v>522</v>
      </c>
      <c r="C206" s="9">
        <v>0</v>
      </c>
      <c r="E206" s="9">
        <v>0</v>
      </c>
      <c r="G206" s="9">
        <v>0</v>
      </c>
      <c r="I206" s="9">
        <v>85696721294</v>
      </c>
      <c r="K206" s="9">
        <v>0</v>
      </c>
      <c r="M206" s="9">
        <v>85696721294</v>
      </c>
    </row>
    <row r="207" spans="1:13" ht="21.75" customHeight="1" x14ac:dyDescent="0.2">
      <c r="A207" s="8" t="s">
        <v>463</v>
      </c>
      <c r="C207" s="9">
        <v>5732876686</v>
      </c>
      <c r="E207" s="9">
        <v>0</v>
      </c>
      <c r="G207" s="9">
        <v>5732876686</v>
      </c>
      <c r="I207" s="9">
        <v>48366662759</v>
      </c>
      <c r="K207" s="9">
        <v>141254</v>
      </c>
      <c r="M207" s="9">
        <v>48366521505</v>
      </c>
    </row>
    <row r="208" spans="1:13" ht="21.75" customHeight="1" x14ac:dyDescent="0.2">
      <c r="A208" s="8" t="s">
        <v>464</v>
      </c>
      <c r="C208" s="9">
        <v>5732876686</v>
      </c>
      <c r="E208" s="9">
        <v>-141254</v>
      </c>
      <c r="G208" s="9">
        <v>5733017940</v>
      </c>
      <c r="I208" s="9">
        <v>48366662759</v>
      </c>
      <c r="K208" s="9">
        <v>0</v>
      </c>
      <c r="M208" s="9">
        <v>48366662759</v>
      </c>
    </row>
    <row r="209" spans="1:13" ht="21.75" customHeight="1" x14ac:dyDescent="0.2">
      <c r="A209" s="8" t="s">
        <v>422</v>
      </c>
      <c r="C209" s="9">
        <v>0</v>
      </c>
      <c r="E209" s="9">
        <v>0</v>
      </c>
      <c r="G209" s="9">
        <v>0</v>
      </c>
      <c r="I209" s="9">
        <v>176546344334</v>
      </c>
      <c r="K209" s="9">
        <v>0</v>
      </c>
      <c r="M209" s="9">
        <v>176546344334</v>
      </c>
    </row>
    <row r="210" spans="1:13" ht="21.75" customHeight="1" x14ac:dyDescent="0.2">
      <c r="A210" s="8" t="s">
        <v>524</v>
      </c>
      <c r="C210" s="9">
        <v>0</v>
      </c>
      <c r="E210" s="9">
        <v>0</v>
      </c>
      <c r="G210" s="9">
        <v>0</v>
      </c>
      <c r="I210" s="9">
        <v>62295081956</v>
      </c>
      <c r="K210" s="9">
        <v>0</v>
      </c>
      <c r="M210" s="9">
        <v>62295081956</v>
      </c>
    </row>
    <row r="211" spans="1:13" ht="21.75" customHeight="1" x14ac:dyDescent="0.2">
      <c r="A211" s="8" t="s">
        <v>711</v>
      </c>
      <c r="C211" s="9">
        <v>0</v>
      </c>
      <c r="E211" s="9">
        <v>0</v>
      </c>
      <c r="G211" s="9">
        <v>0</v>
      </c>
      <c r="I211" s="9">
        <v>28032786884</v>
      </c>
      <c r="K211" s="9">
        <v>0</v>
      </c>
      <c r="M211" s="9">
        <v>28032786884</v>
      </c>
    </row>
    <row r="212" spans="1:13" ht="21.75" customHeight="1" x14ac:dyDescent="0.2">
      <c r="A212" s="8" t="s">
        <v>712</v>
      </c>
      <c r="C212" s="9">
        <v>0</v>
      </c>
      <c r="E212" s="9">
        <v>0</v>
      </c>
      <c r="G212" s="9">
        <v>0</v>
      </c>
      <c r="I212" s="9">
        <v>170491803248</v>
      </c>
      <c r="K212" s="9">
        <v>0</v>
      </c>
      <c r="M212" s="9">
        <v>170491803248</v>
      </c>
    </row>
    <row r="213" spans="1:13" ht="21.75" customHeight="1" x14ac:dyDescent="0.2">
      <c r="A213" s="8" t="s">
        <v>713</v>
      </c>
      <c r="C213" s="9">
        <v>0</v>
      </c>
      <c r="E213" s="9">
        <v>0</v>
      </c>
      <c r="G213" s="9">
        <v>0</v>
      </c>
      <c r="I213" s="9">
        <v>27295081966</v>
      </c>
      <c r="K213" s="9">
        <v>0</v>
      </c>
      <c r="M213" s="9">
        <v>27295081966</v>
      </c>
    </row>
    <row r="214" spans="1:13" ht="21.75" customHeight="1" x14ac:dyDescent="0.2">
      <c r="A214" s="8" t="s">
        <v>538</v>
      </c>
      <c r="C214" s="9">
        <v>0</v>
      </c>
      <c r="E214" s="9">
        <v>0</v>
      </c>
      <c r="G214" s="9">
        <v>0</v>
      </c>
      <c r="I214" s="9">
        <v>19106557354</v>
      </c>
      <c r="K214" s="9">
        <v>0</v>
      </c>
      <c r="M214" s="9">
        <v>19106557354</v>
      </c>
    </row>
    <row r="215" spans="1:13" ht="21.75" customHeight="1" x14ac:dyDescent="0.2">
      <c r="A215" s="8" t="s">
        <v>465</v>
      </c>
      <c r="C215" s="9">
        <v>6879452048</v>
      </c>
      <c r="E215" s="9">
        <v>0</v>
      </c>
      <c r="G215" s="9">
        <v>6879452048</v>
      </c>
      <c r="I215" s="9">
        <v>56933438044</v>
      </c>
      <c r="K215" s="9">
        <v>169505</v>
      </c>
      <c r="M215" s="9">
        <v>56933268539</v>
      </c>
    </row>
    <row r="216" spans="1:13" ht="21.75" customHeight="1" x14ac:dyDescent="0.2">
      <c r="A216" s="8" t="s">
        <v>667</v>
      </c>
      <c r="C216" s="9">
        <v>0</v>
      </c>
      <c r="E216" s="9">
        <v>0</v>
      </c>
      <c r="G216" s="9">
        <v>0</v>
      </c>
      <c r="I216" s="9">
        <v>287213114717</v>
      </c>
      <c r="K216" s="9">
        <v>0</v>
      </c>
      <c r="M216" s="9">
        <v>287213114717</v>
      </c>
    </row>
    <row r="217" spans="1:13" ht="21.75" customHeight="1" x14ac:dyDescent="0.2">
      <c r="A217" s="8" t="s">
        <v>504</v>
      </c>
      <c r="C217" s="9">
        <v>0</v>
      </c>
      <c r="E217" s="9">
        <v>0</v>
      </c>
      <c r="G217" s="9">
        <v>0</v>
      </c>
      <c r="I217" s="9">
        <v>72756666640</v>
      </c>
      <c r="K217" s="9">
        <v>0</v>
      </c>
      <c r="M217" s="9">
        <v>72756666640</v>
      </c>
    </row>
    <row r="218" spans="1:13" ht="21.75" customHeight="1" x14ac:dyDescent="0.2">
      <c r="A218" s="8" t="s">
        <v>466</v>
      </c>
      <c r="C218" s="9">
        <v>11924383554</v>
      </c>
      <c r="E218" s="9">
        <v>0</v>
      </c>
      <c r="G218" s="9">
        <v>11924383554</v>
      </c>
      <c r="I218" s="9">
        <v>97533806339</v>
      </c>
      <c r="K218" s="9">
        <v>293809</v>
      </c>
      <c r="M218" s="9">
        <v>97533512530</v>
      </c>
    </row>
    <row r="219" spans="1:13" ht="21.75" customHeight="1" x14ac:dyDescent="0.2">
      <c r="A219" s="8" t="s">
        <v>714</v>
      </c>
      <c r="C219" s="9">
        <v>0</v>
      </c>
      <c r="E219" s="9">
        <v>0</v>
      </c>
      <c r="G219" s="9">
        <v>0</v>
      </c>
      <c r="I219" s="9">
        <v>32459016370</v>
      </c>
      <c r="K219" s="9">
        <v>0</v>
      </c>
      <c r="M219" s="9">
        <v>32459016370</v>
      </c>
    </row>
    <row r="220" spans="1:13" ht="21.75" customHeight="1" x14ac:dyDescent="0.2">
      <c r="A220" s="8" t="s">
        <v>467</v>
      </c>
      <c r="C220" s="9">
        <v>11465753403</v>
      </c>
      <c r="E220" s="9">
        <v>0</v>
      </c>
      <c r="G220" s="9">
        <v>11465753403</v>
      </c>
      <c r="I220" s="9">
        <v>92675948731</v>
      </c>
      <c r="K220" s="9">
        <v>282508</v>
      </c>
      <c r="M220" s="9">
        <v>92675666223</v>
      </c>
    </row>
    <row r="221" spans="1:13" ht="21.75" customHeight="1" x14ac:dyDescent="0.2">
      <c r="A221" s="8" t="s">
        <v>715</v>
      </c>
      <c r="C221" s="9">
        <v>0</v>
      </c>
      <c r="E221" s="9">
        <v>0</v>
      </c>
      <c r="G221" s="9">
        <v>0</v>
      </c>
      <c r="I221" s="9">
        <v>30983606536</v>
      </c>
      <c r="K221" s="9">
        <v>0</v>
      </c>
      <c r="M221" s="9">
        <v>30983606536</v>
      </c>
    </row>
    <row r="222" spans="1:13" ht="21.75" customHeight="1" x14ac:dyDescent="0.2">
      <c r="A222" s="8" t="s">
        <v>468</v>
      </c>
      <c r="C222" s="9">
        <v>9172602710</v>
      </c>
      <c r="E222" s="9">
        <v>0</v>
      </c>
      <c r="G222" s="9">
        <v>9172602710</v>
      </c>
      <c r="I222" s="9">
        <v>74140758916</v>
      </c>
      <c r="K222" s="9">
        <v>226007</v>
      </c>
      <c r="M222" s="9">
        <v>74140532909</v>
      </c>
    </row>
    <row r="223" spans="1:13" ht="21.75" customHeight="1" x14ac:dyDescent="0.2">
      <c r="A223" s="8" t="s">
        <v>469</v>
      </c>
      <c r="C223" s="9">
        <v>11465753403</v>
      </c>
      <c r="E223" s="9">
        <v>0</v>
      </c>
      <c r="G223" s="9">
        <v>11465753403</v>
      </c>
      <c r="I223" s="9">
        <v>91938243813</v>
      </c>
      <c r="K223" s="9">
        <v>282508</v>
      </c>
      <c r="M223" s="9">
        <v>91937961305</v>
      </c>
    </row>
    <row r="224" spans="1:13" ht="21.75" customHeight="1" x14ac:dyDescent="0.2">
      <c r="A224" s="8" t="s">
        <v>716</v>
      </c>
      <c r="C224" s="9">
        <v>0</v>
      </c>
      <c r="E224" s="9">
        <v>0</v>
      </c>
      <c r="G224" s="9">
        <v>0</v>
      </c>
      <c r="I224" s="9">
        <v>24344262294</v>
      </c>
      <c r="K224" s="9">
        <v>0</v>
      </c>
      <c r="M224" s="9">
        <v>24344262294</v>
      </c>
    </row>
    <row r="225" spans="1:13" ht="21.75" customHeight="1" x14ac:dyDescent="0.2">
      <c r="A225" s="8" t="s">
        <v>717</v>
      </c>
      <c r="C225" s="9">
        <v>0</v>
      </c>
      <c r="E225" s="9">
        <v>0</v>
      </c>
      <c r="G225" s="9">
        <v>0</v>
      </c>
      <c r="I225" s="9">
        <v>24639344258</v>
      </c>
      <c r="K225" s="9">
        <v>0</v>
      </c>
      <c r="M225" s="9">
        <v>24639344258</v>
      </c>
    </row>
    <row r="226" spans="1:13" ht="21.75" customHeight="1" x14ac:dyDescent="0.2">
      <c r="A226" s="8" t="s">
        <v>706</v>
      </c>
      <c r="C226" s="9">
        <v>0</v>
      </c>
      <c r="E226" s="9">
        <v>0</v>
      </c>
      <c r="G226" s="9">
        <v>0</v>
      </c>
      <c r="I226" s="9">
        <v>35409836064</v>
      </c>
      <c r="K226" s="9">
        <v>0</v>
      </c>
      <c r="M226" s="9">
        <v>35409836064</v>
      </c>
    </row>
    <row r="227" spans="1:13" ht="21.75" customHeight="1" x14ac:dyDescent="0.2">
      <c r="A227" s="8" t="s">
        <v>470</v>
      </c>
      <c r="C227" s="9">
        <v>2219178078</v>
      </c>
      <c r="E227" s="9">
        <v>-282508</v>
      </c>
      <c r="G227" s="9">
        <v>2219460586</v>
      </c>
      <c r="I227" s="9">
        <v>82691668488</v>
      </c>
      <c r="K227" s="9">
        <v>0</v>
      </c>
      <c r="M227" s="9">
        <v>82691668488</v>
      </c>
    </row>
    <row r="228" spans="1:13" ht="21.75" customHeight="1" x14ac:dyDescent="0.2">
      <c r="A228" s="8" t="s">
        <v>471</v>
      </c>
      <c r="C228" s="9">
        <v>11465753403</v>
      </c>
      <c r="E228" s="9">
        <v>0</v>
      </c>
      <c r="G228" s="9">
        <v>11465753403</v>
      </c>
      <c r="I228" s="9">
        <v>91938243813</v>
      </c>
      <c r="K228" s="9">
        <v>282508</v>
      </c>
      <c r="M228" s="9">
        <v>91937961305</v>
      </c>
    </row>
    <row r="229" spans="1:13" ht="21.75" customHeight="1" x14ac:dyDescent="0.2">
      <c r="A229" s="8" t="s">
        <v>521</v>
      </c>
      <c r="C229" s="9">
        <v>0</v>
      </c>
      <c r="E229" s="9">
        <v>0</v>
      </c>
      <c r="G229" s="9">
        <v>0</v>
      </c>
      <c r="I229" s="9">
        <v>990737704874</v>
      </c>
      <c r="K229" s="9">
        <v>0</v>
      </c>
      <c r="M229" s="9">
        <v>990737704874</v>
      </c>
    </row>
    <row r="230" spans="1:13" ht="21.75" customHeight="1" x14ac:dyDescent="0.2">
      <c r="A230" s="8" t="s">
        <v>712</v>
      </c>
      <c r="C230" s="9">
        <v>0</v>
      </c>
      <c r="E230" s="9">
        <v>0</v>
      </c>
      <c r="G230" s="9">
        <v>0</v>
      </c>
      <c r="I230" s="9">
        <v>74262295074</v>
      </c>
      <c r="K230" s="9">
        <v>0</v>
      </c>
      <c r="M230" s="9">
        <v>74262295074</v>
      </c>
    </row>
    <row r="231" spans="1:13" ht="21.75" customHeight="1" x14ac:dyDescent="0.2">
      <c r="A231" s="8" t="s">
        <v>709</v>
      </c>
      <c r="C231" s="9">
        <v>0</v>
      </c>
      <c r="E231" s="9">
        <v>0</v>
      </c>
      <c r="G231" s="9">
        <v>0</v>
      </c>
      <c r="I231" s="9">
        <v>368155737649</v>
      </c>
      <c r="K231" s="9">
        <v>0</v>
      </c>
      <c r="M231" s="9">
        <v>368155737649</v>
      </c>
    </row>
    <row r="232" spans="1:13" ht="21.75" customHeight="1" x14ac:dyDescent="0.2">
      <c r="A232" s="8" t="s">
        <v>718</v>
      </c>
      <c r="C232" s="9">
        <v>0</v>
      </c>
      <c r="E232" s="9">
        <v>0</v>
      </c>
      <c r="G232" s="9">
        <v>0</v>
      </c>
      <c r="I232" s="9">
        <v>38729508195</v>
      </c>
      <c r="K232" s="9">
        <v>0</v>
      </c>
      <c r="M232" s="9">
        <v>38729508195</v>
      </c>
    </row>
    <row r="233" spans="1:13" ht="21.75" customHeight="1" x14ac:dyDescent="0.2">
      <c r="A233" s="8" t="s">
        <v>719</v>
      </c>
      <c r="C233" s="9">
        <v>0</v>
      </c>
      <c r="E233" s="9">
        <v>0</v>
      </c>
      <c r="G233" s="9">
        <v>0</v>
      </c>
      <c r="I233" s="9">
        <v>35536885215</v>
      </c>
      <c r="K233" s="9">
        <v>0</v>
      </c>
      <c r="M233" s="9">
        <v>35536885215</v>
      </c>
    </row>
    <row r="234" spans="1:13" ht="21.75" customHeight="1" x14ac:dyDescent="0.2">
      <c r="A234" s="8" t="s">
        <v>526</v>
      </c>
      <c r="C234" s="9">
        <v>0</v>
      </c>
      <c r="E234" s="9">
        <v>0</v>
      </c>
      <c r="G234" s="9">
        <v>0</v>
      </c>
      <c r="I234" s="9">
        <v>52377049178</v>
      </c>
      <c r="K234" s="9">
        <v>0</v>
      </c>
      <c r="M234" s="9">
        <v>52377049178</v>
      </c>
    </row>
    <row r="235" spans="1:13" ht="21.75" customHeight="1" x14ac:dyDescent="0.2">
      <c r="A235" s="8" t="s">
        <v>720</v>
      </c>
      <c r="C235" s="9">
        <v>0</v>
      </c>
      <c r="E235" s="9">
        <v>0</v>
      </c>
      <c r="G235" s="9">
        <v>0</v>
      </c>
      <c r="I235" s="9">
        <v>23606557376</v>
      </c>
      <c r="K235" s="9">
        <v>0</v>
      </c>
      <c r="M235" s="9">
        <v>23606557376</v>
      </c>
    </row>
    <row r="236" spans="1:13" ht="21.75" customHeight="1" x14ac:dyDescent="0.2">
      <c r="A236" s="8" t="s">
        <v>519</v>
      </c>
      <c r="C236" s="9">
        <v>0</v>
      </c>
      <c r="E236" s="9">
        <v>0</v>
      </c>
      <c r="G236" s="9">
        <v>0</v>
      </c>
      <c r="I236" s="9">
        <v>25325136590</v>
      </c>
      <c r="K236" s="9">
        <v>0</v>
      </c>
      <c r="M236" s="9">
        <v>25325136590</v>
      </c>
    </row>
    <row r="237" spans="1:13" ht="21.75" customHeight="1" x14ac:dyDescent="0.2">
      <c r="A237" s="8" t="s">
        <v>670</v>
      </c>
      <c r="C237" s="9">
        <v>0</v>
      </c>
      <c r="E237" s="9">
        <v>0</v>
      </c>
      <c r="G237" s="9">
        <v>0</v>
      </c>
      <c r="I237" s="9">
        <v>27775956260</v>
      </c>
      <c r="K237" s="9">
        <v>0</v>
      </c>
      <c r="M237" s="9">
        <v>27775956260</v>
      </c>
    </row>
    <row r="238" spans="1:13" ht="21.75" customHeight="1" x14ac:dyDescent="0.2">
      <c r="A238" s="8" t="s">
        <v>472</v>
      </c>
      <c r="C238" s="9">
        <v>11465753403</v>
      </c>
      <c r="E238" s="9">
        <v>-282508</v>
      </c>
      <c r="G238" s="9">
        <v>11466035911</v>
      </c>
      <c r="I238" s="9">
        <v>89356276600</v>
      </c>
      <c r="K238" s="9">
        <v>0</v>
      </c>
      <c r="M238" s="9">
        <v>89356276600</v>
      </c>
    </row>
    <row r="239" spans="1:13" ht="21.75" customHeight="1" x14ac:dyDescent="0.2">
      <c r="A239" s="8" t="s">
        <v>517</v>
      </c>
      <c r="C239" s="9">
        <v>0</v>
      </c>
      <c r="E239" s="9">
        <v>0</v>
      </c>
      <c r="G239" s="9">
        <v>0</v>
      </c>
      <c r="I239" s="9">
        <v>46217213077</v>
      </c>
      <c r="K239" s="9">
        <v>0</v>
      </c>
      <c r="M239" s="9">
        <v>46217213077</v>
      </c>
    </row>
    <row r="240" spans="1:13" ht="21.75" customHeight="1" x14ac:dyDescent="0.2">
      <c r="A240" s="8" t="s">
        <v>499</v>
      </c>
      <c r="C240" s="9">
        <v>0</v>
      </c>
      <c r="E240" s="9">
        <v>0</v>
      </c>
      <c r="G240" s="9">
        <v>0</v>
      </c>
      <c r="I240" s="9">
        <v>42713114675</v>
      </c>
      <c r="K240" s="9">
        <v>0</v>
      </c>
      <c r="M240" s="9">
        <v>42713114675</v>
      </c>
    </row>
    <row r="241" spans="1:13" ht="21.75" customHeight="1" x14ac:dyDescent="0.2">
      <c r="A241" s="8" t="s">
        <v>647</v>
      </c>
      <c r="C241" s="9">
        <v>0</v>
      </c>
      <c r="E241" s="9">
        <v>0</v>
      </c>
      <c r="G241" s="9">
        <v>0</v>
      </c>
      <c r="I241" s="9">
        <v>18295081954</v>
      </c>
      <c r="K241" s="9">
        <v>0</v>
      </c>
      <c r="M241" s="9">
        <v>18295081954</v>
      </c>
    </row>
    <row r="242" spans="1:13" ht="21.75" customHeight="1" x14ac:dyDescent="0.2">
      <c r="A242" s="8" t="s">
        <v>447</v>
      </c>
      <c r="C242" s="9">
        <v>0</v>
      </c>
      <c r="E242" s="9">
        <v>0</v>
      </c>
      <c r="G242" s="9">
        <v>0</v>
      </c>
      <c r="I242" s="9">
        <v>33639344238</v>
      </c>
      <c r="K242" s="9">
        <v>0</v>
      </c>
      <c r="M242" s="9">
        <v>33639344238</v>
      </c>
    </row>
    <row r="243" spans="1:13" ht="21.75" customHeight="1" x14ac:dyDescent="0.2">
      <c r="A243" s="8" t="s">
        <v>477</v>
      </c>
      <c r="C243" s="9">
        <v>0</v>
      </c>
      <c r="E243" s="9">
        <v>0</v>
      </c>
      <c r="G243" s="9">
        <v>0</v>
      </c>
      <c r="I243" s="9">
        <v>298770491790</v>
      </c>
      <c r="K243" s="9">
        <v>0</v>
      </c>
      <c r="M243" s="9">
        <v>298770491790</v>
      </c>
    </row>
    <row r="244" spans="1:13" ht="21.75" customHeight="1" x14ac:dyDescent="0.2">
      <c r="A244" s="8" t="s">
        <v>671</v>
      </c>
      <c r="C244" s="9">
        <v>0</v>
      </c>
      <c r="E244" s="9">
        <v>0</v>
      </c>
      <c r="G244" s="9">
        <v>0</v>
      </c>
      <c r="I244" s="9">
        <v>19918032786</v>
      </c>
      <c r="K244" s="9">
        <v>0</v>
      </c>
      <c r="M244" s="9">
        <v>19918032786</v>
      </c>
    </row>
    <row r="245" spans="1:13" ht="21.75" customHeight="1" x14ac:dyDescent="0.2">
      <c r="A245" s="8" t="s">
        <v>473</v>
      </c>
      <c r="C245" s="9">
        <v>16052054789</v>
      </c>
      <c r="E245" s="9">
        <v>0</v>
      </c>
      <c r="G245" s="9">
        <v>16052054789</v>
      </c>
      <c r="I245" s="9">
        <v>122000426573</v>
      </c>
      <c r="K245" s="9">
        <v>395512</v>
      </c>
      <c r="M245" s="9">
        <v>122000031061</v>
      </c>
    </row>
    <row r="246" spans="1:13" ht="21.75" customHeight="1" x14ac:dyDescent="0.2">
      <c r="A246" s="8" t="s">
        <v>721</v>
      </c>
      <c r="C246" s="9">
        <v>0</v>
      </c>
      <c r="E246" s="9">
        <v>0</v>
      </c>
      <c r="G246" s="9">
        <v>0</v>
      </c>
      <c r="I246" s="9">
        <v>12393442611</v>
      </c>
      <c r="K246" s="9">
        <v>0</v>
      </c>
      <c r="M246" s="9">
        <v>12393442611</v>
      </c>
    </row>
    <row r="247" spans="1:13" ht="21.75" customHeight="1" x14ac:dyDescent="0.2">
      <c r="A247" s="8" t="s">
        <v>474</v>
      </c>
      <c r="C247" s="9">
        <v>11465753403</v>
      </c>
      <c r="E247" s="9">
        <v>0</v>
      </c>
      <c r="G247" s="9">
        <v>11465753403</v>
      </c>
      <c r="I247" s="9">
        <v>86774309387</v>
      </c>
      <c r="K247" s="9">
        <v>282508</v>
      </c>
      <c r="M247" s="9">
        <v>86774026879</v>
      </c>
    </row>
    <row r="248" spans="1:13" ht="21.75" customHeight="1" x14ac:dyDescent="0.2">
      <c r="A248" s="8" t="s">
        <v>652</v>
      </c>
      <c r="C248" s="9">
        <v>0</v>
      </c>
      <c r="E248" s="9">
        <v>0</v>
      </c>
      <c r="G248" s="9">
        <v>0</v>
      </c>
      <c r="I248" s="9">
        <v>34290054624</v>
      </c>
      <c r="K248" s="9">
        <v>0</v>
      </c>
      <c r="M248" s="9">
        <v>34290054624</v>
      </c>
    </row>
    <row r="249" spans="1:13" ht="21.75" customHeight="1" x14ac:dyDescent="0.2">
      <c r="A249" s="8" t="s">
        <v>722</v>
      </c>
      <c r="C249" s="9">
        <v>0</v>
      </c>
      <c r="E249" s="9">
        <v>0</v>
      </c>
      <c r="G249" s="9">
        <v>0</v>
      </c>
      <c r="I249" s="9">
        <v>135297552186</v>
      </c>
      <c r="K249" s="9">
        <v>0</v>
      </c>
      <c r="M249" s="9">
        <v>135297552186</v>
      </c>
    </row>
    <row r="250" spans="1:13" ht="21.75" customHeight="1" x14ac:dyDescent="0.2">
      <c r="A250" s="8" t="s">
        <v>652</v>
      </c>
      <c r="C250" s="9">
        <v>0</v>
      </c>
      <c r="E250" s="9">
        <v>0</v>
      </c>
      <c r="G250" s="9">
        <v>0</v>
      </c>
      <c r="I250" s="9">
        <v>47979234930</v>
      </c>
      <c r="K250" s="9">
        <v>0</v>
      </c>
      <c r="M250" s="9">
        <v>47979234930</v>
      </c>
    </row>
    <row r="251" spans="1:13" ht="21.75" customHeight="1" x14ac:dyDescent="0.2">
      <c r="A251" s="8" t="s">
        <v>504</v>
      </c>
      <c r="C251" s="9">
        <v>0</v>
      </c>
      <c r="E251" s="9">
        <v>0</v>
      </c>
      <c r="G251" s="9">
        <v>0</v>
      </c>
      <c r="I251" s="9">
        <v>109469945349</v>
      </c>
      <c r="K251" s="9">
        <v>0</v>
      </c>
      <c r="M251" s="9">
        <v>109469945349</v>
      </c>
    </row>
    <row r="252" spans="1:13" ht="21.75" customHeight="1" x14ac:dyDescent="0.2">
      <c r="A252" s="8" t="s">
        <v>657</v>
      </c>
      <c r="C252" s="9">
        <v>0</v>
      </c>
      <c r="E252" s="9">
        <v>0</v>
      </c>
      <c r="G252" s="9">
        <v>0</v>
      </c>
      <c r="I252" s="9">
        <v>40573770450</v>
      </c>
      <c r="K252" s="9">
        <v>0</v>
      </c>
      <c r="M252" s="9">
        <v>40573770450</v>
      </c>
    </row>
    <row r="253" spans="1:13" ht="21.75" customHeight="1" x14ac:dyDescent="0.2">
      <c r="A253" s="8" t="s">
        <v>485</v>
      </c>
      <c r="C253" s="9">
        <v>0</v>
      </c>
      <c r="E253" s="9">
        <v>0</v>
      </c>
      <c r="G253" s="9">
        <v>0</v>
      </c>
      <c r="I253" s="9">
        <v>36147540982</v>
      </c>
      <c r="K253" s="9">
        <v>0</v>
      </c>
      <c r="M253" s="9">
        <v>36147540982</v>
      </c>
    </row>
    <row r="254" spans="1:13" ht="21.75" customHeight="1" x14ac:dyDescent="0.2">
      <c r="A254" s="8" t="s">
        <v>723</v>
      </c>
      <c r="C254" s="9">
        <v>0</v>
      </c>
      <c r="E254" s="9">
        <v>0</v>
      </c>
      <c r="G254" s="9">
        <v>0</v>
      </c>
      <c r="I254" s="9">
        <v>36147540982</v>
      </c>
      <c r="K254" s="9">
        <v>0</v>
      </c>
      <c r="M254" s="9">
        <v>36147540982</v>
      </c>
    </row>
    <row r="255" spans="1:13" ht="21.75" customHeight="1" x14ac:dyDescent="0.2">
      <c r="A255" s="8" t="s">
        <v>722</v>
      </c>
      <c r="C255" s="9">
        <v>0</v>
      </c>
      <c r="E255" s="9">
        <v>0</v>
      </c>
      <c r="G255" s="9">
        <v>0</v>
      </c>
      <c r="I255" s="9">
        <v>121721311404</v>
      </c>
      <c r="K255" s="9">
        <v>0</v>
      </c>
      <c r="M255" s="9">
        <v>121721311404</v>
      </c>
    </row>
    <row r="256" spans="1:13" ht="21.75" customHeight="1" x14ac:dyDescent="0.2">
      <c r="A256" s="8" t="s">
        <v>724</v>
      </c>
      <c r="C256" s="9">
        <v>0</v>
      </c>
      <c r="E256" s="9">
        <v>0</v>
      </c>
      <c r="G256" s="9">
        <v>0</v>
      </c>
      <c r="I256" s="9">
        <v>74754098354</v>
      </c>
      <c r="K256" s="9">
        <v>0</v>
      </c>
      <c r="M256" s="9">
        <v>74754098354</v>
      </c>
    </row>
    <row r="257" spans="1:13" ht="21.75" customHeight="1" x14ac:dyDescent="0.2">
      <c r="A257" s="8" t="s">
        <v>475</v>
      </c>
      <c r="C257" s="9">
        <v>76183561626</v>
      </c>
      <c r="E257" s="9">
        <v>-59661643</v>
      </c>
      <c r="G257" s="9">
        <v>76243223269</v>
      </c>
      <c r="I257" s="9">
        <v>559411340598</v>
      </c>
      <c r="K257" s="9">
        <v>387800680</v>
      </c>
      <c r="M257" s="9">
        <v>559023539918</v>
      </c>
    </row>
    <row r="258" spans="1:13" ht="21.75" customHeight="1" x14ac:dyDescent="0.2">
      <c r="A258" s="8" t="s">
        <v>516</v>
      </c>
      <c r="C258" s="9">
        <v>0</v>
      </c>
      <c r="E258" s="9">
        <v>0</v>
      </c>
      <c r="G258" s="9">
        <v>0</v>
      </c>
      <c r="I258" s="9">
        <v>53918032784</v>
      </c>
      <c r="K258" s="9">
        <v>0</v>
      </c>
      <c r="M258" s="9">
        <v>53918032784</v>
      </c>
    </row>
    <row r="259" spans="1:13" ht="21.75" customHeight="1" x14ac:dyDescent="0.2">
      <c r="A259" s="8" t="s">
        <v>498</v>
      </c>
      <c r="C259" s="9">
        <v>0</v>
      </c>
      <c r="E259" s="9">
        <v>0</v>
      </c>
      <c r="G259" s="9">
        <v>0</v>
      </c>
      <c r="I259" s="9">
        <v>16229508196</v>
      </c>
      <c r="K259" s="9">
        <v>0</v>
      </c>
      <c r="M259" s="9">
        <v>16229508196</v>
      </c>
    </row>
    <row r="260" spans="1:13" ht="21.75" customHeight="1" x14ac:dyDescent="0.2">
      <c r="A260" s="8" t="s">
        <v>516</v>
      </c>
      <c r="C260" s="9">
        <v>0</v>
      </c>
      <c r="E260" s="9">
        <v>0</v>
      </c>
      <c r="G260" s="9">
        <v>0</v>
      </c>
      <c r="I260" s="9">
        <v>63517076464</v>
      </c>
      <c r="K260" s="9">
        <v>0</v>
      </c>
      <c r="M260" s="9">
        <v>63517076464</v>
      </c>
    </row>
    <row r="261" spans="1:13" ht="21.75" customHeight="1" x14ac:dyDescent="0.2">
      <c r="A261" s="8" t="s">
        <v>725</v>
      </c>
      <c r="C261" s="9">
        <v>0</v>
      </c>
      <c r="E261" s="9">
        <v>0</v>
      </c>
      <c r="G261" s="9">
        <v>0</v>
      </c>
      <c r="I261" s="9">
        <v>75403551847</v>
      </c>
      <c r="K261" s="9">
        <v>0</v>
      </c>
      <c r="M261" s="9">
        <v>75403551847</v>
      </c>
    </row>
    <row r="262" spans="1:13" ht="21.75" customHeight="1" x14ac:dyDescent="0.2">
      <c r="A262" s="8" t="s">
        <v>719</v>
      </c>
      <c r="C262" s="9">
        <v>0</v>
      </c>
      <c r="E262" s="9">
        <v>0</v>
      </c>
      <c r="G262" s="9">
        <v>0</v>
      </c>
      <c r="I262" s="9">
        <v>24998360634</v>
      </c>
      <c r="K262" s="9">
        <v>0</v>
      </c>
      <c r="M262" s="9">
        <v>24998360634</v>
      </c>
    </row>
    <row r="263" spans="1:13" ht="21.75" customHeight="1" x14ac:dyDescent="0.2">
      <c r="A263" s="8" t="s">
        <v>504</v>
      </c>
      <c r="C263" s="9">
        <v>0</v>
      </c>
      <c r="E263" s="9">
        <v>0</v>
      </c>
      <c r="G263" s="9">
        <v>0</v>
      </c>
      <c r="I263" s="9">
        <v>110286885200</v>
      </c>
      <c r="K263" s="9">
        <v>0</v>
      </c>
      <c r="M263" s="9">
        <v>110286885200</v>
      </c>
    </row>
    <row r="264" spans="1:13" ht="21.75" customHeight="1" x14ac:dyDescent="0.2">
      <c r="A264" s="8" t="s">
        <v>653</v>
      </c>
      <c r="C264" s="9">
        <v>0</v>
      </c>
      <c r="E264" s="9">
        <v>0</v>
      </c>
      <c r="G264" s="9">
        <v>0</v>
      </c>
      <c r="I264" s="9">
        <v>29508196720</v>
      </c>
      <c r="K264" s="9">
        <v>0</v>
      </c>
      <c r="M264" s="9">
        <v>29508196720</v>
      </c>
    </row>
    <row r="265" spans="1:13" ht="21.75" customHeight="1" x14ac:dyDescent="0.2">
      <c r="A265" s="8" t="s">
        <v>500</v>
      </c>
      <c r="C265" s="9">
        <v>0</v>
      </c>
      <c r="E265" s="9">
        <v>0</v>
      </c>
      <c r="G265" s="9">
        <v>0</v>
      </c>
      <c r="I265" s="9">
        <v>55737704908</v>
      </c>
      <c r="K265" s="9">
        <v>0</v>
      </c>
      <c r="M265" s="9">
        <v>55737704908</v>
      </c>
    </row>
    <row r="266" spans="1:13" ht="21.75" customHeight="1" x14ac:dyDescent="0.2">
      <c r="A266" s="8" t="s">
        <v>476</v>
      </c>
      <c r="C266" s="9">
        <v>5732876686</v>
      </c>
      <c r="E266" s="9">
        <v>-3432751</v>
      </c>
      <c r="G266" s="9">
        <v>5736309437</v>
      </c>
      <c r="I266" s="9">
        <v>40805187370</v>
      </c>
      <c r="K266" s="9">
        <v>706271</v>
      </c>
      <c r="M266" s="9">
        <v>40804481099</v>
      </c>
    </row>
    <row r="267" spans="1:13" ht="21.75" customHeight="1" x14ac:dyDescent="0.2">
      <c r="A267" s="8" t="s">
        <v>500</v>
      </c>
      <c r="C267" s="9">
        <v>0</v>
      </c>
      <c r="E267" s="9">
        <v>0</v>
      </c>
      <c r="G267" s="9">
        <v>0</v>
      </c>
      <c r="I267" s="9">
        <v>27049180323</v>
      </c>
      <c r="K267" s="9">
        <v>0</v>
      </c>
      <c r="M267" s="9">
        <v>27049180323</v>
      </c>
    </row>
    <row r="268" spans="1:13" ht="21.75" customHeight="1" x14ac:dyDescent="0.2">
      <c r="A268" s="8" t="s">
        <v>667</v>
      </c>
      <c r="C268" s="9">
        <v>0</v>
      </c>
      <c r="E268" s="9">
        <v>0</v>
      </c>
      <c r="G268" s="9">
        <v>0</v>
      </c>
      <c r="I268" s="9">
        <v>66942622938</v>
      </c>
      <c r="K268" s="9">
        <v>0</v>
      </c>
      <c r="M268" s="9">
        <v>66942622938</v>
      </c>
    </row>
    <row r="269" spans="1:13" ht="21.75" customHeight="1" x14ac:dyDescent="0.2">
      <c r="A269" s="8" t="s">
        <v>719</v>
      </c>
      <c r="C269" s="9">
        <v>0</v>
      </c>
      <c r="E269" s="9">
        <v>0</v>
      </c>
      <c r="G269" s="9">
        <v>0</v>
      </c>
      <c r="I269" s="9">
        <v>28756284128</v>
      </c>
      <c r="K269" s="9">
        <v>0</v>
      </c>
      <c r="M269" s="9">
        <v>28756284128</v>
      </c>
    </row>
    <row r="270" spans="1:13" ht="21.75" customHeight="1" x14ac:dyDescent="0.2">
      <c r="A270" s="8" t="s">
        <v>698</v>
      </c>
      <c r="C270" s="9">
        <v>0</v>
      </c>
      <c r="E270" s="9">
        <v>0</v>
      </c>
      <c r="G270" s="9">
        <v>0</v>
      </c>
      <c r="I270" s="9">
        <v>26959016370</v>
      </c>
      <c r="K270" s="9">
        <v>0</v>
      </c>
      <c r="M270" s="9">
        <v>26959016370</v>
      </c>
    </row>
    <row r="271" spans="1:13" ht="21.75" customHeight="1" x14ac:dyDescent="0.2">
      <c r="A271" s="8" t="s">
        <v>697</v>
      </c>
      <c r="C271" s="9">
        <v>0</v>
      </c>
      <c r="E271" s="9">
        <v>0</v>
      </c>
      <c r="G271" s="9">
        <v>0</v>
      </c>
      <c r="I271" s="9">
        <v>26959016370</v>
      </c>
      <c r="K271" s="9">
        <v>0</v>
      </c>
      <c r="M271" s="9">
        <v>26959016370</v>
      </c>
    </row>
    <row r="272" spans="1:13" ht="21.75" customHeight="1" x14ac:dyDescent="0.2">
      <c r="A272" s="8" t="s">
        <v>648</v>
      </c>
      <c r="C272" s="9">
        <v>0</v>
      </c>
      <c r="E272" s="9">
        <v>0</v>
      </c>
      <c r="G272" s="9">
        <v>0</v>
      </c>
      <c r="I272" s="9">
        <v>59426229483</v>
      </c>
      <c r="K272" s="9">
        <v>0</v>
      </c>
      <c r="M272" s="9">
        <v>59426229483</v>
      </c>
    </row>
    <row r="273" spans="1:13" ht="21.75" customHeight="1" x14ac:dyDescent="0.2">
      <c r="A273" s="8" t="s">
        <v>726</v>
      </c>
      <c r="C273" s="9">
        <v>0</v>
      </c>
      <c r="E273" s="9">
        <v>0</v>
      </c>
      <c r="G273" s="9">
        <v>0</v>
      </c>
      <c r="I273" s="9">
        <v>170081967141</v>
      </c>
      <c r="K273" s="9">
        <v>0</v>
      </c>
      <c r="M273" s="9">
        <v>170081967141</v>
      </c>
    </row>
    <row r="274" spans="1:13" ht="21.75" customHeight="1" x14ac:dyDescent="0.2">
      <c r="A274" s="8" t="s">
        <v>477</v>
      </c>
      <c r="C274" s="9">
        <v>0</v>
      </c>
      <c r="E274" s="9">
        <v>0</v>
      </c>
      <c r="G274" s="9">
        <v>0</v>
      </c>
      <c r="I274" s="9">
        <v>25573770450</v>
      </c>
      <c r="K274" s="9">
        <v>0</v>
      </c>
      <c r="M274" s="9">
        <v>25573770450</v>
      </c>
    </row>
    <row r="275" spans="1:13" ht="21.75" customHeight="1" x14ac:dyDescent="0.2">
      <c r="A275" s="8" t="s">
        <v>440</v>
      </c>
      <c r="C275" s="9">
        <v>2563706</v>
      </c>
      <c r="E275" s="9">
        <v>0</v>
      </c>
      <c r="G275" s="9">
        <v>2563706</v>
      </c>
      <c r="I275" s="9">
        <v>192231650</v>
      </c>
      <c r="K275" s="9">
        <v>0</v>
      </c>
      <c r="M275" s="9">
        <v>192231650</v>
      </c>
    </row>
    <row r="276" spans="1:13" ht="21.75" customHeight="1" x14ac:dyDescent="0.2">
      <c r="A276" s="8" t="s">
        <v>504</v>
      </c>
      <c r="C276" s="9">
        <v>0</v>
      </c>
      <c r="E276" s="9">
        <v>0</v>
      </c>
      <c r="G276" s="9">
        <v>0</v>
      </c>
      <c r="I276" s="9">
        <v>50241803250</v>
      </c>
      <c r="K276" s="9">
        <v>0</v>
      </c>
      <c r="M276" s="9">
        <v>50241803250</v>
      </c>
    </row>
    <row r="277" spans="1:13" ht="21.75" customHeight="1" x14ac:dyDescent="0.2">
      <c r="A277" s="8" t="s">
        <v>727</v>
      </c>
      <c r="C277" s="9">
        <v>0</v>
      </c>
      <c r="E277" s="9">
        <v>0</v>
      </c>
      <c r="G277" s="9">
        <v>0</v>
      </c>
      <c r="I277" s="9">
        <v>15983606535</v>
      </c>
      <c r="K277" s="9">
        <v>0</v>
      </c>
      <c r="M277" s="9">
        <v>15983606535</v>
      </c>
    </row>
    <row r="278" spans="1:13" ht="21.75" customHeight="1" x14ac:dyDescent="0.2">
      <c r="A278" s="8" t="s">
        <v>519</v>
      </c>
      <c r="C278" s="9">
        <v>0</v>
      </c>
      <c r="E278" s="9">
        <v>0</v>
      </c>
      <c r="G278" s="9">
        <v>0</v>
      </c>
      <c r="I278" s="9">
        <v>58670172099</v>
      </c>
      <c r="K278" s="9">
        <v>0</v>
      </c>
      <c r="M278" s="9">
        <v>58670172099</v>
      </c>
    </row>
    <row r="279" spans="1:13" ht="21.75" customHeight="1" x14ac:dyDescent="0.2">
      <c r="A279" s="8" t="s">
        <v>726</v>
      </c>
      <c r="C279" s="9">
        <v>0</v>
      </c>
      <c r="E279" s="9">
        <v>0</v>
      </c>
      <c r="G279" s="9">
        <v>0</v>
      </c>
      <c r="I279" s="9">
        <v>94672131092</v>
      </c>
      <c r="K279" s="9">
        <v>0</v>
      </c>
      <c r="M279" s="9">
        <v>94672131092</v>
      </c>
    </row>
    <row r="280" spans="1:13" ht="21.75" customHeight="1" x14ac:dyDescent="0.2">
      <c r="A280" s="8" t="s">
        <v>648</v>
      </c>
      <c r="C280" s="9">
        <v>0</v>
      </c>
      <c r="E280" s="9">
        <v>0</v>
      </c>
      <c r="G280" s="9">
        <v>0</v>
      </c>
      <c r="I280" s="9">
        <v>63934426218</v>
      </c>
      <c r="K280" s="9">
        <v>0</v>
      </c>
      <c r="M280" s="9">
        <v>63934426218</v>
      </c>
    </row>
    <row r="281" spans="1:13" ht="21.75" customHeight="1" x14ac:dyDescent="0.2">
      <c r="A281" s="8" t="s">
        <v>500</v>
      </c>
      <c r="C281" s="9">
        <v>0</v>
      </c>
      <c r="E281" s="9">
        <v>0</v>
      </c>
      <c r="G281" s="9">
        <v>0</v>
      </c>
      <c r="I281" s="9">
        <v>134426229484</v>
      </c>
      <c r="K281" s="9">
        <v>0</v>
      </c>
      <c r="M281" s="9">
        <v>134426229484</v>
      </c>
    </row>
    <row r="282" spans="1:13" ht="21.75" customHeight="1" x14ac:dyDescent="0.2">
      <c r="A282" s="8" t="s">
        <v>722</v>
      </c>
      <c r="C282" s="9">
        <v>0</v>
      </c>
      <c r="E282" s="9">
        <v>0</v>
      </c>
      <c r="G282" s="9">
        <v>0</v>
      </c>
      <c r="I282" s="9">
        <v>61925668019</v>
      </c>
      <c r="K282" s="9">
        <v>0</v>
      </c>
      <c r="M282" s="9">
        <v>61925668019</v>
      </c>
    </row>
    <row r="283" spans="1:13" ht="21.75" customHeight="1" x14ac:dyDescent="0.2">
      <c r="A283" s="8" t="s">
        <v>727</v>
      </c>
      <c r="C283" s="9">
        <v>0</v>
      </c>
      <c r="E283" s="9">
        <v>0</v>
      </c>
      <c r="G283" s="9">
        <v>0</v>
      </c>
      <c r="I283" s="9">
        <v>23770491799</v>
      </c>
      <c r="K283" s="9">
        <v>0</v>
      </c>
      <c r="M283" s="9">
        <v>23770491799</v>
      </c>
    </row>
    <row r="284" spans="1:13" ht="21.75" customHeight="1" x14ac:dyDescent="0.2">
      <c r="A284" s="8" t="s">
        <v>477</v>
      </c>
      <c r="C284" s="9">
        <v>51230684909</v>
      </c>
      <c r="E284" s="9">
        <v>0</v>
      </c>
      <c r="G284" s="9">
        <v>51230684909</v>
      </c>
      <c r="I284" s="9">
        <v>341574021861</v>
      </c>
      <c r="K284" s="9">
        <v>203960465</v>
      </c>
      <c r="M284" s="9">
        <v>341370061396</v>
      </c>
    </row>
    <row r="285" spans="1:13" ht="21.75" customHeight="1" x14ac:dyDescent="0.2">
      <c r="A285" s="8" t="s">
        <v>500</v>
      </c>
      <c r="C285" s="9">
        <v>0</v>
      </c>
      <c r="E285" s="9">
        <v>0</v>
      </c>
      <c r="G285" s="9">
        <v>0</v>
      </c>
      <c r="I285" s="9">
        <v>181967213060</v>
      </c>
      <c r="K285" s="9">
        <v>0</v>
      </c>
      <c r="M285" s="9">
        <v>181967213060</v>
      </c>
    </row>
    <row r="286" spans="1:13" ht="21.75" customHeight="1" x14ac:dyDescent="0.2">
      <c r="A286" s="8" t="s">
        <v>667</v>
      </c>
      <c r="C286" s="9">
        <v>0</v>
      </c>
      <c r="E286" s="9">
        <v>0</v>
      </c>
      <c r="G286" s="9">
        <v>0</v>
      </c>
      <c r="I286" s="9">
        <v>71311475397</v>
      </c>
      <c r="K286" s="9">
        <v>0</v>
      </c>
      <c r="M286" s="9">
        <v>71311475397</v>
      </c>
    </row>
    <row r="287" spans="1:13" ht="21.75" customHeight="1" x14ac:dyDescent="0.2">
      <c r="A287" s="8" t="s">
        <v>722</v>
      </c>
      <c r="C287" s="9">
        <v>0</v>
      </c>
      <c r="E287" s="9">
        <v>0</v>
      </c>
      <c r="G287" s="9">
        <v>0</v>
      </c>
      <c r="I287" s="9">
        <v>141788457150</v>
      </c>
      <c r="K287" s="9">
        <v>0</v>
      </c>
      <c r="M287" s="9">
        <v>141788457150</v>
      </c>
    </row>
    <row r="288" spans="1:13" ht="21.75" customHeight="1" x14ac:dyDescent="0.2">
      <c r="A288" s="8" t="s">
        <v>475</v>
      </c>
      <c r="C288" s="9">
        <v>101578082168</v>
      </c>
      <c r="E288" s="9">
        <v>-35208138</v>
      </c>
      <c r="G288" s="9">
        <v>101613290306</v>
      </c>
      <c r="I288" s="9">
        <v>660920038762</v>
      </c>
      <c r="K288" s="9">
        <v>579307212</v>
      </c>
      <c r="M288" s="9">
        <v>660340731550</v>
      </c>
    </row>
    <row r="289" spans="1:13" ht="21.75" customHeight="1" x14ac:dyDescent="0.2">
      <c r="A289" s="8" t="s">
        <v>722</v>
      </c>
      <c r="C289" s="9">
        <v>0</v>
      </c>
      <c r="E289" s="9">
        <v>0</v>
      </c>
      <c r="G289" s="9">
        <v>0</v>
      </c>
      <c r="I289" s="9">
        <v>87970469302</v>
      </c>
      <c r="K289" s="9">
        <v>0</v>
      </c>
      <c r="M289" s="9">
        <v>87970469302</v>
      </c>
    </row>
    <row r="290" spans="1:13" ht="21.75" customHeight="1" x14ac:dyDescent="0.2">
      <c r="A290" s="8" t="s">
        <v>728</v>
      </c>
      <c r="C290" s="9">
        <v>0</v>
      </c>
      <c r="E290" s="9">
        <v>0</v>
      </c>
      <c r="G290" s="9">
        <v>0</v>
      </c>
      <c r="I290" s="9">
        <v>53918032773</v>
      </c>
      <c r="K290" s="9">
        <v>0</v>
      </c>
      <c r="M290" s="9">
        <v>53918032773</v>
      </c>
    </row>
    <row r="291" spans="1:13" ht="21.75" customHeight="1" x14ac:dyDescent="0.2">
      <c r="A291" s="8" t="s">
        <v>504</v>
      </c>
      <c r="C291" s="9">
        <v>0</v>
      </c>
      <c r="E291" s="9">
        <v>0</v>
      </c>
      <c r="G291" s="9">
        <v>0</v>
      </c>
      <c r="I291" s="9">
        <v>89013770400</v>
      </c>
      <c r="K291" s="9">
        <v>0</v>
      </c>
      <c r="M291" s="9">
        <v>89013770400</v>
      </c>
    </row>
    <row r="292" spans="1:13" ht="21.75" customHeight="1" x14ac:dyDescent="0.2">
      <c r="A292" s="8" t="s">
        <v>521</v>
      </c>
      <c r="C292" s="9">
        <v>0</v>
      </c>
      <c r="E292" s="9">
        <v>0</v>
      </c>
      <c r="G292" s="9">
        <v>0</v>
      </c>
      <c r="I292" s="9">
        <v>126229508174</v>
      </c>
      <c r="K292" s="9">
        <v>0</v>
      </c>
      <c r="M292" s="9">
        <v>126229508174</v>
      </c>
    </row>
    <row r="293" spans="1:13" ht="21.75" customHeight="1" x14ac:dyDescent="0.2">
      <c r="A293" s="8" t="s">
        <v>522</v>
      </c>
      <c r="C293" s="9">
        <v>0</v>
      </c>
      <c r="E293" s="9">
        <v>0</v>
      </c>
      <c r="G293" s="9">
        <v>0</v>
      </c>
      <c r="I293" s="9">
        <v>84608333330</v>
      </c>
      <c r="K293" s="9">
        <v>0</v>
      </c>
      <c r="M293" s="9">
        <v>84608333330</v>
      </c>
    </row>
    <row r="294" spans="1:13" ht="21.75" customHeight="1" x14ac:dyDescent="0.2">
      <c r="A294" s="8" t="s">
        <v>504</v>
      </c>
      <c r="C294" s="9">
        <v>0</v>
      </c>
      <c r="E294" s="9">
        <v>0</v>
      </c>
      <c r="G294" s="9">
        <v>0</v>
      </c>
      <c r="I294" s="9">
        <v>128693771976</v>
      </c>
      <c r="K294" s="9">
        <v>0</v>
      </c>
      <c r="M294" s="9">
        <v>128693771976</v>
      </c>
    </row>
    <row r="295" spans="1:13" ht="21.75" customHeight="1" x14ac:dyDescent="0.2">
      <c r="A295" s="8" t="s">
        <v>519</v>
      </c>
      <c r="C295" s="9">
        <v>0</v>
      </c>
      <c r="E295" s="9">
        <v>0</v>
      </c>
      <c r="G295" s="9">
        <v>0</v>
      </c>
      <c r="I295" s="9">
        <v>52284152992</v>
      </c>
      <c r="K295" s="9">
        <v>0</v>
      </c>
      <c r="M295" s="9">
        <v>52284152992</v>
      </c>
    </row>
    <row r="296" spans="1:13" ht="21.75" customHeight="1" x14ac:dyDescent="0.2">
      <c r="A296" s="8" t="s">
        <v>519</v>
      </c>
      <c r="C296" s="9">
        <v>0</v>
      </c>
      <c r="E296" s="9">
        <v>0</v>
      </c>
      <c r="G296" s="9">
        <v>0</v>
      </c>
      <c r="I296" s="9">
        <v>35536885244</v>
      </c>
      <c r="K296" s="9">
        <v>0</v>
      </c>
      <c r="M296" s="9">
        <v>35536885244</v>
      </c>
    </row>
    <row r="297" spans="1:13" ht="21.75" customHeight="1" x14ac:dyDescent="0.2">
      <c r="A297" s="8" t="s">
        <v>727</v>
      </c>
      <c r="C297" s="9">
        <v>0</v>
      </c>
      <c r="E297" s="9">
        <v>0</v>
      </c>
      <c r="G297" s="9">
        <v>0</v>
      </c>
      <c r="I297" s="9">
        <v>20754098349</v>
      </c>
      <c r="K297" s="9">
        <v>0</v>
      </c>
      <c r="M297" s="9">
        <v>20754098349</v>
      </c>
    </row>
    <row r="298" spans="1:13" ht="21.75" customHeight="1" x14ac:dyDescent="0.2">
      <c r="A298" s="8" t="s">
        <v>500</v>
      </c>
      <c r="C298" s="9">
        <v>0</v>
      </c>
      <c r="E298" s="9">
        <v>0</v>
      </c>
      <c r="G298" s="9">
        <v>0</v>
      </c>
      <c r="I298" s="9">
        <v>102524590162</v>
      </c>
      <c r="K298" s="9">
        <v>0</v>
      </c>
      <c r="M298" s="9">
        <v>102524590162</v>
      </c>
    </row>
    <row r="299" spans="1:13" ht="21.75" customHeight="1" x14ac:dyDescent="0.2">
      <c r="A299" s="8" t="s">
        <v>722</v>
      </c>
      <c r="C299" s="9">
        <v>0</v>
      </c>
      <c r="E299" s="9">
        <v>0</v>
      </c>
      <c r="G299" s="9">
        <v>0</v>
      </c>
      <c r="I299" s="9">
        <v>114015270581</v>
      </c>
      <c r="K299" s="9">
        <v>0</v>
      </c>
      <c r="M299" s="9">
        <v>114015270581</v>
      </c>
    </row>
    <row r="300" spans="1:13" ht="21.75" customHeight="1" x14ac:dyDescent="0.2">
      <c r="A300" s="8" t="s">
        <v>504</v>
      </c>
      <c r="C300" s="9">
        <v>0</v>
      </c>
      <c r="E300" s="9">
        <v>0</v>
      </c>
      <c r="G300" s="9">
        <v>0</v>
      </c>
      <c r="I300" s="9">
        <v>80803524564</v>
      </c>
      <c r="K300" s="9">
        <v>0</v>
      </c>
      <c r="M300" s="9">
        <v>80803524564</v>
      </c>
    </row>
    <row r="301" spans="1:13" ht="21.75" customHeight="1" x14ac:dyDescent="0.2">
      <c r="A301" s="8" t="s">
        <v>477</v>
      </c>
      <c r="C301" s="9">
        <v>47255890391</v>
      </c>
      <c r="E301" s="9">
        <v>-18238795</v>
      </c>
      <c r="G301" s="9">
        <v>47274129186</v>
      </c>
      <c r="I301" s="9">
        <v>298350184810</v>
      </c>
      <c r="K301" s="9">
        <v>252615821</v>
      </c>
      <c r="M301" s="9">
        <v>298097568989</v>
      </c>
    </row>
    <row r="302" spans="1:13" ht="21.75" customHeight="1" x14ac:dyDescent="0.2">
      <c r="A302" s="8" t="s">
        <v>477</v>
      </c>
      <c r="C302" s="9">
        <v>75940657530</v>
      </c>
      <c r="E302" s="9">
        <v>0</v>
      </c>
      <c r="G302" s="9">
        <v>75940657530</v>
      </c>
      <c r="I302" s="9">
        <v>477008529918</v>
      </c>
      <c r="K302" s="9">
        <v>465182979</v>
      </c>
      <c r="M302" s="9">
        <v>476543346939</v>
      </c>
    </row>
    <row r="303" spans="1:13" ht="21.75" customHeight="1" x14ac:dyDescent="0.2">
      <c r="A303" s="8" t="s">
        <v>477</v>
      </c>
      <c r="C303" s="9">
        <v>66246575331</v>
      </c>
      <c r="E303" s="9">
        <v>73404855</v>
      </c>
      <c r="G303" s="9">
        <v>66173170476</v>
      </c>
      <c r="I303" s="9">
        <v>416116775073</v>
      </c>
      <c r="K303" s="9">
        <v>398045492</v>
      </c>
      <c r="M303" s="9">
        <v>415718729581</v>
      </c>
    </row>
    <row r="304" spans="1:13" ht="21.75" customHeight="1" x14ac:dyDescent="0.2">
      <c r="A304" s="8" t="s">
        <v>477</v>
      </c>
      <c r="C304" s="9">
        <v>73931178072</v>
      </c>
      <c r="E304" s="9">
        <v>62300380</v>
      </c>
      <c r="G304" s="9">
        <v>73868877692</v>
      </c>
      <c r="I304" s="9">
        <v>462007960371</v>
      </c>
      <c r="K304" s="9">
        <v>445850877</v>
      </c>
      <c r="M304" s="9">
        <v>461562109494</v>
      </c>
    </row>
    <row r="305" spans="1:13" ht="21.75" customHeight="1" x14ac:dyDescent="0.2">
      <c r="A305" s="8" t="s">
        <v>519</v>
      </c>
      <c r="C305" s="9">
        <v>0</v>
      </c>
      <c r="E305" s="9">
        <v>0</v>
      </c>
      <c r="G305" s="9">
        <v>0</v>
      </c>
      <c r="I305" s="9">
        <v>53787322400</v>
      </c>
      <c r="K305" s="9">
        <v>0</v>
      </c>
      <c r="M305" s="9">
        <v>53787322400</v>
      </c>
    </row>
    <row r="306" spans="1:13" ht="21.75" customHeight="1" x14ac:dyDescent="0.2">
      <c r="A306" s="8" t="s">
        <v>477</v>
      </c>
      <c r="C306" s="9">
        <v>45201534244</v>
      </c>
      <c r="E306" s="9">
        <v>0</v>
      </c>
      <c r="G306" s="9">
        <v>45201534244</v>
      </c>
      <c r="I306" s="9">
        <v>196560291921</v>
      </c>
      <c r="K306" s="9">
        <v>166549949</v>
      </c>
      <c r="M306" s="9">
        <v>196393741972</v>
      </c>
    </row>
    <row r="307" spans="1:13" ht="21.75" customHeight="1" x14ac:dyDescent="0.2">
      <c r="A307" s="8" t="s">
        <v>504</v>
      </c>
      <c r="C307" s="9">
        <v>0</v>
      </c>
      <c r="E307" s="9">
        <v>0</v>
      </c>
      <c r="G307" s="9">
        <v>0</v>
      </c>
      <c r="I307" s="9">
        <v>149908469931</v>
      </c>
      <c r="K307" s="9">
        <v>0</v>
      </c>
      <c r="M307" s="9">
        <v>149908469931</v>
      </c>
    </row>
    <row r="308" spans="1:13" ht="21.75" customHeight="1" x14ac:dyDescent="0.2">
      <c r="A308" s="8" t="s">
        <v>507</v>
      </c>
      <c r="C308" s="9">
        <v>0</v>
      </c>
      <c r="E308" s="9">
        <v>0</v>
      </c>
      <c r="G308" s="9">
        <v>0</v>
      </c>
      <c r="I308" s="9">
        <v>61229508194</v>
      </c>
      <c r="K308" s="9">
        <v>0</v>
      </c>
      <c r="M308" s="9">
        <v>61229508194</v>
      </c>
    </row>
    <row r="309" spans="1:13" ht="21.75" customHeight="1" x14ac:dyDescent="0.2">
      <c r="A309" s="8" t="s">
        <v>729</v>
      </c>
      <c r="C309" s="9">
        <v>0</v>
      </c>
      <c r="E309" s="9">
        <v>0</v>
      </c>
      <c r="G309" s="9">
        <v>0</v>
      </c>
      <c r="I309" s="9">
        <v>59754098358</v>
      </c>
      <c r="K309" s="9">
        <v>0</v>
      </c>
      <c r="M309" s="9">
        <v>59754098358</v>
      </c>
    </row>
    <row r="310" spans="1:13" ht="21.75" customHeight="1" x14ac:dyDescent="0.2">
      <c r="A310" s="8" t="s">
        <v>488</v>
      </c>
      <c r="C310" s="9">
        <v>0</v>
      </c>
      <c r="E310" s="9">
        <v>0</v>
      </c>
      <c r="G310" s="9">
        <v>0</v>
      </c>
      <c r="I310" s="9">
        <v>2950819672</v>
      </c>
      <c r="K310" s="9">
        <v>0</v>
      </c>
      <c r="M310" s="9">
        <v>2950819672</v>
      </c>
    </row>
    <row r="311" spans="1:13" ht="21.75" customHeight="1" x14ac:dyDescent="0.2">
      <c r="A311" s="8" t="s">
        <v>730</v>
      </c>
      <c r="C311" s="9">
        <v>0</v>
      </c>
      <c r="E311" s="9">
        <v>0</v>
      </c>
      <c r="G311" s="9">
        <v>0</v>
      </c>
      <c r="I311" s="9">
        <v>58746147495</v>
      </c>
      <c r="K311" s="9">
        <v>0</v>
      </c>
      <c r="M311" s="9">
        <v>58746147495</v>
      </c>
    </row>
    <row r="312" spans="1:13" ht="21.75" customHeight="1" x14ac:dyDescent="0.2">
      <c r="A312" s="8" t="s">
        <v>667</v>
      </c>
      <c r="C312" s="9">
        <v>0</v>
      </c>
      <c r="E312" s="9">
        <v>0</v>
      </c>
      <c r="G312" s="9">
        <v>0</v>
      </c>
      <c r="I312" s="9">
        <v>103500000000</v>
      </c>
      <c r="K312" s="9">
        <v>0</v>
      </c>
      <c r="M312" s="9">
        <v>103500000000</v>
      </c>
    </row>
    <row r="313" spans="1:13" ht="21.75" customHeight="1" x14ac:dyDescent="0.2">
      <c r="A313" s="8" t="s">
        <v>481</v>
      </c>
      <c r="C313" s="9">
        <v>0</v>
      </c>
      <c r="E313" s="9">
        <v>0</v>
      </c>
      <c r="G313" s="9">
        <v>0</v>
      </c>
      <c r="I313" s="9">
        <v>22131147540</v>
      </c>
      <c r="K313" s="9">
        <v>0</v>
      </c>
      <c r="M313" s="9">
        <v>22131147540</v>
      </c>
    </row>
    <row r="314" spans="1:13" ht="21.75" customHeight="1" x14ac:dyDescent="0.2">
      <c r="A314" s="8" t="s">
        <v>731</v>
      </c>
      <c r="C314" s="9">
        <v>0</v>
      </c>
      <c r="E314" s="9">
        <v>0</v>
      </c>
      <c r="G314" s="9">
        <v>0</v>
      </c>
      <c r="I314" s="9">
        <v>70497827862</v>
      </c>
      <c r="K314" s="9">
        <v>0</v>
      </c>
      <c r="M314" s="9">
        <v>70497827862</v>
      </c>
    </row>
    <row r="315" spans="1:13" ht="21.75" customHeight="1" x14ac:dyDescent="0.2">
      <c r="A315" s="8" t="s">
        <v>730</v>
      </c>
      <c r="C315" s="9">
        <v>0</v>
      </c>
      <c r="E315" s="9">
        <v>0</v>
      </c>
      <c r="G315" s="9">
        <v>0</v>
      </c>
      <c r="I315" s="9">
        <v>19345136608</v>
      </c>
      <c r="K315" s="9">
        <v>0</v>
      </c>
      <c r="M315" s="9">
        <v>19345136608</v>
      </c>
    </row>
    <row r="316" spans="1:13" ht="21.75" customHeight="1" x14ac:dyDescent="0.2">
      <c r="A316" s="8" t="s">
        <v>732</v>
      </c>
      <c r="C316" s="9">
        <v>0</v>
      </c>
      <c r="E316" s="9">
        <v>0</v>
      </c>
      <c r="G316" s="9">
        <v>0</v>
      </c>
      <c r="I316" s="9">
        <v>73770491800</v>
      </c>
      <c r="K316" s="9">
        <v>0</v>
      </c>
      <c r="M316" s="9">
        <v>73770491800</v>
      </c>
    </row>
    <row r="317" spans="1:13" ht="21.75" customHeight="1" x14ac:dyDescent="0.2">
      <c r="A317" s="8" t="s">
        <v>733</v>
      </c>
      <c r="C317" s="9">
        <v>0</v>
      </c>
      <c r="E317" s="9">
        <v>0</v>
      </c>
      <c r="G317" s="9">
        <v>0</v>
      </c>
      <c r="I317" s="9">
        <v>83114754060</v>
      </c>
      <c r="K317" s="9">
        <v>0</v>
      </c>
      <c r="M317" s="9">
        <v>83114754060</v>
      </c>
    </row>
    <row r="318" spans="1:13" ht="21.75" customHeight="1" x14ac:dyDescent="0.2">
      <c r="A318" s="8" t="s">
        <v>478</v>
      </c>
      <c r="C318" s="9">
        <v>11465753424</v>
      </c>
      <c r="E318" s="9">
        <v>273395</v>
      </c>
      <c r="G318" s="9">
        <v>11465480029</v>
      </c>
      <c r="I318" s="9">
        <v>67962833999</v>
      </c>
      <c r="K318" s="9">
        <v>1093580</v>
      </c>
      <c r="M318" s="9">
        <v>67961740419</v>
      </c>
    </row>
    <row r="319" spans="1:13" ht="21.75" customHeight="1" x14ac:dyDescent="0.2">
      <c r="A319" s="8" t="s">
        <v>730</v>
      </c>
      <c r="C319" s="9">
        <v>0</v>
      </c>
      <c r="E319" s="9">
        <v>0</v>
      </c>
      <c r="G319" s="9">
        <v>0</v>
      </c>
      <c r="I319" s="9">
        <v>47169292338</v>
      </c>
      <c r="K319" s="9">
        <v>0</v>
      </c>
      <c r="M319" s="9">
        <v>47169292338</v>
      </c>
    </row>
    <row r="320" spans="1:13" ht="21.75" customHeight="1" x14ac:dyDescent="0.2">
      <c r="A320" s="8" t="s">
        <v>667</v>
      </c>
      <c r="C320" s="9">
        <v>0</v>
      </c>
      <c r="E320" s="9">
        <v>0</v>
      </c>
      <c r="G320" s="9">
        <v>0</v>
      </c>
      <c r="I320" s="9">
        <v>84472131120</v>
      </c>
      <c r="K320" s="9">
        <v>0</v>
      </c>
      <c r="M320" s="9">
        <v>84472131120</v>
      </c>
    </row>
    <row r="321" spans="1:13" ht="21.75" customHeight="1" x14ac:dyDescent="0.2">
      <c r="A321" s="8" t="s">
        <v>657</v>
      </c>
      <c r="C321" s="9">
        <v>0</v>
      </c>
      <c r="E321" s="9">
        <v>0</v>
      </c>
      <c r="G321" s="9">
        <v>0</v>
      </c>
      <c r="I321" s="9">
        <v>19180327868</v>
      </c>
      <c r="K321" s="9">
        <v>0</v>
      </c>
      <c r="M321" s="9">
        <v>19180327868</v>
      </c>
    </row>
    <row r="322" spans="1:13" ht="21.75" customHeight="1" x14ac:dyDescent="0.2">
      <c r="A322" s="8" t="s">
        <v>429</v>
      </c>
      <c r="C322" s="9">
        <v>11465753403</v>
      </c>
      <c r="E322" s="9">
        <v>0</v>
      </c>
      <c r="G322" s="9">
        <v>11465753403</v>
      </c>
      <c r="I322" s="9">
        <v>66487424142</v>
      </c>
      <c r="K322" s="9">
        <v>282508</v>
      </c>
      <c r="M322" s="9">
        <v>66487141634</v>
      </c>
    </row>
    <row r="323" spans="1:13" ht="21.75" customHeight="1" x14ac:dyDescent="0.2">
      <c r="A323" s="8" t="s">
        <v>479</v>
      </c>
      <c r="C323" s="9">
        <v>11465753403</v>
      </c>
      <c r="E323" s="9">
        <v>-15393438</v>
      </c>
      <c r="G323" s="9">
        <v>11481146841</v>
      </c>
      <c r="I323" s="9">
        <v>66487424142</v>
      </c>
      <c r="K323" s="9">
        <v>4231368</v>
      </c>
      <c r="M323" s="9">
        <v>66483192774</v>
      </c>
    </row>
    <row r="324" spans="1:13" ht="21.75" customHeight="1" x14ac:dyDescent="0.2">
      <c r="A324" s="8" t="s">
        <v>480</v>
      </c>
      <c r="C324" s="9">
        <v>11465753403</v>
      </c>
      <c r="E324" s="9">
        <v>0</v>
      </c>
      <c r="G324" s="9">
        <v>11465753403</v>
      </c>
      <c r="I324" s="9">
        <v>66487424142</v>
      </c>
      <c r="K324" s="9">
        <v>282508</v>
      </c>
      <c r="M324" s="9">
        <v>66487141634</v>
      </c>
    </row>
    <row r="325" spans="1:13" ht="21.75" customHeight="1" x14ac:dyDescent="0.2">
      <c r="A325" s="8" t="s">
        <v>707</v>
      </c>
      <c r="C325" s="9">
        <v>0</v>
      </c>
      <c r="E325" s="9">
        <v>0</v>
      </c>
      <c r="G325" s="9">
        <v>0</v>
      </c>
      <c r="I325" s="9">
        <v>54281944713</v>
      </c>
      <c r="K325" s="9">
        <v>0</v>
      </c>
      <c r="M325" s="9">
        <v>54281944713</v>
      </c>
    </row>
    <row r="326" spans="1:13" ht="21.75" customHeight="1" x14ac:dyDescent="0.2">
      <c r="A326" s="8" t="s">
        <v>481</v>
      </c>
      <c r="C326" s="9">
        <v>5732876686</v>
      </c>
      <c r="E326" s="9">
        <v>0</v>
      </c>
      <c r="G326" s="9">
        <v>5732876686</v>
      </c>
      <c r="I326" s="9">
        <v>33243711981</v>
      </c>
      <c r="K326" s="9">
        <v>141254</v>
      </c>
      <c r="M326" s="9">
        <v>33243570727</v>
      </c>
    </row>
    <row r="327" spans="1:13" ht="21.75" customHeight="1" x14ac:dyDescent="0.2">
      <c r="A327" s="8" t="s">
        <v>482</v>
      </c>
      <c r="C327" s="9">
        <v>5732876686</v>
      </c>
      <c r="E327" s="9">
        <v>706271</v>
      </c>
      <c r="G327" s="9">
        <v>5732170415</v>
      </c>
      <c r="I327" s="9">
        <v>33243711981</v>
      </c>
      <c r="K327" s="9">
        <v>3981907</v>
      </c>
      <c r="M327" s="9">
        <v>33239730074</v>
      </c>
    </row>
    <row r="328" spans="1:13" ht="21.75" customHeight="1" x14ac:dyDescent="0.2">
      <c r="A328" s="8" t="s">
        <v>483</v>
      </c>
      <c r="C328" s="9">
        <v>25394520542</v>
      </c>
      <c r="E328" s="9">
        <v>0</v>
      </c>
      <c r="G328" s="9">
        <v>25394520542</v>
      </c>
      <c r="I328" s="9">
        <v>147260064297</v>
      </c>
      <c r="K328" s="9">
        <v>52213796</v>
      </c>
      <c r="M328" s="9">
        <v>147207850501</v>
      </c>
    </row>
    <row r="329" spans="1:13" ht="21.75" customHeight="1" x14ac:dyDescent="0.2">
      <c r="A329" s="8" t="s">
        <v>482</v>
      </c>
      <c r="C329" s="9">
        <v>5732876686</v>
      </c>
      <c r="E329" s="9">
        <v>-3275636</v>
      </c>
      <c r="G329" s="9">
        <v>5736152322</v>
      </c>
      <c r="I329" s="9">
        <v>33243711981</v>
      </c>
      <c r="K329" s="9">
        <v>0</v>
      </c>
      <c r="M329" s="9">
        <v>33243711981</v>
      </c>
    </row>
    <row r="330" spans="1:13" ht="21.75" customHeight="1" x14ac:dyDescent="0.2">
      <c r="A330" s="8" t="s">
        <v>484</v>
      </c>
      <c r="C330" s="9">
        <v>5732876686</v>
      </c>
      <c r="E330" s="9">
        <v>0</v>
      </c>
      <c r="G330" s="9">
        <v>5732876686</v>
      </c>
      <c r="I330" s="9">
        <v>33243711981</v>
      </c>
      <c r="K330" s="9">
        <v>423137</v>
      </c>
      <c r="M330" s="9">
        <v>33243288844</v>
      </c>
    </row>
    <row r="331" spans="1:13" ht="21.75" customHeight="1" x14ac:dyDescent="0.2">
      <c r="A331" s="8" t="s">
        <v>485</v>
      </c>
      <c r="C331" s="9">
        <v>25394520542</v>
      </c>
      <c r="E331" s="9">
        <v>0</v>
      </c>
      <c r="G331" s="9">
        <v>25394520542</v>
      </c>
      <c r="I331" s="9">
        <v>147260064297</v>
      </c>
      <c r="K331" s="9">
        <v>52213796</v>
      </c>
      <c r="M331" s="9">
        <v>147207850501</v>
      </c>
    </row>
    <row r="332" spans="1:13" ht="21.75" customHeight="1" x14ac:dyDescent="0.2">
      <c r="A332" s="8" t="s">
        <v>486</v>
      </c>
      <c r="C332" s="9">
        <v>5732876686</v>
      </c>
      <c r="E332" s="9">
        <v>-1466949</v>
      </c>
      <c r="G332" s="9">
        <v>5734343635</v>
      </c>
      <c r="I332" s="9">
        <v>33243711981</v>
      </c>
      <c r="K332" s="9">
        <v>1808687</v>
      </c>
      <c r="M332" s="9">
        <v>33241903294</v>
      </c>
    </row>
    <row r="333" spans="1:13" ht="21.75" customHeight="1" x14ac:dyDescent="0.2">
      <c r="A333" s="8" t="s">
        <v>487</v>
      </c>
      <c r="C333" s="9">
        <v>5732876686</v>
      </c>
      <c r="E333" s="9">
        <v>-2569365</v>
      </c>
      <c r="G333" s="9">
        <v>5735446051</v>
      </c>
      <c r="I333" s="9">
        <v>33243711981</v>
      </c>
      <c r="K333" s="9">
        <v>706271</v>
      </c>
      <c r="M333" s="9">
        <v>33243005710</v>
      </c>
    </row>
    <row r="334" spans="1:13" ht="21.75" customHeight="1" x14ac:dyDescent="0.2">
      <c r="A334" s="8" t="s">
        <v>435</v>
      </c>
      <c r="C334" s="9">
        <v>9172602710</v>
      </c>
      <c r="E334" s="9">
        <v>0</v>
      </c>
      <c r="G334" s="9">
        <v>9172602710</v>
      </c>
      <c r="I334" s="9">
        <v>52894857292</v>
      </c>
      <c r="K334" s="9">
        <v>226007</v>
      </c>
      <c r="M334" s="9">
        <v>52894631285</v>
      </c>
    </row>
    <row r="335" spans="1:13" ht="21.75" customHeight="1" x14ac:dyDescent="0.2">
      <c r="A335" s="8" t="s">
        <v>477</v>
      </c>
      <c r="C335" s="9">
        <v>26056986295</v>
      </c>
      <c r="E335" s="9">
        <v>0</v>
      </c>
      <c r="G335" s="9">
        <v>26056986295</v>
      </c>
      <c r="I335" s="9">
        <v>150260576361</v>
      </c>
      <c r="K335" s="9">
        <v>71456210</v>
      </c>
      <c r="M335" s="9">
        <v>150189120151</v>
      </c>
    </row>
    <row r="336" spans="1:13" ht="21.75" customHeight="1" x14ac:dyDescent="0.2">
      <c r="A336" s="8" t="s">
        <v>709</v>
      </c>
      <c r="C336" s="9">
        <v>0</v>
      </c>
      <c r="E336" s="9">
        <v>0</v>
      </c>
      <c r="G336" s="9">
        <v>0</v>
      </c>
      <c r="I336" s="9">
        <v>88524590160</v>
      </c>
      <c r="K336" s="9">
        <v>0</v>
      </c>
      <c r="M336" s="9">
        <v>88524590160</v>
      </c>
    </row>
    <row r="337" spans="1:13" ht="21.75" customHeight="1" x14ac:dyDescent="0.2">
      <c r="A337" s="8" t="s">
        <v>709</v>
      </c>
      <c r="C337" s="9">
        <v>0</v>
      </c>
      <c r="E337" s="9">
        <v>0</v>
      </c>
      <c r="G337" s="9">
        <v>0</v>
      </c>
      <c r="I337" s="9">
        <v>62140983564</v>
      </c>
      <c r="K337" s="9">
        <v>0</v>
      </c>
      <c r="M337" s="9">
        <v>62140983564</v>
      </c>
    </row>
    <row r="338" spans="1:13" ht="21.75" customHeight="1" x14ac:dyDescent="0.2">
      <c r="A338" s="8" t="s">
        <v>501</v>
      </c>
      <c r="C338" s="9">
        <v>0</v>
      </c>
      <c r="E338" s="9">
        <v>0</v>
      </c>
      <c r="G338" s="9">
        <v>0</v>
      </c>
      <c r="I338" s="9">
        <v>121721311446</v>
      </c>
      <c r="K338" s="9">
        <v>0</v>
      </c>
      <c r="M338" s="9">
        <v>121721311446</v>
      </c>
    </row>
    <row r="339" spans="1:13" ht="21.75" customHeight="1" x14ac:dyDescent="0.2">
      <c r="A339" s="8" t="s">
        <v>516</v>
      </c>
      <c r="C339" s="9">
        <v>0</v>
      </c>
      <c r="E339" s="9">
        <v>0</v>
      </c>
      <c r="G339" s="9">
        <v>0</v>
      </c>
      <c r="I339" s="9">
        <v>68622950802</v>
      </c>
      <c r="K339" s="9">
        <v>0</v>
      </c>
      <c r="M339" s="9">
        <v>68622950802</v>
      </c>
    </row>
    <row r="340" spans="1:13" ht="21.75" customHeight="1" x14ac:dyDescent="0.2">
      <c r="A340" s="8" t="s">
        <v>497</v>
      </c>
      <c r="C340" s="9">
        <v>0</v>
      </c>
      <c r="E340" s="9">
        <v>0</v>
      </c>
      <c r="G340" s="9">
        <v>0</v>
      </c>
      <c r="I340" s="9">
        <v>45340163932</v>
      </c>
      <c r="K340" s="9">
        <v>0</v>
      </c>
      <c r="M340" s="9">
        <v>45340163932</v>
      </c>
    </row>
    <row r="341" spans="1:13" ht="21.75" customHeight="1" x14ac:dyDescent="0.2">
      <c r="A341" s="8" t="s">
        <v>488</v>
      </c>
      <c r="C341" s="9">
        <v>9172602710</v>
      </c>
      <c r="E341" s="9">
        <v>-5085148</v>
      </c>
      <c r="G341" s="9">
        <v>9177687858</v>
      </c>
      <c r="I341" s="9">
        <v>135137839568</v>
      </c>
      <c r="K341" s="9">
        <v>0</v>
      </c>
      <c r="M341" s="9">
        <v>135137839568</v>
      </c>
    </row>
    <row r="342" spans="1:13" ht="21.75" customHeight="1" x14ac:dyDescent="0.2">
      <c r="A342" s="8" t="s">
        <v>670</v>
      </c>
      <c r="C342" s="9">
        <v>0</v>
      </c>
      <c r="E342" s="9">
        <v>0</v>
      </c>
      <c r="G342" s="9">
        <v>0</v>
      </c>
      <c r="I342" s="9">
        <v>47807322378</v>
      </c>
      <c r="K342" s="9">
        <v>0</v>
      </c>
      <c r="M342" s="9">
        <v>47807322378</v>
      </c>
    </row>
    <row r="343" spans="1:13" ht="21.75" customHeight="1" x14ac:dyDescent="0.2">
      <c r="A343" s="8" t="s">
        <v>719</v>
      </c>
      <c r="C343" s="9">
        <v>0</v>
      </c>
      <c r="E343" s="9">
        <v>0</v>
      </c>
      <c r="G343" s="9">
        <v>0</v>
      </c>
      <c r="I343" s="9">
        <v>49016393440</v>
      </c>
      <c r="K343" s="9">
        <v>0</v>
      </c>
      <c r="M343" s="9">
        <v>49016393440</v>
      </c>
    </row>
    <row r="344" spans="1:13" ht="21.75" customHeight="1" x14ac:dyDescent="0.2">
      <c r="A344" s="8" t="s">
        <v>495</v>
      </c>
      <c r="C344" s="9">
        <v>0</v>
      </c>
      <c r="E344" s="9">
        <v>0</v>
      </c>
      <c r="G344" s="9">
        <v>0</v>
      </c>
      <c r="I344" s="9">
        <v>89454918028</v>
      </c>
      <c r="K344" s="9">
        <v>0</v>
      </c>
      <c r="M344" s="9">
        <v>89454918028</v>
      </c>
    </row>
    <row r="345" spans="1:13" ht="21.75" customHeight="1" x14ac:dyDescent="0.2">
      <c r="A345" s="8" t="s">
        <v>495</v>
      </c>
      <c r="C345" s="9">
        <v>0</v>
      </c>
      <c r="E345" s="9">
        <v>0</v>
      </c>
      <c r="G345" s="9">
        <v>0</v>
      </c>
      <c r="I345" s="9">
        <v>47807322378</v>
      </c>
      <c r="K345" s="9">
        <v>0</v>
      </c>
      <c r="M345" s="9">
        <v>47807322378</v>
      </c>
    </row>
    <row r="346" spans="1:13" ht="21.75" customHeight="1" x14ac:dyDescent="0.2">
      <c r="A346" s="8" t="s">
        <v>653</v>
      </c>
      <c r="C346" s="9">
        <v>0</v>
      </c>
      <c r="E346" s="9">
        <v>0</v>
      </c>
      <c r="G346" s="9">
        <v>0</v>
      </c>
      <c r="I346" s="9">
        <v>178231664002</v>
      </c>
      <c r="K346" s="9">
        <v>0</v>
      </c>
      <c r="M346" s="9">
        <v>178231664002</v>
      </c>
    </row>
    <row r="347" spans="1:13" ht="21.75" customHeight="1" x14ac:dyDescent="0.2">
      <c r="A347" s="8" t="s">
        <v>717</v>
      </c>
      <c r="C347" s="9">
        <v>0</v>
      </c>
      <c r="E347" s="9">
        <v>0</v>
      </c>
      <c r="G347" s="9">
        <v>0</v>
      </c>
      <c r="I347" s="9">
        <v>178231664002</v>
      </c>
      <c r="K347" s="9">
        <v>0</v>
      </c>
      <c r="M347" s="9">
        <v>178231664002</v>
      </c>
    </row>
    <row r="348" spans="1:13" ht="21.75" customHeight="1" x14ac:dyDescent="0.2">
      <c r="A348" s="8" t="s">
        <v>501</v>
      </c>
      <c r="C348" s="9">
        <v>0</v>
      </c>
      <c r="E348" s="9">
        <v>0</v>
      </c>
      <c r="G348" s="9">
        <v>0</v>
      </c>
      <c r="I348" s="9">
        <v>61967213080</v>
      </c>
      <c r="K348" s="9">
        <v>0</v>
      </c>
      <c r="M348" s="9">
        <v>61967213080</v>
      </c>
    </row>
    <row r="349" spans="1:13" ht="21.75" customHeight="1" x14ac:dyDescent="0.2">
      <c r="A349" s="8" t="s">
        <v>715</v>
      </c>
      <c r="C349" s="9">
        <v>0</v>
      </c>
      <c r="E349" s="9">
        <v>0</v>
      </c>
      <c r="G349" s="9">
        <v>0</v>
      </c>
      <c r="I349" s="9">
        <v>30245901638</v>
      </c>
      <c r="K349" s="9">
        <v>0</v>
      </c>
      <c r="M349" s="9">
        <v>30245901638</v>
      </c>
    </row>
    <row r="350" spans="1:13" ht="21.75" customHeight="1" x14ac:dyDescent="0.2">
      <c r="A350" s="8" t="s">
        <v>489</v>
      </c>
      <c r="C350" s="9">
        <v>6879452048</v>
      </c>
      <c r="E350" s="9">
        <v>0</v>
      </c>
      <c r="G350" s="9">
        <v>6879452048</v>
      </c>
      <c r="I350" s="9">
        <v>37236716769</v>
      </c>
      <c r="K350" s="9">
        <v>169505</v>
      </c>
      <c r="M350" s="9">
        <v>37236547264</v>
      </c>
    </row>
    <row r="351" spans="1:13" ht="21.75" customHeight="1" x14ac:dyDescent="0.2">
      <c r="A351" s="8" t="s">
        <v>503</v>
      </c>
      <c r="C351" s="9">
        <v>0</v>
      </c>
      <c r="E351" s="9">
        <v>0</v>
      </c>
      <c r="G351" s="9">
        <v>0</v>
      </c>
      <c r="I351" s="9">
        <v>48278688519</v>
      </c>
      <c r="K351" s="9">
        <v>0</v>
      </c>
      <c r="M351" s="9">
        <v>48278688519</v>
      </c>
    </row>
    <row r="352" spans="1:13" ht="21.75" customHeight="1" x14ac:dyDescent="0.2">
      <c r="A352" s="8" t="s">
        <v>521</v>
      </c>
      <c r="C352" s="9">
        <v>0</v>
      </c>
      <c r="E352" s="9">
        <v>0</v>
      </c>
      <c r="G352" s="9">
        <v>0</v>
      </c>
      <c r="I352" s="9">
        <v>110916393423</v>
      </c>
      <c r="K352" s="9">
        <v>0</v>
      </c>
      <c r="M352" s="9">
        <v>110916393423</v>
      </c>
    </row>
    <row r="353" spans="1:13" ht="21.75" customHeight="1" x14ac:dyDescent="0.2">
      <c r="A353" s="8" t="s">
        <v>706</v>
      </c>
      <c r="C353" s="9">
        <v>0</v>
      </c>
      <c r="E353" s="9">
        <v>0</v>
      </c>
      <c r="G353" s="9">
        <v>0</v>
      </c>
      <c r="I353" s="9">
        <v>19349999954</v>
      </c>
      <c r="K353" s="9">
        <v>0</v>
      </c>
      <c r="M353" s="9">
        <v>19349999954</v>
      </c>
    </row>
    <row r="354" spans="1:13" ht="21.75" customHeight="1" x14ac:dyDescent="0.2">
      <c r="A354" s="8" t="s">
        <v>490</v>
      </c>
      <c r="C354" s="9">
        <v>5732876686</v>
      </c>
      <c r="E354" s="9">
        <v>706271</v>
      </c>
      <c r="G354" s="9">
        <v>5732170415</v>
      </c>
      <c r="I354" s="9">
        <v>30846171004</v>
      </c>
      <c r="K354" s="9">
        <v>2118812</v>
      </c>
      <c r="M354" s="9">
        <v>30844052192</v>
      </c>
    </row>
    <row r="355" spans="1:13" ht="21.75" customHeight="1" x14ac:dyDescent="0.2">
      <c r="A355" s="8" t="s">
        <v>519</v>
      </c>
      <c r="C355" s="9">
        <v>0</v>
      </c>
      <c r="E355" s="9">
        <v>0</v>
      </c>
      <c r="G355" s="9">
        <v>0</v>
      </c>
      <c r="I355" s="9">
        <v>53918032773</v>
      </c>
      <c r="K355" s="9">
        <v>0</v>
      </c>
      <c r="M355" s="9">
        <v>53918032773</v>
      </c>
    </row>
    <row r="356" spans="1:13" ht="21.75" customHeight="1" x14ac:dyDescent="0.2">
      <c r="A356" s="8" t="s">
        <v>477</v>
      </c>
      <c r="C356" s="9">
        <v>44164383554</v>
      </c>
      <c r="E356" s="9">
        <v>0</v>
      </c>
      <c r="G356" s="9">
        <v>44164383554</v>
      </c>
      <c r="I356" s="9">
        <v>234788232606</v>
      </c>
      <c r="K356" s="9">
        <v>270533864</v>
      </c>
      <c r="M356" s="9">
        <v>234517698742</v>
      </c>
    </row>
    <row r="357" spans="1:13" ht="21.75" customHeight="1" x14ac:dyDescent="0.2">
      <c r="A357" s="8" t="s">
        <v>734</v>
      </c>
      <c r="C357" s="9">
        <v>0</v>
      </c>
      <c r="E357" s="9">
        <v>0</v>
      </c>
      <c r="G357" s="9">
        <v>0</v>
      </c>
      <c r="I357" s="9">
        <v>15491803260</v>
      </c>
      <c r="K357" s="9">
        <v>0</v>
      </c>
      <c r="M357" s="9">
        <v>15491803260</v>
      </c>
    </row>
    <row r="358" spans="1:13" ht="21.75" customHeight="1" x14ac:dyDescent="0.2">
      <c r="A358" s="8" t="s">
        <v>673</v>
      </c>
      <c r="C358" s="9">
        <v>0</v>
      </c>
      <c r="E358" s="9">
        <v>0</v>
      </c>
      <c r="G358" s="9">
        <v>0</v>
      </c>
      <c r="I358" s="9">
        <v>34124410452</v>
      </c>
      <c r="K358" s="9">
        <v>0</v>
      </c>
      <c r="M358" s="9">
        <v>34124410452</v>
      </c>
    </row>
    <row r="359" spans="1:13" ht="21.75" customHeight="1" x14ac:dyDescent="0.2">
      <c r="A359" s="8" t="s">
        <v>735</v>
      </c>
      <c r="C359" s="9">
        <v>0</v>
      </c>
      <c r="E359" s="9">
        <v>0</v>
      </c>
      <c r="G359" s="9">
        <v>0</v>
      </c>
      <c r="I359" s="9">
        <v>44467213099</v>
      </c>
      <c r="K359" s="9">
        <v>0</v>
      </c>
      <c r="M359" s="9">
        <v>44467213099</v>
      </c>
    </row>
    <row r="360" spans="1:13" ht="21.75" customHeight="1" x14ac:dyDescent="0.2">
      <c r="A360" s="8" t="s">
        <v>519</v>
      </c>
      <c r="C360" s="9">
        <v>0</v>
      </c>
      <c r="E360" s="9">
        <v>0</v>
      </c>
      <c r="G360" s="9">
        <v>0</v>
      </c>
      <c r="I360" s="9">
        <v>36762295080</v>
      </c>
      <c r="K360" s="9">
        <v>0</v>
      </c>
      <c r="M360" s="9">
        <v>36762295080</v>
      </c>
    </row>
    <row r="361" spans="1:13" ht="21.75" customHeight="1" x14ac:dyDescent="0.2">
      <c r="A361" s="8" t="s">
        <v>504</v>
      </c>
      <c r="C361" s="9">
        <v>0</v>
      </c>
      <c r="E361" s="9">
        <v>0</v>
      </c>
      <c r="G361" s="9">
        <v>0</v>
      </c>
      <c r="I361" s="9">
        <v>56981557350</v>
      </c>
      <c r="K361" s="9">
        <v>0</v>
      </c>
      <c r="M361" s="9">
        <v>56981557350</v>
      </c>
    </row>
    <row r="362" spans="1:13" ht="21.75" customHeight="1" x14ac:dyDescent="0.2">
      <c r="A362" s="8" t="s">
        <v>667</v>
      </c>
      <c r="C362" s="9">
        <v>0</v>
      </c>
      <c r="E362" s="9">
        <v>0</v>
      </c>
      <c r="G362" s="9">
        <v>0</v>
      </c>
      <c r="I362" s="9">
        <v>71311475368</v>
      </c>
      <c r="K362" s="9">
        <v>0</v>
      </c>
      <c r="M362" s="9">
        <v>71311475368</v>
      </c>
    </row>
    <row r="363" spans="1:13" ht="21.75" customHeight="1" x14ac:dyDescent="0.2">
      <c r="A363" s="8" t="s">
        <v>736</v>
      </c>
      <c r="C363" s="9">
        <v>0</v>
      </c>
      <c r="E363" s="9">
        <v>0</v>
      </c>
      <c r="G363" s="9">
        <v>0</v>
      </c>
      <c r="I363" s="9">
        <v>21393442622</v>
      </c>
      <c r="K363" s="9">
        <v>0</v>
      </c>
      <c r="M363" s="9">
        <v>21393442622</v>
      </c>
    </row>
    <row r="364" spans="1:13" ht="21.75" customHeight="1" x14ac:dyDescent="0.2">
      <c r="A364" s="8" t="s">
        <v>522</v>
      </c>
      <c r="C364" s="9">
        <v>0</v>
      </c>
      <c r="E364" s="9">
        <v>0</v>
      </c>
      <c r="G364" s="9">
        <v>0</v>
      </c>
      <c r="I364" s="9">
        <v>84886338786</v>
      </c>
      <c r="K364" s="9">
        <v>0</v>
      </c>
      <c r="M364" s="9">
        <v>84886338786</v>
      </c>
    </row>
    <row r="365" spans="1:13" ht="21.75" customHeight="1" x14ac:dyDescent="0.2">
      <c r="A365" s="8" t="s">
        <v>503</v>
      </c>
      <c r="C365" s="9">
        <v>0</v>
      </c>
      <c r="E365" s="9">
        <v>0</v>
      </c>
      <c r="G365" s="9">
        <v>0</v>
      </c>
      <c r="I365" s="9">
        <v>32459016384</v>
      </c>
      <c r="K365" s="9">
        <v>0</v>
      </c>
      <c r="M365" s="9">
        <v>32459016384</v>
      </c>
    </row>
    <row r="366" spans="1:13" ht="21.75" customHeight="1" x14ac:dyDescent="0.2">
      <c r="A366" s="8" t="s">
        <v>491</v>
      </c>
      <c r="C366" s="9">
        <v>9172602710</v>
      </c>
      <c r="E366" s="9">
        <v>0</v>
      </c>
      <c r="G366" s="9">
        <v>9172602710</v>
      </c>
      <c r="I366" s="9">
        <v>46993217952</v>
      </c>
      <c r="K366" s="9">
        <v>226007</v>
      </c>
      <c r="M366" s="9">
        <v>46992991945</v>
      </c>
    </row>
    <row r="367" spans="1:13" ht="21.75" customHeight="1" x14ac:dyDescent="0.2">
      <c r="A367" s="8" t="s">
        <v>475</v>
      </c>
      <c r="C367" s="9">
        <v>76183561626</v>
      </c>
      <c r="E367" s="9">
        <v>393206534</v>
      </c>
      <c r="G367" s="9">
        <v>75790355092</v>
      </c>
      <c r="I367" s="9">
        <v>385403143886</v>
      </c>
      <c r="K367" s="9">
        <v>587419407</v>
      </c>
      <c r="M367" s="9">
        <v>384815724479</v>
      </c>
    </row>
    <row r="368" spans="1:13" ht="21.75" customHeight="1" x14ac:dyDescent="0.2">
      <c r="A368" s="8" t="s">
        <v>477</v>
      </c>
      <c r="C368" s="9">
        <v>27823561626</v>
      </c>
      <c r="E368" s="9">
        <v>-1</v>
      </c>
      <c r="G368" s="9">
        <v>27823561627</v>
      </c>
      <c r="I368" s="9">
        <v>140755930766</v>
      </c>
      <c r="K368" s="9">
        <v>130564482</v>
      </c>
      <c r="M368" s="9">
        <v>140625366284</v>
      </c>
    </row>
    <row r="369" spans="1:13" ht="21.75" customHeight="1" x14ac:dyDescent="0.2">
      <c r="A369" s="8" t="s">
        <v>521</v>
      </c>
      <c r="C369" s="9">
        <v>0</v>
      </c>
      <c r="E369" s="9">
        <v>0</v>
      </c>
      <c r="G369" s="9">
        <v>0</v>
      </c>
      <c r="I369" s="9">
        <v>326704918020</v>
      </c>
      <c r="K369" s="9">
        <v>0</v>
      </c>
      <c r="M369" s="9">
        <v>326704918020</v>
      </c>
    </row>
    <row r="370" spans="1:13" ht="21.75" customHeight="1" x14ac:dyDescent="0.2">
      <c r="A370" s="8" t="s">
        <v>737</v>
      </c>
      <c r="C370" s="9">
        <v>0</v>
      </c>
      <c r="E370" s="9">
        <v>0</v>
      </c>
      <c r="G370" s="9">
        <v>0</v>
      </c>
      <c r="I370" s="9">
        <v>23928961700</v>
      </c>
      <c r="K370" s="9">
        <v>0</v>
      </c>
      <c r="M370" s="9">
        <v>23928961700</v>
      </c>
    </row>
    <row r="371" spans="1:13" ht="21.75" customHeight="1" x14ac:dyDescent="0.2">
      <c r="A371" s="8" t="s">
        <v>434</v>
      </c>
      <c r="C371" s="9">
        <v>5326027383</v>
      </c>
      <c r="E371" s="9">
        <v>-36453</v>
      </c>
      <c r="G371" s="9">
        <v>5326063836</v>
      </c>
      <c r="I371" s="9">
        <v>69962923807</v>
      </c>
      <c r="K371" s="9">
        <v>346300</v>
      </c>
      <c r="M371" s="9">
        <v>69962577507</v>
      </c>
    </row>
    <row r="372" spans="1:13" ht="21.75" customHeight="1" x14ac:dyDescent="0.2">
      <c r="A372" s="8" t="s">
        <v>523</v>
      </c>
      <c r="C372" s="9">
        <v>0</v>
      </c>
      <c r="E372" s="9">
        <v>0</v>
      </c>
      <c r="G372" s="9">
        <v>0</v>
      </c>
      <c r="I372" s="9">
        <v>93965573740</v>
      </c>
      <c r="K372" s="9">
        <v>0</v>
      </c>
      <c r="M372" s="9">
        <v>93965573740</v>
      </c>
    </row>
    <row r="373" spans="1:13" ht="21.75" customHeight="1" x14ac:dyDescent="0.2">
      <c r="A373" s="8" t="s">
        <v>729</v>
      </c>
      <c r="C373" s="9">
        <v>0</v>
      </c>
      <c r="E373" s="9">
        <v>0</v>
      </c>
      <c r="G373" s="9">
        <v>0</v>
      </c>
      <c r="I373" s="9">
        <v>33934426228</v>
      </c>
      <c r="K373" s="9">
        <v>0</v>
      </c>
      <c r="M373" s="9">
        <v>33934426228</v>
      </c>
    </row>
    <row r="374" spans="1:13" ht="21.75" customHeight="1" x14ac:dyDescent="0.2">
      <c r="A374" s="8" t="s">
        <v>438</v>
      </c>
      <c r="C374" s="9">
        <v>0</v>
      </c>
      <c r="E374" s="9">
        <v>0</v>
      </c>
      <c r="G374" s="9">
        <v>0</v>
      </c>
      <c r="I374" s="9">
        <v>14016393442</v>
      </c>
      <c r="K374" s="9">
        <v>0</v>
      </c>
      <c r="M374" s="9">
        <v>14016393442</v>
      </c>
    </row>
    <row r="375" spans="1:13" ht="21.75" customHeight="1" x14ac:dyDescent="0.2">
      <c r="A375" s="8" t="s">
        <v>738</v>
      </c>
      <c r="C375" s="9">
        <v>0</v>
      </c>
      <c r="E375" s="9">
        <v>0</v>
      </c>
      <c r="G375" s="9">
        <v>0</v>
      </c>
      <c r="I375" s="9">
        <v>5901639344</v>
      </c>
      <c r="K375" s="9">
        <v>0</v>
      </c>
      <c r="M375" s="9">
        <v>5901639344</v>
      </c>
    </row>
    <row r="376" spans="1:13" ht="21.75" customHeight="1" x14ac:dyDescent="0.2">
      <c r="A376" s="8" t="s">
        <v>739</v>
      </c>
      <c r="C376" s="9">
        <v>0</v>
      </c>
      <c r="E376" s="9">
        <v>0</v>
      </c>
      <c r="G376" s="9">
        <v>0</v>
      </c>
      <c r="I376" s="9">
        <v>14016393442</v>
      </c>
      <c r="K376" s="9">
        <v>0</v>
      </c>
      <c r="M376" s="9">
        <v>14016393442</v>
      </c>
    </row>
    <row r="377" spans="1:13" ht="21.75" customHeight="1" x14ac:dyDescent="0.2">
      <c r="A377" s="8" t="s">
        <v>503</v>
      </c>
      <c r="C377" s="9">
        <v>0</v>
      </c>
      <c r="E377" s="9">
        <v>0</v>
      </c>
      <c r="G377" s="9">
        <v>0</v>
      </c>
      <c r="I377" s="9">
        <v>31147540978</v>
      </c>
      <c r="K377" s="9">
        <v>0</v>
      </c>
      <c r="M377" s="9">
        <v>31147540978</v>
      </c>
    </row>
    <row r="378" spans="1:13" ht="21.75" customHeight="1" x14ac:dyDescent="0.2">
      <c r="A378" s="8" t="s">
        <v>740</v>
      </c>
      <c r="C378" s="9">
        <v>0</v>
      </c>
      <c r="E378" s="9">
        <v>0</v>
      </c>
      <c r="G378" s="9">
        <v>0</v>
      </c>
      <c r="I378" s="9">
        <v>62295081956</v>
      </c>
      <c r="K378" s="9">
        <v>0</v>
      </c>
      <c r="M378" s="9">
        <v>62295081956</v>
      </c>
    </row>
    <row r="379" spans="1:13" ht="21.75" customHeight="1" x14ac:dyDescent="0.2">
      <c r="A379" s="8" t="s">
        <v>501</v>
      </c>
      <c r="C379" s="9">
        <v>0</v>
      </c>
      <c r="E379" s="9">
        <v>0</v>
      </c>
      <c r="G379" s="9">
        <v>0</v>
      </c>
      <c r="I379" s="9">
        <v>40573770468</v>
      </c>
      <c r="K379" s="9">
        <v>0</v>
      </c>
      <c r="M379" s="9">
        <v>40573770468</v>
      </c>
    </row>
    <row r="380" spans="1:13" ht="21.75" customHeight="1" x14ac:dyDescent="0.2">
      <c r="A380" s="8" t="s">
        <v>447</v>
      </c>
      <c r="C380" s="9">
        <v>27517808192</v>
      </c>
      <c r="E380" s="9">
        <v>0</v>
      </c>
      <c r="G380" s="9">
        <v>27517808192</v>
      </c>
      <c r="I380" s="9">
        <v>133897686834</v>
      </c>
      <c r="K380" s="9">
        <v>678020</v>
      </c>
      <c r="M380" s="9">
        <v>133897008814</v>
      </c>
    </row>
    <row r="381" spans="1:13" ht="21.75" customHeight="1" x14ac:dyDescent="0.2">
      <c r="A381" s="8" t="s">
        <v>522</v>
      </c>
      <c r="C381" s="9">
        <v>0</v>
      </c>
      <c r="E381" s="9">
        <v>0</v>
      </c>
      <c r="G381" s="9">
        <v>0</v>
      </c>
      <c r="I381" s="9">
        <v>119351736619</v>
      </c>
      <c r="K381" s="9">
        <v>0</v>
      </c>
      <c r="M381" s="9">
        <v>119351736619</v>
      </c>
    </row>
    <row r="382" spans="1:13" ht="21.75" customHeight="1" x14ac:dyDescent="0.2">
      <c r="A382" s="8" t="s">
        <v>534</v>
      </c>
      <c r="C382" s="9">
        <v>0</v>
      </c>
      <c r="E382" s="9">
        <v>0</v>
      </c>
      <c r="G382" s="9">
        <v>0</v>
      </c>
      <c r="I382" s="9">
        <v>79913934405</v>
      </c>
      <c r="K382" s="9">
        <v>0</v>
      </c>
      <c r="M382" s="9">
        <v>79913934405</v>
      </c>
    </row>
    <row r="383" spans="1:13" ht="21.75" customHeight="1" x14ac:dyDescent="0.2">
      <c r="A383" s="8" t="s">
        <v>512</v>
      </c>
      <c r="C383" s="9">
        <v>0</v>
      </c>
      <c r="E383" s="9">
        <v>0</v>
      </c>
      <c r="G383" s="9">
        <v>0</v>
      </c>
      <c r="I383" s="9">
        <v>9811475398</v>
      </c>
      <c r="K383" s="9">
        <v>0</v>
      </c>
      <c r="M383" s="9">
        <v>9811475398</v>
      </c>
    </row>
    <row r="384" spans="1:13" ht="21.75" customHeight="1" x14ac:dyDescent="0.2">
      <c r="A384" s="8" t="s">
        <v>711</v>
      </c>
      <c r="C384" s="9">
        <v>0</v>
      </c>
      <c r="E384" s="9">
        <v>0</v>
      </c>
      <c r="G384" s="9">
        <v>0</v>
      </c>
      <c r="I384" s="9">
        <v>12540983606</v>
      </c>
      <c r="K384" s="9">
        <v>0</v>
      </c>
      <c r="M384" s="9">
        <v>12540983606</v>
      </c>
    </row>
    <row r="385" spans="1:13" ht="21.75" customHeight="1" x14ac:dyDescent="0.2">
      <c r="A385" s="8" t="s">
        <v>523</v>
      </c>
      <c r="C385" s="9">
        <v>0</v>
      </c>
      <c r="E385" s="9">
        <v>0</v>
      </c>
      <c r="G385" s="9">
        <v>0</v>
      </c>
      <c r="I385" s="9">
        <v>64918032768</v>
      </c>
      <c r="K385" s="9">
        <v>0</v>
      </c>
      <c r="M385" s="9">
        <v>64918032768</v>
      </c>
    </row>
    <row r="386" spans="1:13" ht="21.75" customHeight="1" x14ac:dyDescent="0.2">
      <c r="A386" s="8" t="s">
        <v>523</v>
      </c>
      <c r="C386" s="9">
        <v>0</v>
      </c>
      <c r="E386" s="9">
        <v>0</v>
      </c>
      <c r="G386" s="9">
        <v>0</v>
      </c>
      <c r="I386" s="9">
        <v>96044985380</v>
      </c>
      <c r="K386" s="9">
        <v>0</v>
      </c>
      <c r="M386" s="9">
        <v>96044985380</v>
      </c>
    </row>
    <row r="387" spans="1:13" ht="21.75" customHeight="1" x14ac:dyDescent="0.2">
      <c r="A387" s="8" t="s">
        <v>492</v>
      </c>
      <c r="C387" s="9">
        <v>5078904096</v>
      </c>
      <c r="E387" s="9">
        <v>17629143</v>
      </c>
      <c r="G387" s="9">
        <v>5061274953</v>
      </c>
      <c r="I387" s="9">
        <v>295466391163</v>
      </c>
      <c r="K387" s="9">
        <v>21635767</v>
      </c>
      <c r="M387" s="9">
        <v>295444755396</v>
      </c>
    </row>
    <row r="388" spans="1:13" ht="21.75" customHeight="1" x14ac:dyDescent="0.2">
      <c r="A388" s="8" t="s">
        <v>524</v>
      </c>
      <c r="C388" s="9">
        <v>0</v>
      </c>
      <c r="E388" s="9">
        <v>0</v>
      </c>
      <c r="G388" s="9">
        <v>0</v>
      </c>
      <c r="I388" s="9">
        <v>80837637530</v>
      </c>
      <c r="K388" s="9">
        <v>0</v>
      </c>
      <c r="M388" s="9">
        <v>80837637530</v>
      </c>
    </row>
    <row r="389" spans="1:13" ht="21.75" customHeight="1" x14ac:dyDescent="0.2">
      <c r="A389" s="8" t="s">
        <v>737</v>
      </c>
      <c r="C389" s="9">
        <v>0</v>
      </c>
      <c r="E389" s="9">
        <v>0</v>
      </c>
      <c r="G389" s="9">
        <v>0</v>
      </c>
      <c r="I389" s="9">
        <v>25573770480</v>
      </c>
      <c r="K389" s="9">
        <v>0</v>
      </c>
      <c r="M389" s="9">
        <v>25573770480</v>
      </c>
    </row>
    <row r="390" spans="1:13" ht="21.75" customHeight="1" x14ac:dyDescent="0.2">
      <c r="A390" s="8" t="s">
        <v>737</v>
      </c>
      <c r="C390" s="9">
        <v>0</v>
      </c>
      <c r="E390" s="9">
        <v>0</v>
      </c>
      <c r="G390" s="9">
        <v>0</v>
      </c>
      <c r="I390" s="9">
        <v>82073151270</v>
      </c>
      <c r="K390" s="9">
        <v>0</v>
      </c>
      <c r="M390" s="9">
        <v>82073151270</v>
      </c>
    </row>
    <row r="391" spans="1:13" ht="21.75" customHeight="1" x14ac:dyDescent="0.2">
      <c r="A391" s="8" t="s">
        <v>477</v>
      </c>
      <c r="C391" s="9">
        <v>111515068463</v>
      </c>
      <c r="E391" s="9">
        <v>-94011395</v>
      </c>
      <c r="G391" s="9">
        <v>111609079858</v>
      </c>
      <c r="I391" s="9">
        <v>524679085118</v>
      </c>
      <c r="K391" s="9">
        <v>249872395</v>
      </c>
      <c r="M391" s="9">
        <v>524429212723</v>
      </c>
    </row>
    <row r="392" spans="1:13" ht="21.75" customHeight="1" x14ac:dyDescent="0.2">
      <c r="A392" s="8" t="s">
        <v>524</v>
      </c>
      <c r="C392" s="9">
        <v>0</v>
      </c>
      <c r="E392" s="9">
        <v>0</v>
      </c>
      <c r="G392" s="9">
        <v>0</v>
      </c>
      <c r="I392" s="9">
        <v>68852459004</v>
      </c>
      <c r="K392" s="9">
        <v>0</v>
      </c>
      <c r="M392" s="9">
        <v>68852459004</v>
      </c>
    </row>
    <row r="393" spans="1:13" ht="21.75" customHeight="1" x14ac:dyDescent="0.2">
      <c r="A393" s="8" t="s">
        <v>493</v>
      </c>
      <c r="C393" s="9">
        <v>9010958902</v>
      </c>
      <c r="E393" s="9">
        <v>893631</v>
      </c>
      <c r="G393" s="9">
        <v>9010065271</v>
      </c>
      <c r="I393" s="9">
        <v>170156269140</v>
      </c>
      <c r="K393" s="9">
        <v>1564134</v>
      </c>
      <c r="M393" s="9">
        <v>170154705006</v>
      </c>
    </row>
    <row r="394" spans="1:13" ht="21.75" customHeight="1" x14ac:dyDescent="0.2">
      <c r="A394" s="8" t="s">
        <v>503</v>
      </c>
      <c r="C394" s="9">
        <v>0</v>
      </c>
      <c r="E394" s="9">
        <v>0</v>
      </c>
      <c r="G394" s="9">
        <v>0</v>
      </c>
      <c r="I394" s="9">
        <v>51234001772</v>
      </c>
      <c r="K394" s="9">
        <v>0</v>
      </c>
      <c r="M394" s="9">
        <v>51234001772</v>
      </c>
    </row>
    <row r="395" spans="1:13" ht="21.75" customHeight="1" x14ac:dyDescent="0.2">
      <c r="A395" s="8" t="s">
        <v>524</v>
      </c>
      <c r="C395" s="9">
        <v>0</v>
      </c>
      <c r="E395" s="9">
        <v>0</v>
      </c>
      <c r="G395" s="9">
        <v>0</v>
      </c>
      <c r="I395" s="9">
        <v>247651470871</v>
      </c>
      <c r="K395" s="9">
        <v>0</v>
      </c>
      <c r="M395" s="9">
        <v>247651470871</v>
      </c>
    </row>
    <row r="396" spans="1:13" ht="21.75" customHeight="1" x14ac:dyDescent="0.2">
      <c r="A396" s="8" t="s">
        <v>503</v>
      </c>
      <c r="C396" s="9">
        <v>0</v>
      </c>
      <c r="E396" s="9">
        <v>0</v>
      </c>
      <c r="G396" s="9">
        <v>0</v>
      </c>
      <c r="I396" s="9">
        <v>136492701497</v>
      </c>
      <c r="K396" s="9">
        <v>0</v>
      </c>
      <c r="M396" s="9">
        <v>136492701497</v>
      </c>
    </row>
    <row r="397" spans="1:13" ht="21.75" customHeight="1" x14ac:dyDescent="0.2">
      <c r="A397" s="8" t="s">
        <v>503</v>
      </c>
      <c r="C397" s="9">
        <v>0</v>
      </c>
      <c r="E397" s="9">
        <v>0</v>
      </c>
      <c r="G397" s="9">
        <v>0</v>
      </c>
      <c r="I397" s="9">
        <v>27868852454</v>
      </c>
      <c r="K397" s="9">
        <v>0</v>
      </c>
      <c r="M397" s="9">
        <v>27868852454</v>
      </c>
    </row>
    <row r="398" spans="1:13" ht="21.75" customHeight="1" x14ac:dyDescent="0.2">
      <c r="A398" s="8" t="s">
        <v>741</v>
      </c>
      <c r="C398" s="9">
        <v>0</v>
      </c>
      <c r="E398" s="9">
        <v>0</v>
      </c>
      <c r="G398" s="9">
        <v>0</v>
      </c>
      <c r="I398" s="9">
        <v>123521311440</v>
      </c>
      <c r="K398" s="9">
        <v>0</v>
      </c>
      <c r="M398" s="9">
        <v>123521311440</v>
      </c>
    </row>
    <row r="399" spans="1:13" ht="21.75" customHeight="1" x14ac:dyDescent="0.2">
      <c r="A399" s="8" t="s">
        <v>477</v>
      </c>
      <c r="C399" s="9">
        <v>44164383554</v>
      </c>
      <c r="E399" s="9">
        <v>-45184313</v>
      </c>
      <c r="G399" s="9">
        <v>44209567867</v>
      </c>
      <c r="I399" s="9">
        <v>196427576877</v>
      </c>
      <c r="K399" s="9">
        <v>225921566</v>
      </c>
      <c r="M399" s="9">
        <v>196201655311</v>
      </c>
    </row>
    <row r="400" spans="1:13" ht="21.75" customHeight="1" x14ac:dyDescent="0.2">
      <c r="A400" s="8" t="s">
        <v>523</v>
      </c>
      <c r="C400" s="9">
        <v>0</v>
      </c>
      <c r="E400" s="9">
        <v>0</v>
      </c>
      <c r="G400" s="9">
        <v>0</v>
      </c>
      <c r="I400" s="9">
        <v>53508196720</v>
      </c>
      <c r="K400" s="9">
        <v>0</v>
      </c>
      <c r="M400" s="9">
        <v>53508196720</v>
      </c>
    </row>
    <row r="401" spans="1:13" ht="21.75" customHeight="1" x14ac:dyDescent="0.2">
      <c r="A401" s="8" t="s">
        <v>741</v>
      </c>
      <c r="C401" s="9">
        <v>0</v>
      </c>
      <c r="E401" s="9">
        <v>0</v>
      </c>
      <c r="G401" s="9">
        <v>0</v>
      </c>
      <c r="I401" s="9">
        <v>183380623511</v>
      </c>
      <c r="K401" s="9">
        <v>0</v>
      </c>
      <c r="M401" s="9">
        <v>183380623511</v>
      </c>
    </row>
    <row r="402" spans="1:13" ht="21.75" customHeight="1" x14ac:dyDescent="0.2">
      <c r="A402" s="8" t="s">
        <v>494</v>
      </c>
      <c r="C402" s="9">
        <v>22931506837</v>
      </c>
      <c r="E402" s="9">
        <v>-565016</v>
      </c>
      <c r="G402" s="9">
        <v>22932071853</v>
      </c>
      <c r="I402" s="9">
        <v>101253536903</v>
      </c>
      <c r="K402" s="9">
        <v>0</v>
      </c>
      <c r="M402" s="9">
        <v>101253536903</v>
      </c>
    </row>
    <row r="403" spans="1:13" ht="21.75" customHeight="1" x14ac:dyDescent="0.2">
      <c r="A403" s="8" t="s">
        <v>523</v>
      </c>
      <c r="C403" s="9">
        <v>0</v>
      </c>
      <c r="E403" s="9">
        <v>0</v>
      </c>
      <c r="G403" s="9">
        <v>0</v>
      </c>
      <c r="I403" s="9">
        <v>54150011217</v>
      </c>
      <c r="K403" s="9">
        <v>0</v>
      </c>
      <c r="M403" s="9">
        <v>54150011217</v>
      </c>
    </row>
    <row r="404" spans="1:13" ht="21.75" customHeight="1" x14ac:dyDescent="0.2">
      <c r="A404" s="8" t="s">
        <v>503</v>
      </c>
      <c r="C404" s="9">
        <v>0</v>
      </c>
      <c r="E404" s="9">
        <v>0</v>
      </c>
      <c r="G404" s="9">
        <v>0</v>
      </c>
      <c r="I404" s="9">
        <v>95512818298</v>
      </c>
      <c r="K404" s="9">
        <v>0</v>
      </c>
      <c r="M404" s="9">
        <v>95512818298</v>
      </c>
    </row>
    <row r="405" spans="1:13" ht="21.75" customHeight="1" x14ac:dyDescent="0.2">
      <c r="A405" s="8" t="s">
        <v>709</v>
      </c>
      <c r="C405" s="9">
        <v>0</v>
      </c>
      <c r="E405" s="9">
        <v>0</v>
      </c>
      <c r="G405" s="9">
        <v>0</v>
      </c>
      <c r="I405" s="9">
        <v>105798425746</v>
      </c>
      <c r="K405" s="9">
        <v>0</v>
      </c>
      <c r="M405" s="9">
        <v>105798425746</v>
      </c>
    </row>
    <row r="406" spans="1:13" ht="21.75" customHeight="1" x14ac:dyDescent="0.2">
      <c r="A406" s="8" t="s">
        <v>503</v>
      </c>
      <c r="C406" s="9">
        <v>0</v>
      </c>
      <c r="E406" s="9">
        <v>0</v>
      </c>
      <c r="G406" s="9">
        <v>0</v>
      </c>
      <c r="I406" s="9">
        <v>66295391826</v>
      </c>
      <c r="K406" s="9">
        <v>0</v>
      </c>
      <c r="M406" s="9">
        <v>66295391826</v>
      </c>
    </row>
    <row r="407" spans="1:13" ht="21.75" customHeight="1" x14ac:dyDescent="0.2">
      <c r="A407" s="8" t="s">
        <v>504</v>
      </c>
      <c r="C407" s="9">
        <v>0</v>
      </c>
      <c r="E407" s="9">
        <v>0</v>
      </c>
      <c r="G407" s="9">
        <v>0</v>
      </c>
      <c r="I407" s="9">
        <v>61327565680</v>
      </c>
      <c r="K407" s="9">
        <v>0</v>
      </c>
      <c r="M407" s="9">
        <v>61327565680</v>
      </c>
    </row>
    <row r="408" spans="1:13" ht="21.75" customHeight="1" x14ac:dyDescent="0.2">
      <c r="A408" s="8" t="s">
        <v>497</v>
      </c>
      <c r="C408" s="9">
        <v>0</v>
      </c>
      <c r="E408" s="9">
        <v>0</v>
      </c>
      <c r="G408" s="9">
        <v>0</v>
      </c>
      <c r="I408" s="9">
        <v>61327565680</v>
      </c>
      <c r="K408" s="9">
        <v>0</v>
      </c>
      <c r="M408" s="9">
        <v>61327565680</v>
      </c>
    </row>
    <row r="409" spans="1:13" ht="21.75" customHeight="1" x14ac:dyDescent="0.2">
      <c r="A409" s="8" t="s">
        <v>519</v>
      </c>
      <c r="C409" s="9">
        <v>0</v>
      </c>
      <c r="E409" s="9">
        <v>0</v>
      </c>
      <c r="G409" s="9">
        <v>0</v>
      </c>
      <c r="I409" s="9">
        <v>50886491940</v>
      </c>
      <c r="K409" s="9">
        <v>0</v>
      </c>
      <c r="M409" s="9">
        <v>50886491940</v>
      </c>
    </row>
    <row r="410" spans="1:13" ht="21.75" customHeight="1" x14ac:dyDescent="0.2">
      <c r="A410" s="8" t="s">
        <v>495</v>
      </c>
      <c r="C410" s="9">
        <v>20315616415</v>
      </c>
      <c r="E410" s="9">
        <v>-1</v>
      </c>
      <c r="G410" s="9">
        <v>20315616416</v>
      </c>
      <c r="I410" s="9">
        <v>81206958517</v>
      </c>
      <c r="K410" s="9">
        <v>51867395</v>
      </c>
      <c r="M410" s="9">
        <v>81155091122</v>
      </c>
    </row>
    <row r="411" spans="1:13" ht="21.75" customHeight="1" x14ac:dyDescent="0.2">
      <c r="A411" s="8" t="s">
        <v>496</v>
      </c>
      <c r="C411" s="9">
        <v>50789041084</v>
      </c>
      <c r="E411" s="9">
        <v>0</v>
      </c>
      <c r="G411" s="9">
        <v>50789041084</v>
      </c>
      <c r="I411" s="9">
        <v>201383516715</v>
      </c>
      <c r="K411" s="9">
        <v>39297416</v>
      </c>
      <c r="M411" s="9">
        <v>201344219299</v>
      </c>
    </row>
    <row r="412" spans="1:13" ht="21.75" customHeight="1" x14ac:dyDescent="0.2">
      <c r="A412" s="8" t="s">
        <v>497</v>
      </c>
      <c r="C412" s="9">
        <v>19660273983</v>
      </c>
      <c r="E412" s="9">
        <v>-15718967</v>
      </c>
      <c r="G412" s="9">
        <v>19675992950</v>
      </c>
      <c r="I412" s="9">
        <v>79898064173</v>
      </c>
      <c r="K412" s="9">
        <v>0</v>
      </c>
      <c r="M412" s="9">
        <v>79898064173</v>
      </c>
    </row>
    <row r="413" spans="1:13" ht="21.75" customHeight="1" x14ac:dyDescent="0.2">
      <c r="A413" s="8" t="s">
        <v>498</v>
      </c>
      <c r="C413" s="9">
        <v>6879452048</v>
      </c>
      <c r="E413" s="9">
        <v>-164037</v>
      </c>
      <c r="G413" s="9">
        <v>6879616085</v>
      </c>
      <c r="I413" s="9">
        <v>27277700394</v>
      </c>
      <c r="K413" s="9">
        <v>0</v>
      </c>
      <c r="M413" s="9">
        <v>27277700394</v>
      </c>
    </row>
    <row r="414" spans="1:13" ht="21.75" customHeight="1" x14ac:dyDescent="0.2">
      <c r="A414" s="8" t="s">
        <v>499</v>
      </c>
      <c r="C414" s="9">
        <v>18345205451</v>
      </c>
      <c r="E414" s="9">
        <v>-5042707</v>
      </c>
      <c r="G414" s="9">
        <v>18350248158</v>
      </c>
      <c r="I414" s="9">
        <v>72740534373</v>
      </c>
      <c r="K414" s="9">
        <v>0</v>
      </c>
      <c r="M414" s="9">
        <v>72740534373</v>
      </c>
    </row>
    <row r="415" spans="1:13" ht="21.75" customHeight="1" x14ac:dyDescent="0.2">
      <c r="A415" s="8" t="s">
        <v>492</v>
      </c>
      <c r="C415" s="9">
        <v>57328767108</v>
      </c>
      <c r="E415" s="9">
        <v>-1366975</v>
      </c>
      <c r="G415" s="9">
        <v>57330134083</v>
      </c>
      <c r="I415" s="9">
        <v>225469907879</v>
      </c>
      <c r="K415" s="9">
        <v>0</v>
      </c>
      <c r="M415" s="9">
        <v>225469907879</v>
      </c>
    </row>
    <row r="416" spans="1:13" ht="21.75" customHeight="1" x14ac:dyDescent="0.2">
      <c r="A416" s="8" t="s">
        <v>500</v>
      </c>
      <c r="C416" s="9">
        <v>43315068485</v>
      </c>
      <c r="E416" s="9">
        <v>-57654382</v>
      </c>
      <c r="G416" s="9">
        <v>43372722867</v>
      </c>
      <c r="I416" s="9">
        <v>272435212163</v>
      </c>
      <c r="K416" s="9">
        <v>0</v>
      </c>
      <c r="M416" s="9">
        <v>272435212163</v>
      </c>
    </row>
    <row r="417" spans="1:13" ht="21.75" customHeight="1" x14ac:dyDescent="0.2">
      <c r="A417" s="8" t="s">
        <v>521</v>
      </c>
      <c r="C417" s="9">
        <v>0</v>
      </c>
      <c r="E417" s="9">
        <v>0</v>
      </c>
      <c r="G417" s="9">
        <v>0</v>
      </c>
      <c r="I417" s="9">
        <v>376538522312</v>
      </c>
      <c r="K417" s="9">
        <v>0</v>
      </c>
      <c r="M417" s="9">
        <v>376538522312</v>
      </c>
    </row>
    <row r="418" spans="1:13" ht="21.75" customHeight="1" x14ac:dyDescent="0.2">
      <c r="A418" s="8" t="s">
        <v>503</v>
      </c>
      <c r="C418" s="9">
        <v>0</v>
      </c>
      <c r="E418" s="9">
        <v>0</v>
      </c>
      <c r="G418" s="9">
        <v>0</v>
      </c>
      <c r="I418" s="9">
        <v>61654603612</v>
      </c>
      <c r="K418" s="9">
        <v>0</v>
      </c>
      <c r="M418" s="9">
        <v>61654603612</v>
      </c>
    </row>
    <row r="419" spans="1:13" ht="21.75" customHeight="1" x14ac:dyDescent="0.2">
      <c r="A419" s="8" t="s">
        <v>742</v>
      </c>
      <c r="C419" s="9">
        <v>0</v>
      </c>
      <c r="E419" s="9">
        <v>0</v>
      </c>
      <c r="G419" s="9">
        <v>0</v>
      </c>
      <c r="I419" s="9">
        <v>27496631450</v>
      </c>
      <c r="K419" s="9">
        <v>0</v>
      </c>
      <c r="M419" s="9">
        <v>27496631450</v>
      </c>
    </row>
    <row r="420" spans="1:13" ht="21.75" customHeight="1" x14ac:dyDescent="0.2">
      <c r="A420" s="8" t="s">
        <v>709</v>
      </c>
      <c r="C420" s="9">
        <v>0</v>
      </c>
      <c r="E420" s="9">
        <v>0</v>
      </c>
      <c r="G420" s="9">
        <v>0</v>
      </c>
      <c r="I420" s="9">
        <v>51306400148</v>
      </c>
      <c r="K420" s="9">
        <v>0</v>
      </c>
      <c r="M420" s="9">
        <v>51306400148</v>
      </c>
    </row>
    <row r="421" spans="1:13" ht="21.75" customHeight="1" x14ac:dyDescent="0.2">
      <c r="A421" s="8" t="s">
        <v>477</v>
      </c>
      <c r="C421" s="9">
        <v>28706849307</v>
      </c>
      <c r="E421" s="9">
        <v>-1</v>
      </c>
      <c r="G421" s="9">
        <v>28706849308</v>
      </c>
      <c r="I421" s="9">
        <v>106437487795</v>
      </c>
      <c r="K421" s="9">
        <v>131179646</v>
      </c>
      <c r="M421" s="9">
        <v>106306308149</v>
      </c>
    </row>
    <row r="422" spans="1:13" ht="21.75" customHeight="1" x14ac:dyDescent="0.2">
      <c r="A422" s="8" t="s">
        <v>504</v>
      </c>
      <c r="C422" s="9">
        <v>0</v>
      </c>
      <c r="E422" s="9">
        <v>0</v>
      </c>
      <c r="G422" s="9">
        <v>0</v>
      </c>
      <c r="I422" s="9">
        <v>47848057483</v>
      </c>
      <c r="K422" s="9">
        <v>0</v>
      </c>
      <c r="M422" s="9">
        <v>47848057483</v>
      </c>
    </row>
    <row r="423" spans="1:13" ht="21.75" customHeight="1" x14ac:dyDescent="0.2">
      <c r="A423" s="8" t="s">
        <v>504</v>
      </c>
      <c r="C423" s="9">
        <v>0</v>
      </c>
      <c r="E423" s="9">
        <v>0</v>
      </c>
      <c r="G423" s="9">
        <v>0</v>
      </c>
      <c r="I423" s="9">
        <v>31081765084</v>
      </c>
      <c r="K423" s="9">
        <v>0</v>
      </c>
      <c r="M423" s="9">
        <v>31081765084</v>
      </c>
    </row>
    <row r="424" spans="1:13" ht="21.75" customHeight="1" x14ac:dyDescent="0.2">
      <c r="A424" s="8" t="s">
        <v>447</v>
      </c>
      <c r="C424" s="9">
        <v>22931506837</v>
      </c>
      <c r="E424" s="9">
        <v>0</v>
      </c>
      <c r="G424" s="9">
        <v>22931506837</v>
      </c>
      <c r="I424" s="9">
        <v>84286323789</v>
      </c>
      <c r="K424" s="9">
        <v>565016</v>
      </c>
      <c r="M424" s="9">
        <v>84285758773</v>
      </c>
    </row>
    <row r="425" spans="1:13" ht="21.75" customHeight="1" x14ac:dyDescent="0.2">
      <c r="A425" s="8" t="s">
        <v>521</v>
      </c>
      <c r="C425" s="9">
        <v>0</v>
      </c>
      <c r="E425" s="9">
        <v>0</v>
      </c>
      <c r="G425" s="9">
        <v>0</v>
      </c>
      <c r="I425" s="9">
        <v>236911071153</v>
      </c>
      <c r="K425" s="9">
        <v>0</v>
      </c>
      <c r="M425" s="9">
        <v>236911071153</v>
      </c>
    </row>
    <row r="426" spans="1:13" ht="21.75" customHeight="1" x14ac:dyDescent="0.2">
      <c r="A426" s="8" t="s">
        <v>504</v>
      </c>
      <c r="C426" s="9">
        <v>0</v>
      </c>
      <c r="E426" s="9">
        <v>0</v>
      </c>
      <c r="G426" s="9">
        <v>0</v>
      </c>
      <c r="I426" s="9">
        <v>44377965399</v>
      </c>
      <c r="K426" s="9">
        <v>0</v>
      </c>
      <c r="M426" s="9">
        <v>44377965399</v>
      </c>
    </row>
    <row r="427" spans="1:13" ht="21.75" customHeight="1" x14ac:dyDescent="0.2">
      <c r="A427" s="8" t="s">
        <v>495</v>
      </c>
      <c r="C427" s="9">
        <v>0</v>
      </c>
      <c r="E427" s="9">
        <v>0</v>
      </c>
      <c r="G427" s="9">
        <v>0</v>
      </c>
      <c r="I427" s="9">
        <v>63415932609</v>
      </c>
      <c r="K427" s="9">
        <v>0</v>
      </c>
      <c r="M427" s="9">
        <v>63415932609</v>
      </c>
    </row>
    <row r="428" spans="1:13" ht="21.75" customHeight="1" x14ac:dyDescent="0.2">
      <c r="A428" s="8" t="s">
        <v>516</v>
      </c>
      <c r="C428" s="9">
        <v>0</v>
      </c>
      <c r="E428" s="9">
        <v>0</v>
      </c>
      <c r="G428" s="9">
        <v>0</v>
      </c>
      <c r="I428" s="9">
        <v>29696772194</v>
      </c>
      <c r="K428" s="9">
        <v>0</v>
      </c>
      <c r="M428" s="9">
        <v>29696772194</v>
      </c>
    </row>
    <row r="429" spans="1:13" ht="21.75" customHeight="1" x14ac:dyDescent="0.2">
      <c r="A429" s="8" t="s">
        <v>501</v>
      </c>
      <c r="C429" s="9">
        <v>50958904096</v>
      </c>
      <c r="E429" s="9">
        <v>-10343486</v>
      </c>
      <c r="G429" s="9">
        <v>50969247582</v>
      </c>
      <c r="I429" s="9">
        <v>175827531956</v>
      </c>
      <c r="K429" s="9">
        <v>289951248</v>
      </c>
      <c r="M429" s="9">
        <v>175537580708</v>
      </c>
    </row>
    <row r="430" spans="1:13" ht="21.75" customHeight="1" x14ac:dyDescent="0.2">
      <c r="A430" s="8" t="s">
        <v>504</v>
      </c>
      <c r="C430" s="9">
        <v>0</v>
      </c>
      <c r="E430" s="9">
        <v>0</v>
      </c>
      <c r="G430" s="9">
        <v>0</v>
      </c>
      <c r="I430" s="9">
        <v>49505818762</v>
      </c>
      <c r="K430" s="9">
        <v>0</v>
      </c>
      <c r="M430" s="9">
        <v>49505818762</v>
      </c>
    </row>
    <row r="431" spans="1:13" ht="21.75" customHeight="1" x14ac:dyDescent="0.2">
      <c r="A431" s="8" t="s">
        <v>475</v>
      </c>
      <c r="C431" s="9">
        <v>50958904096</v>
      </c>
      <c r="E431" s="9">
        <v>236364908</v>
      </c>
      <c r="G431" s="9">
        <v>50722539188</v>
      </c>
      <c r="I431" s="9">
        <v>164352122122</v>
      </c>
      <c r="K431" s="9">
        <v>297362304</v>
      </c>
      <c r="M431" s="9">
        <v>164054759818</v>
      </c>
    </row>
    <row r="432" spans="1:13" ht="21.75" customHeight="1" x14ac:dyDescent="0.2">
      <c r="A432" s="8" t="s">
        <v>522</v>
      </c>
      <c r="C432" s="9">
        <v>0</v>
      </c>
      <c r="E432" s="9">
        <v>0</v>
      </c>
      <c r="G432" s="9">
        <v>0</v>
      </c>
      <c r="I432" s="9">
        <v>40255730575</v>
      </c>
      <c r="K432" s="9">
        <v>0</v>
      </c>
      <c r="M432" s="9">
        <v>40255730575</v>
      </c>
    </row>
    <row r="433" spans="1:13" ht="21.75" customHeight="1" x14ac:dyDescent="0.2">
      <c r="A433" s="8" t="s">
        <v>502</v>
      </c>
      <c r="C433" s="9">
        <v>22931506837</v>
      </c>
      <c r="E433" s="9">
        <v>637922</v>
      </c>
      <c r="G433" s="9">
        <v>22930868915</v>
      </c>
      <c r="I433" s="9">
        <v>71007635265</v>
      </c>
      <c r="K433" s="9">
        <v>2825082</v>
      </c>
      <c r="M433" s="9">
        <v>71004810183</v>
      </c>
    </row>
    <row r="434" spans="1:13" ht="21.75" customHeight="1" x14ac:dyDescent="0.2">
      <c r="A434" s="8" t="s">
        <v>523</v>
      </c>
      <c r="C434" s="9">
        <v>0</v>
      </c>
      <c r="E434" s="9">
        <v>0</v>
      </c>
      <c r="G434" s="9">
        <v>0</v>
      </c>
      <c r="I434" s="9">
        <v>26294632825</v>
      </c>
      <c r="K434" s="9">
        <v>0</v>
      </c>
      <c r="M434" s="9">
        <v>26294632825</v>
      </c>
    </row>
    <row r="435" spans="1:13" ht="21.75" customHeight="1" x14ac:dyDescent="0.2">
      <c r="A435" s="8" t="s">
        <v>503</v>
      </c>
      <c r="C435" s="9">
        <v>38219178072</v>
      </c>
      <c r="E435" s="9">
        <v>207434564</v>
      </c>
      <c r="G435" s="9">
        <v>38011743508</v>
      </c>
      <c r="I435" s="9">
        <v>118346058804</v>
      </c>
      <c r="K435" s="9">
        <v>314570694</v>
      </c>
      <c r="M435" s="9">
        <v>118031488110</v>
      </c>
    </row>
    <row r="436" spans="1:13" ht="21.75" customHeight="1" x14ac:dyDescent="0.2">
      <c r="A436" s="8" t="s">
        <v>709</v>
      </c>
      <c r="C436" s="9">
        <v>0</v>
      </c>
      <c r="E436" s="9">
        <v>0</v>
      </c>
      <c r="G436" s="9">
        <v>0</v>
      </c>
      <c r="I436" s="9">
        <v>54816710045</v>
      </c>
      <c r="K436" s="9">
        <v>0</v>
      </c>
      <c r="M436" s="9">
        <v>54816710045</v>
      </c>
    </row>
    <row r="437" spans="1:13" ht="21.75" customHeight="1" x14ac:dyDescent="0.2">
      <c r="A437" s="8" t="s">
        <v>504</v>
      </c>
      <c r="C437" s="9">
        <v>8191780820</v>
      </c>
      <c r="E437" s="9">
        <v>-70905422</v>
      </c>
      <c r="G437" s="9">
        <v>8262686242</v>
      </c>
      <c r="I437" s="9">
        <v>61431641574</v>
      </c>
      <c r="K437" s="9">
        <v>0</v>
      </c>
      <c r="M437" s="9">
        <v>61431641574</v>
      </c>
    </row>
    <row r="438" spans="1:13" ht="21.75" customHeight="1" x14ac:dyDescent="0.2">
      <c r="A438" s="8" t="s">
        <v>505</v>
      </c>
      <c r="C438" s="9">
        <v>34397260271</v>
      </c>
      <c r="E438" s="9">
        <v>-21727428</v>
      </c>
      <c r="G438" s="9">
        <v>34418987699</v>
      </c>
      <c r="I438" s="9">
        <v>106511452944</v>
      </c>
      <c r="K438" s="9">
        <v>0</v>
      </c>
      <c r="M438" s="9">
        <v>106511452944</v>
      </c>
    </row>
    <row r="439" spans="1:13" ht="21.75" customHeight="1" x14ac:dyDescent="0.2">
      <c r="A439" s="8" t="s">
        <v>506</v>
      </c>
      <c r="C439" s="9">
        <v>1479452054</v>
      </c>
      <c r="E439" s="9">
        <v>-546790</v>
      </c>
      <c r="G439" s="9">
        <v>1479998844</v>
      </c>
      <c r="I439" s="9">
        <v>49555580494</v>
      </c>
      <c r="K439" s="9">
        <v>0</v>
      </c>
      <c r="M439" s="9">
        <v>49555580494</v>
      </c>
    </row>
    <row r="440" spans="1:13" ht="21.75" customHeight="1" x14ac:dyDescent="0.2">
      <c r="A440" s="8" t="s">
        <v>507</v>
      </c>
      <c r="C440" s="9">
        <v>13758904096</v>
      </c>
      <c r="E440" s="9">
        <v>-328074</v>
      </c>
      <c r="G440" s="9">
        <v>13759232170</v>
      </c>
      <c r="I440" s="9">
        <v>42604581138</v>
      </c>
      <c r="K440" s="9">
        <v>0</v>
      </c>
      <c r="M440" s="9">
        <v>42604581138</v>
      </c>
    </row>
    <row r="441" spans="1:13" ht="21.75" customHeight="1" x14ac:dyDescent="0.2">
      <c r="A441" s="8" t="s">
        <v>740</v>
      </c>
      <c r="C441" s="9">
        <v>0</v>
      </c>
      <c r="E441" s="9">
        <v>0</v>
      </c>
      <c r="G441" s="9">
        <v>0</v>
      </c>
      <c r="I441" s="9">
        <v>46842578024</v>
      </c>
      <c r="K441" s="9">
        <v>0</v>
      </c>
      <c r="M441" s="9">
        <v>46842578024</v>
      </c>
    </row>
    <row r="442" spans="1:13" ht="21.75" customHeight="1" x14ac:dyDescent="0.2">
      <c r="A442" s="8" t="s">
        <v>523</v>
      </c>
      <c r="C442" s="9">
        <v>0</v>
      </c>
      <c r="E442" s="9">
        <v>0</v>
      </c>
      <c r="G442" s="9">
        <v>0</v>
      </c>
      <c r="I442" s="9">
        <v>36981810006</v>
      </c>
      <c r="K442" s="9">
        <v>0</v>
      </c>
      <c r="M442" s="9">
        <v>36981810006</v>
      </c>
    </row>
    <row r="443" spans="1:13" ht="21.75" customHeight="1" x14ac:dyDescent="0.2">
      <c r="A443" s="8" t="s">
        <v>522</v>
      </c>
      <c r="C443" s="9">
        <v>0</v>
      </c>
      <c r="E443" s="9">
        <v>0</v>
      </c>
      <c r="G443" s="9">
        <v>0</v>
      </c>
      <c r="I443" s="9">
        <v>46022905894</v>
      </c>
      <c r="K443" s="9">
        <v>0</v>
      </c>
      <c r="M443" s="9">
        <v>46022905894</v>
      </c>
    </row>
    <row r="444" spans="1:13" ht="21.75" customHeight="1" x14ac:dyDescent="0.2">
      <c r="A444" s="8" t="s">
        <v>475</v>
      </c>
      <c r="C444" s="9">
        <v>152876712319</v>
      </c>
      <c r="E444" s="9">
        <v>859777975</v>
      </c>
      <c r="G444" s="9">
        <v>152016934344</v>
      </c>
      <c r="I444" s="9">
        <v>468466202529</v>
      </c>
      <c r="K444" s="9">
        <v>1081656162</v>
      </c>
      <c r="M444" s="9">
        <v>467384546367</v>
      </c>
    </row>
    <row r="445" spans="1:13" ht="21.75" customHeight="1" x14ac:dyDescent="0.2">
      <c r="A445" s="8" t="s">
        <v>508</v>
      </c>
      <c r="C445" s="9">
        <v>360017808215</v>
      </c>
      <c r="E445" s="9">
        <v>14696504</v>
      </c>
      <c r="G445" s="9">
        <v>360003111711</v>
      </c>
      <c r="I445" s="9">
        <v>1005725870179</v>
      </c>
      <c r="K445" s="9">
        <v>21148627</v>
      </c>
      <c r="M445" s="9">
        <v>1005704721552</v>
      </c>
    </row>
    <row r="446" spans="1:13" ht="21.75" customHeight="1" x14ac:dyDescent="0.2">
      <c r="A446" s="8" t="s">
        <v>506</v>
      </c>
      <c r="C446" s="9">
        <v>14446849307</v>
      </c>
      <c r="E446" s="9">
        <v>-355960</v>
      </c>
      <c r="G446" s="9">
        <v>14447205267</v>
      </c>
      <c r="I446" s="9">
        <v>44270056117</v>
      </c>
      <c r="K446" s="9">
        <v>0</v>
      </c>
      <c r="M446" s="9">
        <v>44270056117</v>
      </c>
    </row>
    <row r="447" spans="1:13" ht="21.75" customHeight="1" x14ac:dyDescent="0.2">
      <c r="A447" s="8" t="s">
        <v>422</v>
      </c>
      <c r="C447" s="9">
        <v>0</v>
      </c>
      <c r="E447" s="9">
        <v>0</v>
      </c>
      <c r="G447" s="9">
        <v>0</v>
      </c>
      <c r="I447" s="9">
        <v>31062205241</v>
      </c>
      <c r="K447" s="9">
        <v>0</v>
      </c>
      <c r="M447" s="9">
        <v>31062205241</v>
      </c>
    </row>
    <row r="448" spans="1:13" ht="21.75" customHeight="1" x14ac:dyDescent="0.2">
      <c r="A448" s="8" t="s">
        <v>504</v>
      </c>
      <c r="C448" s="9">
        <v>0</v>
      </c>
      <c r="E448" s="9">
        <v>0</v>
      </c>
      <c r="G448" s="9">
        <v>0</v>
      </c>
      <c r="I448" s="9">
        <v>272913475402</v>
      </c>
      <c r="K448" s="9">
        <v>0</v>
      </c>
      <c r="M448" s="9">
        <v>272913475402</v>
      </c>
    </row>
    <row r="449" spans="1:13" ht="21.75" customHeight="1" x14ac:dyDescent="0.2">
      <c r="A449" s="8" t="s">
        <v>500</v>
      </c>
      <c r="C449" s="9">
        <v>55452054782</v>
      </c>
      <c r="E449" s="9">
        <v>-1379455863</v>
      </c>
      <c r="G449" s="9">
        <v>56831510645</v>
      </c>
      <c r="I449" s="9">
        <v>195999999950</v>
      </c>
      <c r="K449" s="9">
        <v>0</v>
      </c>
      <c r="M449" s="9">
        <v>195999999950</v>
      </c>
    </row>
    <row r="450" spans="1:13" ht="21.75" customHeight="1" x14ac:dyDescent="0.2">
      <c r="A450" s="8" t="s">
        <v>492</v>
      </c>
      <c r="C450" s="9">
        <v>28664383554</v>
      </c>
      <c r="E450" s="9">
        <v>136194</v>
      </c>
      <c r="G450" s="9">
        <v>28664247360</v>
      </c>
      <c r="I450" s="9">
        <v>79520547924</v>
      </c>
      <c r="K450" s="9">
        <v>4222019</v>
      </c>
      <c r="M450" s="9">
        <v>79516325905</v>
      </c>
    </row>
    <row r="451" spans="1:13" ht="21.75" customHeight="1" x14ac:dyDescent="0.2">
      <c r="A451" s="8" t="s">
        <v>521</v>
      </c>
      <c r="C451" s="9">
        <v>0</v>
      </c>
      <c r="E451" s="9">
        <v>-7156569</v>
      </c>
      <c r="G451" s="9">
        <v>7156569</v>
      </c>
      <c r="I451" s="9">
        <v>75452054742</v>
      </c>
      <c r="K451" s="9">
        <v>0</v>
      </c>
      <c r="M451" s="9">
        <v>75452054742</v>
      </c>
    </row>
    <row r="452" spans="1:13" ht="21.75" customHeight="1" x14ac:dyDescent="0.2">
      <c r="A452" s="8" t="s">
        <v>495</v>
      </c>
      <c r="C452" s="9">
        <v>23346575356</v>
      </c>
      <c r="E452" s="9">
        <v>-150361467</v>
      </c>
      <c r="G452" s="9">
        <v>23496936823</v>
      </c>
      <c r="I452" s="9">
        <v>72841315045</v>
      </c>
      <c r="K452" s="9">
        <v>0</v>
      </c>
      <c r="M452" s="9">
        <v>72841315045</v>
      </c>
    </row>
    <row r="453" spans="1:13" ht="21.75" customHeight="1" x14ac:dyDescent="0.2">
      <c r="A453" s="8" t="s">
        <v>509</v>
      </c>
      <c r="C453" s="9">
        <v>20420952549</v>
      </c>
      <c r="E453" s="9">
        <v>-227844382</v>
      </c>
      <c r="G453" s="9">
        <v>20648796931</v>
      </c>
      <c r="I453" s="9">
        <v>80420952533</v>
      </c>
      <c r="K453" s="9">
        <v>0</v>
      </c>
      <c r="M453" s="9">
        <v>80420952533</v>
      </c>
    </row>
    <row r="454" spans="1:13" ht="21.75" customHeight="1" x14ac:dyDescent="0.2">
      <c r="A454" s="8" t="s">
        <v>523</v>
      </c>
      <c r="C454" s="9">
        <v>0</v>
      </c>
      <c r="E454" s="9">
        <v>0</v>
      </c>
      <c r="G454" s="9">
        <v>0</v>
      </c>
      <c r="I454" s="9">
        <v>87945205456</v>
      </c>
      <c r="K454" s="9">
        <v>0</v>
      </c>
      <c r="M454" s="9">
        <v>87945205456</v>
      </c>
    </row>
    <row r="455" spans="1:13" ht="21.75" customHeight="1" x14ac:dyDescent="0.2">
      <c r="A455" s="8" t="s">
        <v>504</v>
      </c>
      <c r="C455" s="9">
        <v>105387260271</v>
      </c>
      <c r="E455" s="9">
        <v>29952012</v>
      </c>
      <c r="G455" s="9">
        <v>105357308259</v>
      </c>
      <c r="I455" s="9">
        <v>282165890403</v>
      </c>
      <c r="K455" s="9">
        <v>561101034</v>
      </c>
      <c r="M455" s="9">
        <v>281604789369</v>
      </c>
    </row>
    <row r="456" spans="1:13" ht="21.75" customHeight="1" x14ac:dyDescent="0.2">
      <c r="A456" s="8" t="s">
        <v>447</v>
      </c>
      <c r="C456" s="9">
        <v>13758904096</v>
      </c>
      <c r="E456" s="9">
        <v>-328074</v>
      </c>
      <c r="G456" s="9">
        <v>13759232170</v>
      </c>
      <c r="I456" s="9">
        <v>35063013664</v>
      </c>
      <c r="K456" s="9">
        <v>0</v>
      </c>
      <c r="M456" s="9">
        <v>35063013664</v>
      </c>
    </row>
    <row r="457" spans="1:13" ht="21.75" customHeight="1" x14ac:dyDescent="0.2">
      <c r="A457" s="8" t="s">
        <v>524</v>
      </c>
      <c r="C457" s="9">
        <v>0</v>
      </c>
      <c r="E457" s="9">
        <v>-20727960</v>
      </c>
      <c r="G457" s="9">
        <v>20727960</v>
      </c>
      <c r="I457" s="9">
        <v>56958904072</v>
      </c>
      <c r="K457" s="9">
        <v>0</v>
      </c>
      <c r="M457" s="9">
        <v>56958904072</v>
      </c>
    </row>
    <row r="458" spans="1:13" ht="21.75" customHeight="1" x14ac:dyDescent="0.2">
      <c r="A458" s="8" t="s">
        <v>510</v>
      </c>
      <c r="C458" s="9">
        <v>20638356144</v>
      </c>
      <c r="E458" s="9">
        <v>-1312296</v>
      </c>
      <c r="G458" s="9">
        <v>20639668440</v>
      </c>
      <c r="I458" s="9">
        <v>55257534192</v>
      </c>
      <c r="K458" s="9">
        <v>2542574</v>
      </c>
      <c r="M458" s="9">
        <v>55254991618</v>
      </c>
    </row>
    <row r="459" spans="1:13" ht="21.75" customHeight="1" x14ac:dyDescent="0.2">
      <c r="A459" s="8" t="s">
        <v>511</v>
      </c>
      <c r="C459" s="9">
        <v>11465753403</v>
      </c>
      <c r="E459" s="9">
        <v>-273395</v>
      </c>
      <c r="G459" s="9">
        <v>11466026798</v>
      </c>
      <c r="I459" s="9">
        <v>28479452001</v>
      </c>
      <c r="K459" s="9">
        <v>0</v>
      </c>
      <c r="M459" s="9">
        <v>28479452001</v>
      </c>
    </row>
    <row r="460" spans="1:13" ht="21.75" customHeight="1" x14ac:dyDescent="0.2">
      <c r="A460" s="8" t="s">
        <v>523</v>
      </c>
      <c r="C460" s="9">
        <v>0</v>
      </c>
      <c r="E460" s="9">
        <v>0</v>
      </c>
      <c r="G460" s="9">
        <v>0</v>
      </c>
      <c r="I460" s="9">
        <v>31232876706</v>
      </c>
      <c r="K460" s="9">
        <v>0</v>
      </c>
      <c r="M460" s="9">
        <v>31232876706</v>
      </c>
    </row>
    <row r="461" spans="1:13" ht="21.75" customHeight="1" x14ac:dyDescent="0.2">
      <c r="A461" s="8" t="s">
        <v>521</v>
      </c>
      <c r="C461" s="9">
        <v>0</v>
      </c>
      <c r="E461" s="9">
        <v>-135912915</v>
      </c>
      <c r="G461" s="9">
        <v>135912915</v>
      </c>
      <c r="I461" s="9">
        <v>72328767104</v>
      </c>
      <c r="K461" s="9">
        <v>0</v>
      </c>
      <c r="M461" s="9">
        <v>72328767104</v>
      </c>
    </row>
    <row r="462" spans="1:13" ht="21.75" customHeight="1" x14ac:dyDescent="0.2">
      <c r="A462" s="8" t="s">
        <v>477</v>
      </c>
      <c r="C462" s="9">
        <v>47476712319</v>
      </c>
      <c r="E462" s="9">
        <v>0</v>
      </c>
      <c r="G462" s="9">
        <v>47476712319</v>
      </c>
      <c r="I462" s="9">
        <v>114863013675</v>
      </c>
      <c r="K462" s="9">
        <v>290823904</v>
      </c>
      <c r="M462" s="9">
        <v>114572189771</v>
      </c>
    </row>
    <row r="463" spans="1:13" ht="21.75" customHeight="1" x14ac:dyDescent="0.2">
      <c r="A463" s="8" t="s">
        <v>512</v>
      </c>
      <c r="C463" s="9">
        <v>5732876686</v>
      </c>
      <c r="E463" s="9">
        <v>-2430020</v>
      </c>
      <c r="G463" s="9">
        <v>5735306706</v>
      </c>
      <c r="I463" s="9">
        <v>13869862950</v>
      </c>
      <c r="K463" s="9">
        <v>0</v>
      </c>
      <c r="M463" s="9">
        <v>13869862950</v>
      </c>
    </row>
    <row r="464" spans="1:13" ht="21.75" customHeight="1" x14ac:dyDescent="0.2">
      <c r="A464" s="8" t="s">
        <v>512</v>
      </c>
      <c r="C464" s="9">
        <v>13758904096</v>
      </c>
      <c r="E464" s="9">
        <v>-5832048</v>
      </c>
      <c r="G464" s="9">
        <v>13764736144</v>
      </c>
      <c r="I464" s="9">
        <v>33287671200</v>
      </c>
      <c r="K464" s="9">
        <v>0</v>
      </c>
      <c r="M464" s="9">
        <v>33287671200</v>
      </c>
    </row>
    <row r="465" spans="1:13" ht="21.75" customHeight="1" x14ac:dyDescent="0.2">
      <c r="A465" s="8" t="s">
        <v>500</v>
      </c>
      <c r="C465" s="9">
        <v>77342465733</v>
      </c>
      <c r="E465" s="9">
        <v>-543120938</v>
      </c>
      <c r="G465" s="9">
        <v>77885586671</v>
      </c>
      <c r="I465" s="9">
        <v>222246575292</v>
      </c>
      <c r="K465" s="9">
        <v>78671968</v>
      </c>
      <c r="M465" s="9">
        <v>222167903324</v>
      </c>
    </row>
    <row r="466" spans="1:13" ht="21.75" customHeight="1" x14ac:dyDescent="0.2">
      <c r="A466" s="8" t="s">
        <v>667</v>
      </c>
      <c r="C466" s="9">
        <v>0</v>
      </c>
      <c r="E466" s="9">
        <v>-50552269</v>
      </c>
      <c r="G466" s="9">
        <v>50552269</v>
      </c>
      <c r="I466" s="9">
        <v>69041095872</v>
      </c>
      <c r="K466" s="9">
        <v>0</v>
      </c>
      <c r="M466" s="9">
        <v>69041095872</v>
      </c>
    </row>
    <row r="467" spans="1:13" ht="21.75" customHeight="1" x14ac:dyDescent="0.2">
      <c r="A467" s="8" t="s">
        <v>743</v>
      </c>
      <c r="C467" s="9">
        <v>0</v>
      </c>
      <c r="E467" s="9">
        <v>-29342376</v>
      </c>
      <c r="G467" s="9">
        <v>29342376</v>
      </c>
      <c r="I467" s="9">
        <v>39535616435</v>
      </c>
      <c r="K467" s="9">
        <v>0</v>
      </c>
      <c r="M467" s="9">
        <v>39535616435</v>
      </c>
    </row>
    <row r="468" spans="1:13" ht="21.75" customHeight="1" x14ac:dyDescent="0.2">
      <c r="A468" s="8" t="s">
        <v>513</v>
      </c>
      <c r="C468" s="9">
        <v>22561643817</v>
      </c>
      <c r="E468" s="9">
        <v>-3007345</v>
      </c>
      <c r="G468" s="9">
        <v>22564651162</v>
      </c>
      <c r="I468" s="9">
        <v>117986301343</v>
      </c>
      <c r="K468" s="9">
        <v>3554136</v>
      </c>
      <c r="M468" s="9">
        <v>117982747207</v>
      </c>
    </row>
    <row r="469" spans="1:13" ht="21.75" customHeight="1" x14ac:dyDescent="0.2">
      <c r="A469" s="8" t="s">
        <v>521</v>
      </c>
      <c r="C469" s="9">
        <v>0</v>
      </c>
      <c r="E469" s="9">
        <v>0</v>
      </c>
      <c r="G469" s="9">
        <v>0</v>
      </c>
      <c r="I469" s="9">
        <v>123909862980</v>
      </c>
      <c r="K469" s="9">
        <v>0</v>
      </c>
      <c r="M469" s="9">
        <v>123909862980</v>
      </c>
    </row>
    <row r="470" spans="1:13" ht="21.75" customHeight="1" x14ac:dyDescent="0.2">
      <c r="A470" s="8" t="s">
        <v>503</v>
      </c>
      <c r="C470" s="9">
        <v>0</v>
      </c>
      <c r="E470" s="9">
        <v>-25920319</v>
      </c>
      <c r="G470" s="9">
        <v>25920319</v>
      </c>
      <c r="I470" s="9">
        <v>42739726000</v>
      </c>
      <c r="K470" s="9">
        <v>0</v>
      </c>
      <c r="M470" s="9">
        <v>42739726000</v>
      </c>
    </row>
    <row r="471" spans="1:13" ht="21.75" customHeight="1" x14ac:dyDescent="0.2">
      <c r="A471" s="8" t="s">
        <v>514</v>
      </c>
      <c r="C471" s="9">
        <v>11465753403</v>
      </c>
      <c r="E471" s="9">
        <v>-455470</v>
      </c>
      <c r="G471" s="9">
        <v>11466208873</v>
      </c>
      <c r="I471" s="9">
        <v>26999999949</v>
      </c>
      <c r="K471" s="9">
        <v>3554136</v>
      </c>
      <c r="M471" s="9">
        <v>26996445813</v>
      </c>
    </row>
    <row r="472" spans="1:13" ht="21.75" customHeight="1" x14ac:dyDescent="0.2">
      <c r="A472" s="8" t="s">
        <v>521</v>
      </c>
      <c r="C472" s="9">
        <v>0</v>
      </c>
      <c r="E472" s="9">
        <v>0</v>
      </c>
      <c r="G472" s="9">
        <v>0</v>
      </c>
      <c r="I472" s="9">
        <v>39696986295</v>
      </c>
      <c r="K472" s="9">
        <v>76027154</v>
      </c>
      <c r="M472" s="9">
        <v>39620959141</v>
      </c>
    </row>
    <row r="473" spans="1:13" ht="21.75" customHeight="1" x14ac:dyDescent="0.2">
      <c r="A473" s="8" t="s">
        <v>497</v>
      </c>
      <c r="C473" s="9">
        <v>24657534240</v>
      </c>
      <c r="E473" s="9">
        <v>-13673583</v>
      </c>
      <c r="G473" s="9">
        <v>24671207823</v>
      </c>
      <c r="I473" s="9">
        <v>56712328752</v>
      </c>
      <c r="K473" s="9">
        <v>87277759</v>
      </c>
      <c r="M473" s="9">
        <v>56625050993</v>
      </c>
    </row>
    <row r="474" spans="1:13" ht="21.75" customHeight="1" x14ac:dyDescent="0.2">
      <c r="A474" s="8" t="s">
        <v>515</v>
      </c>
      <c r="C474" s="9">
        <v>11465753403</v>
      </c>
      <c r="E474" s="9">
        <v>-7891019</v>
      </c>
      <c r="G474" s="9">
        <v>11473644422</v>
      </c>
      <c r="I474" s="9">
        <v>38835616401</v>
      </c>
      <c r="K474" s="9">
        <v>1412541</v>
      </c>
      <c r="M474" s="9">
        <v>38834203860</v>
      </c>
    </row>
    <row r="475" spans="1:13" ht="21.75" customHeight="1" x14ac:dyDescent="0.2">
      <c r="A475" s="8" t="s">
        <v>497</v>
      </c>
      <c r="C475" s="9">
        <v>59718082194</v>
      </c>
      <c r="E475" s="9">
        <v>-177548148</v>
      </c>
      <c r="G475" s="9">
        <v>59895630342</v>
      </c>
      <c r="I475" s="9">
        <v>141553972598</v>
      </c>
      <c r="K475" s="9">
        <v>88774074</v>
      </c>
      <c r="M475" s="9">
        <v>141465198524</v>
      </c>
    </row>
    <row r="476" spans="1:13" ht="21.75" customHeight="1" x14ac:dyDescent="0.2">
      <c r="A476" s="8" t="s">
        <v>520</v>
      </c>
      <c r="C476" s="9">
        <v>0</v>
      </c>
      <c r="E476" s="9">
        <v>-10040943</v>
      </c>
      <c r="G476" s="9">
        <v>10040943</v>
      </c>
      <c r="I476" s="9">
        <v>28795890410</v>
      </c>
      <c r="K476" s="9">
        <v>0</v>
      </c>
      <c r="M476" s="9">
        <v>28795890410</v>
      </c>
    </row>
    <row r="477" spans="1:13" ht="21.75" customHeight="1" x14ac:dyDescent="0.2">
      <c r="A477" s="8" t="s">
        <v>521</v>
      </c>
      <c r="C477" s="9">
        <v>0</v>
      </c>
      <c r="E477" s="9">
        <v>-214126001</v>
      </c>
      <c r="G477" s="9">
        <v>214126001</v>
      </c>
      <c r="I477" s="9">
        <v>55890410944</v>
      </c>
      <c r="K477" s="9">
        <v>0</v>
      </c>
      <c r="M477" s="9">
        <v>55890410944</v>
      </c>
    </row>
    <row r="478" spans="1:13" ht="21.75" customHeight="1" x14ac:dyDescent="0.2">
      <c r="A478" s="8" t="s">
        <v>516</v>
      </c>
      <c r="C478" s="9">
        <v>14728821916</v>
      </c>
      <c r="E478" s="9">
        <v>0</v>
      </c>
      <c r="G478" s="9">
        <v>14728821916</v>
      </c>
      <c r="I478" s="9">
        <v>31358136961</v>
      </c>
      <c r="K478" s="9">
        <v>41125145</v>
      </c>
      <c r="M478" s="9">
        <v>31317011816</v>
      </c>
    </row>
    <row r="479" spans="1:13" ht="21.75" customHeight="1" x14ac:dyDescent="0.2">
      <c r="A479" s="8" t="s">
        <v>503</v>
      </c>
      <c r="C479" s="9">
        <v>25479452048</v>
      </c>
      <c r="E479" s="9">
        <v>143296329</v>
      </c>
      <c r="G479" s="9">
        <v>25336155719</v>
      </c>
      <c r="I479" s="9">
        <v>53424657520</v>
      </c>
      <c r="K479" s="9">
        <v>198765876</v>
      </c>
      <c r="M479" s="9">
        <v>53225891644</v>
      </c>
    </row>
    <row r="480" spans="1:13" ht="21.75" customHeight="1" x14ac:dyDescent="0.2">
      <c r="A480" s="8" t="s">
        <v>477</v>
      </c>
      <c r="C480" s="9">
        <v>13249315060</v>
      </c>
      <c r="E480" s="9">
        <v>0</v>
      </c>
      <c r="G480" s="9">
        <v>13249315060</v>
      </c>
      <c r="I480" s="9">
        <v>26498630120</v>
      </c>
      <c r="K480" s="9">
        <v>0</v>
      </c>
      <c r="M480" s="9">
        <v>26498630120</v>
      </c>
    </row>
    <row r="481" spans="1:13" ht="21.75" customHeight="1" x14ac:dyDescent="0.2">
      <c r="A481" s="8" t="s">
        <v>517</v>
      </c>
      <c r="C481" s="9">
        <v>45863013674</v>
      </c>
      <c r="E481" s="9">
        <v>-5467901</v>
      </c>
      <c r="G481" s="9">
        <v>45868481575</v>
      </c>
      <c r="I481" s="9">
        <v>90246575294</v>
      </c>
      <c r="K481" s="9">
        <v>0</v>
      </c>
      <c r="M481" s="9">
        <v>90246575294</v>
      </c>
    </row>
    <row r="482" spans="1:13" ht="21.75" customHeight="1" x14ac:dyDescent="0.2">
      <c r="A482" s="8" t="s">
        <v>518</v>
      </c>
      <c r="C482" s="9">
        <v>22931506837</v>
      </c>
      <c r="E482" s="9">
        <v>-546790</v>
      </c>
      <c r="G482" s="9">
        <v>22932053627</v>
      </c>
      <c r="I482" s="9">
        <v>45123287647</v>
      </c>
      <c r="K482" s="9">
        <v>0</v>
      </c>
      <c r="M482" s="9">
        <v>45123287647</v>
      </c>
    </row>
    <row r="483" spans="1:13" ht="21.75" customHeight="1" x14ac:dyDescent="0.2">
      <c r="A483" s="8" t="s">
        <v>477</v>
      </c>
      <c r="C483" s="9">
        <v>50789041096</v>
      </c>
      <c r="E483" s="9">
        <v>0</v>
      </c>
      <c r="G483" s="9">
        <v>50789041096</v>
      </c>
      <c r="I483" s="9">
        <v>99939726016</v>
      </c>
      <c r="K483" s="9">
        <v>1166217</v>
      </c>
      <c r="M483" s="9">
        <v>99938559799</v>
      </c>
    </row>
    <row r="484" spans="1:13" ht="21.75" customHeight="1" x14ac:dyDescent="0.2">
      <c r="A484" s="8" t="s">
        <v>519</v>
      </c>
      <c r="C484" s="9">
        <v>11673287650</v>
      </c>
      <c r="E484" s="9">
        <v>-4582493</v>
      </c>
      <c r="G484" s="9">
        <v>11677870143</v>
      </c>
      <c r="I484" s="9">
        <v>25214301324</v>
      </c>
      <c r="K484" s="9">
        <v>17566223</v>
      </c>
      <c r="M484" s="9">
        <v>25196735101</v>
      </c>
    </row>
    <row r="485" spans="1:13" ht="21.75" customHeight="1" x14ac:dyDescent="0.2">
      <c r="A485" s="8" t="s">
        <v>520</v>
      </c>
      <c r="C485" s="9">
        <v>25479706837</v>
      </c>
      <c r="E485" s="9">
        <v>-20233409</v>
      </c>
      <c r="G485" s="9">
        <v>25499940246</v>
      </c>
      <c r="I485" s="9">
        <v>49315561620</v>
      </c>
      <c r="K485" s="9">
        <v>18884515</v>
      </c>
      <c r="M485" s="9">
        <v>49296677105</v>
      </c>
    </row>
    <row r="486" spans="1:13" ht="21.75" customHeight="1" x14ac:dyDescent="0.2">
      <c r="A486" s="8" t="s">
        <v>521</v>
      </c>
      <c r="C486" s="9">
        <v>38983561626</v>
      </c>
      <c r="E486" s="9">
        <v>48809928</v>
      </c>
      <c r="G486" s="9">
        <v>38934751698</v>
      </c>
      <c r="I486" s="9">
        <v>75452054760</v>
      </c>
      <c r="K486" s="9">
        <v>63977399</v>
      </c>
      <c r="M486" s="9">
        <v>75388077361</v>
      </c>
    </row>
    <row r="487" spans="1:13" ht="21.75" customHeight="1" x14ac:dyDescent="0.2">
      <c r="A487" s="8" t="s">
        <v>488</v>
      </c>
      <c r="C487" s="9">
        <v>4438356162</v>
      </c>
      <c r="E487" s="9">
        <v>-546790</v>
      </c>
      <c r="G487" s="9">
        <v>4438902952</v>
      </c>
      <c r="I487" s="9">
        <v>25890410945</v>
      </c>
      <c r="K487" s="9">
        <v>0</v>
      </c>
      <c r="M487" s="9">
        <v>25890410945</v>
      </c>
    </row>
    <row r="488" spans="1:13" ht="21.75" customHeight="1" x14ac:dyDescent="0.2">
      <c r="A488" s="8" t="s">
        <v>522</v>
      </c>
      <c r="C488" s="9">
        <v>25479452048</v>
      </c>
      <c r="E488" s="9">
        <v>29640259</v>
      </c>
      <c r="G488" s="9">
        <v>25449811789</v>
      </c>
      <c r="I488" s="9">
        <v>48493150672</v>
      </c>
      <c r="K488" s="9">
        <v>53795039</v>
      </c>
      <c r="M488" s="9">
        <v>48439355633</v>
      </c>
    </row>
    <row r="489" spans="1:13" ht="21.75" customHeight="1" x14ac:dyDescent="0.2">
      <c r="A489" s="8" t="s">
        <v>523</v>
      </c>
      <c r="C489" s="9">
        <v>1315068492</v>
      </c>
      <c r="E489" s="9">
        <v>-33155252</v>
      </c>
      <c r="G489" s="9">
        <v>1348223744</v>
      </c>
      <c r="I489" s="9">
        <v>19726027380</v>
      </c>
      <c r="K489" s="9">
        <v>0</v>
      </c>
      <c r="M489" s="9">
        <v>19726027380</v>
      </c>
    </row>
    <row r="490" spans="1:13" ht="21.75" customHeight="1" x14ac:dyDescent="0.2">
      <c r="A490" s="8" t="s">
        <v>524</v>
      </c>
      <c r="C490" s="9">
        <v>1643835616</v>
      </c>
      <c r="E490" s="9">
        <v>-34368249</v>
      </c>
      <c r="G490" s="9">
        <v>1678203865</v>
      </c>
      <c r="I490" s="9">
        <v>24657534240</v>
      </c>
      <c r="K490" s="9">
        <v>0</v>
      </c>
      <c r="M490" s="9">
        <v>24657534240</v>
      </c>
    </row>
    <row r="491" spans="1:13" ht="21.75" customHeight="1" x14ac:dyDescent="0.2">
      <c r="A491" s="8" t="s">
        <v>520</v>
      </c>
      <c r="C491" s="9">
        <v>25479706837</v>
      </c>
      <c r="E491" s="9">
        <v>0</v>
      </c>
      <c r="G491" s="9">
        <v>25479706837</v>
      </c>
      <c r="I491" s="9">
        <v>46027857512</v>
      </c>
      <c r="K491" s="9">
        <v>100836072</v>
      </c>
      <c r="M491" s="9">
        <v>45927021440</v>
      </c>
    </row>
    <row r="492" spans="1:13" ht="21.75" customHeight="1" x14ac:dyDescent="0.2">
      <c r="A492" s="8" t="s">
        <v>523</v>
      </c>
      <c r="C492" s="9">
        <v>70679178075</v>
      </c>
      <c r="E492" s="9">
        <v>-108095188</v>
      </c>
      <c r="G492" s="9">
        <v>70787273263</v>
      </c>
      <c r="I492" s="9">
        <v>130329863000</v>
      </c>
      <c r="K492" s="9">
        <v>134468042</v>
      </c>
      <c r="M492" s="9">
        <v>130195394958</v>
      </c>
    </row>
    <row r="493" spans="1:13" ht="21.75" customHeight="1" x14ac:dyDescent="0.2">
      <c r="A493" s="8" t="s">
        <v>525</v>
      </c>
      <c r="C493" s="9">
        <v>11465753403</v>
      </c>
      <c r="E493" s="9">
        <v>3268660</v>
      </c>
      <c r="G493" s="9">
        <v>11462484743</v>
      </c>
      <c r="I493" s="9">
        <v>20712328728</v>
      </c>
      <c r="K493" s="9">
        <v>44126911</v>
      </c>
      <c r="M493" s="9">
        <v>20668201817</v>
      </c>
    </row>
    <row r="494" spans="1:13" ht="21.75" customHeight="1" x14ac:dyDescent="0.2">
      <c r="A494" s="8" t="s">
        <v>477</v>
      </c>
      <c r="C494" s="9">
        <v>63375890391</v>
      </c>
      <c r="E494" s="9">
        <v>166605158</v>
      </c>
      <c r="G494" s="9">
        <v>63209285233</v>
      </c>
      <c r="I494" s="9">
        <v>112441095855</v>
      </c>
      <c r="K494" s="9">
        <v>263726705</v>
      </c>
      <c r="M494" s="9">
        <v>112177369150</v>
      </c>
    </row>
    <row r="495" spans="1:13" ht="21.75" customHeight="1" x14ac:dyDescent="0.2">
      <c r="A495" s="8" t="s">
        <v>495</v>
      </c>
      <c r="C495" s="9">
        <v>33012876686</v>
      </c>
      <c r="E495" s="9">
        <v>-1</v>
      </c>
      <c r="G495" s="9">
        <v>33012876687</v>
      </c>
      <c r="I495" s="9">
        <v>58571232830</v>
      </c>
      <c r="K495" s="9">
        <v>145722308</v>
      </c>
      <c r="M495" s="9">
        <v>58425510522</v>
      </c>
    </row>
    <row r="496" spans="1:13" ht="21.75" customHeight="1" x14ac:dyDescent="0.2">
      <c r="A496" s="8" t="s">
        <v>521</v>
      </c>
      <c r="C496" s="9">
        <v>16159890396</v>
      </c>
      <c r="E496" s="9">
        <v>42225081</v>
      </c>
      <c r="G496" s="9">
        <v>16117665315</v>
      </c>
      <c r="I496" s="9">
        <v>30455178054</v>
      </c>
      <c r="K496" s="9">
        <v>46285185</v>
      </c>
      <c r="M496" s="9">
        <v>30408892869</v>
      </c>
    </row>
    <row r="497" spans="1:13" ht="21.75" customHeight="1" x14ac:dyDescent="0.2">
      <c r="A497" s="8" t="s">
        <v>524</v>
      </c>
      <c r="C497" s="9">
        <v>38219178072</v>
      </c>
      <c r="E497" s="9">
        <v>-54120631</v>
      </c>
      <c r="G497" s="9">
        <v>38273298703</v>
      </c>
      <c r="I497" s="9">
        <v>65342465736</v>
      </c>
      <c r="K497" s="9">
        <v>145044114</v>
      </c>
      <c r="M497" s="9">
        <v>65197421622</v>
      </c>
    </row>
    <row r="498" spans="1:13" ht="21.75" customHeight="1" x14ac:dyDescent="0.2">
      <c r="A498" s="8" t="s">
        <v>526</v>
      </c>
      <c r="C498" s="9">
        <v>18345205451</v>
      </c>
      <c r="E498" s="9">
        <v>20221016</v>
      </c>
      <c r="G498" s="9">
        <v>18324984435</v>
      </c>
      <c r="I498" s="9">
        <v>31364383513</v>
      </c>
      <c r="K498" s="9">
        <v>31309961</v>
      </c>
      <c r="M498" s="9">
        <v>31333073552</v>
      </c>
    </row>
    <row r="499" spans="1:13" ht="21.75" customHeight="1" x14ac:dyDescent="0.2">
      <c r="A499" s="8" t="s">
        <v>521</v>
      </c>
      <c r="C499" s="9">
        <v>20515068470</v>
      </c>
      <c r="E499" s="9">
        <v>-19699204</v>
      </c>
      <c r="G499" s="9">
        <v>20534767674</v>
      </c>
      <c r="I499" s="9">
        <v>37873972560</v>
      </c>
      <c r="K499" s="9">
        <v>72236036</v>
      </c>
      <c r="M499" s="9">
        <v>37801736524</v>
      </c>
    </row>
    <row r="500" spans="1:13" ht="21.75" customHeight="1" x14ac:dyDescent="0.2">
      <c r="A500" s="8" t="s">
        <v>511</v>
      </c>
      <c r="C500" s="9">
        <v>22931506837</v>
      </c>
      <c r="E500" s="9">
        <v>56199497</v>
      </c>
      <c r="G500" s="9">
        <v>22875307340</v>
      </c>
      <c r="I500" s="9">
        <v>39205479431</v>
      </c>
      <c r="K500" s="9">
        <v>68490541</v>
      </c>
      <c r="M500" s="9">
        <v>39136988890</v>
      </c>
    </row>
    <row r="501" spans="1:13" ht="21.75" customHeight="1" x14ac:dyDescent="0.2">
      <c r="A501" s="8" t="s">
        <v>527</v>
      </c>
      <c r="C501" s="9">
        <v>25394520542</v>
      </c>
      <c r="E501" s="9">
        <v>-110101891</v>
      </c>
      <c r="G501" s="9">
        <v>25504622433</v>
      </c>
      <c r="I501" s="9">
        <v>41778082182</v>
      </c>
      <c r="K501" s="9">
        <v>36211288</v>
      </c>
      <c r="M501" s="9">
        <v>41741870894</v>
      </c>
    </row>
    <row r="502" spans="1:13" ht="21.75" customHeight="1" x14ac:dyDescent="0.2">
      <c r="A502" s="8" t="s">
        <v>504</v>
      </c>
      <c r="C502" s="9">
        <v>27933972590</v>
      </c>
      <c r="E502" s="9">
        <v>-40236124</v>
      </c>
      <c r="G502" s="9">
        <v>27974208714</v>
      </c>
      <c r="I502" s="9">
        <v>45955890390</v>
      </c>
      <c r="K502" s="9">
        <v>120708372</v>
      </c>
      <c r="M502" s="9">
        <v>45835182018</v>
      </c>
    </row>
    <row r="503" spans="1:13" ht="21.75" customHeight="1" x14ac:dyDescent="0.2">
      <c r="A503" s="8" t="s">
        <v>477</v>
      </c>
      <c r="C503" s="9">
        <v>32681643825</v>
      </c>
      <c r="E503" s="9">
        <v>-1</v>
      </c>
      <c r="G503" s="9">
        <v>32681643826</v>
      </c>
      <c r="I503" s="9">
        <v>48495342450</v>
      </c>
      <c r="K503" s="9">
        <v>178201826</v>
      </c>
      <c r="M503" s="9">
        <v>48317140624</v>
      </c>
    </row>
    <row r="504" spans="1:13" ht="21.75" customHeight="1" x14ac:dyDescent="0.2">
      <c r="A504" s="8" t="s">
        <v>504</v>
      </c>
      <c r="C504" s="9">
        <v>32767123280</v>
      </c>
      <c r="E504" s="9">
        <v>-247526658</v>
      </c>
      <c r="G504" s="9">
        <v>33014649938</v>
      </c>
      <c r="I504" s="9">
        <v>55704109576</v>
      </c>
      <c r="K504" s="9">
        <v>67507270</v>
      </c>
      <c r="M504" s="9">
        <v>55636602306</v>
      </c>
    </row>
    <row r="505" spans="1:13" ht="21.75" customHeight="1" x14ac:dyDescent="0.2">
      <c r="A505" s="8" t="s">
        <v>528</v>
      </c>
      <c r="C505" s="9">
        <v>25394520542</v>
      </c>
      <c r="E505" s="9">
        <v>0</v>
      </c>
      <c r="G505" s="9">
        <v>25394520542</v>
      </c>
      <c r="I505" s="9">
        <v>36863013690</v>
      </c>
      <c r="K505" s="9">
        <v>157516964</v>
      </c>
      <c r="M505" s="9">
        <v>36705496726</v>
      </c>
    </row>
    <row r="506" spans="1:13" ht="21.75" customHeight="1" x14ac:dyDescent="0.2">
      <c r="A506" s="8" t="s">
        <v>529</v>
      </c>
      <c r="C506" s="9">
        <v>16438356160</v>
      </c>
      <c r="E506" s="9">
        <v>-158565068</v>
      </c>
      <c r="G506" s="9">
        <v>16596921228</v>
      </c>
      <c r="I506" s="9">
        <v>27945205472</v>
      </c>
      <c r="K506" s="9">
        <v>0</v>
      </c>
      <c r="M506" s="9">
        <v>27945205472</v>
      </c>
    </row>
    <row r="507" spans="1:13" ht="21.75" customHeight="1" x14ac:dyDescent="0.2">
      <c r="A507" s="8" t="s">
        <v>530</v>
      </c>
      <c r="C507" s="9">
        <v>38473972590</v>
      </c>
      <c r="E507" s="9">
        <v>-17102375</v>
      </c>
      <c r="G507" s="9">
        <v>38491074965</v>
      </c>
      <c r="I507" s="9">
        <v>55849315050</v>
      </c>
      <c r="K507" s="9">
        <v>222330877</v>
      </c>
      <c r="M507" s="9">
        <v>55626984173</v>
      </c>
    </row>
    <row r="508" spans="1:13" ht="21.75" customHeight="1" x14ac:dyDescent="0.2">
      <c r="A508" s="8" t="s">
        <v>524</v>
      </c>
      <c r="C508" s="9">
        <v>40767123283</v>
      </c>
      <c r="E508" s="9">
        <v>0</v>
      </c>
      <c r="G508" s="9">
        <v>40767123283</v>
      </c>
      <c r="I508" s="9">
        <v>59178082185</v>
      </c>
      <c r="K508" s="9">
        <v>253704108</v>
      </c>
      <c r="M508" s="9">
        <v>58924378077</v>
      </c>
    </row>
    <row r="509" spans="1:13" ht="21.75" customHeight="1" x14ac:dyDescent="0.2">
      <c r="A509" s="8" t="s">
        <v>531</v>
      </c>
      <c r="C509" s="9">
        <v>25479452048</v>
      </c>
      <c r="E509" s="9">
        <v>0</v>
      </c>
      <c r="G509" s="9">
        <v>25479452048</v>
      </c>
      <c r="I509" s="9">
        <v>36986301360</v>
      </c>
      <c r="K509" s="9">
        <v>158565068</v>
      </c>
      <c r="M509" s="9">
        <v>36827736292</v>
      </c>
    </row>
    <row r="510" spans="1:13" ht="21.75" customHeight="1" x14ac:dyDescent="0.2">
      <c r="A510" s="8" t="s">
        <v>477</v>
      </c>
      <c r="C510" s="9">
        <v>37539726024</v>
      </c>
      <c r="E510" s="9">
        <v>0</v>
      </c>
      <c r="G510" s="9">
        <v>37539726024</v>
      </c>
      <c r="I510" s="9">
        <v>54493150680</v>
      </c>
      <c r="K510" s="9">
        <v>202842664</v>
      </c>
      <c r="M510" s="9">
        <v>54290308016</v>
      </c>
    </row>
    <row r="511" spans="1:13" ht="21.75" customHeight="1" x14ac:dyDescent="0.2">
      <c r="A511" s="8" t="s">
        <v>532</v>
      </c>
      <c r="C511" s="9">
        <v>20638356144</v>
      </c>
      <c r="E511" s="9">
        <v>-656148</v>
      </c>
      <c r="G511" s="9">
        <v>20639012292</v>
      </c>
      <c r="I511" s="9">
        <v>29293150656</v>
      </c>
      <c r="K511" s="9">
        <v>0</v>
      </c>
      <c r="M511" s="9">
        <v>29293150656</v>
      </c>
    </row>
    <row r="512" spans="1:13" ht="21.75" customHeight="1" x14ac:dyDescent="0.2">
      <c r="A512" s="8" t="s">
        <v>495</v>
      </c>
      <c r="C512" s="9">
        <v>20061671204</v>
      </c>
      <c r="E512" s="9">
        <v>0</v>
      </c>
      <c r="G512" s="9">
        <v>20061671204</v>
      </c>
      <c r="I512" s="9">
        <v>28474630096</v>
      </c>
      <c r="K512" s="9">
        <v>115549944</v>
      </c>
      <c r="M512" s="9">
        <v>28359080152</v>
      </c>
    </row>
    <row r="513" spans="1:13" ht="21.75" customHeight="1" x14ac:dyDescent="0.2">
      <c r="A513" s="8" t="s">
        <v>500</v>
      </c>
      <c r="C513" s="9">
        <v>39308878755</v>
      </c>
      <c r="E513" s="9">
        <v>-188268542</v>
      </c>
      <c r="G513" s="9">
        <v>39497147297</v>
      </c>
      <c r="I513" s="9">
        <v>50404769165</v>
      </c>
      <c r="K513" s="9">
        <v>0</v>
      </c>
      <c r="M513" s="9">
        <v>50404769165</v>
      </c>
    </row>
    <row r="514" spans="1:13" ht="21.75" customHeight="1" x14ac:dyDescent="0.2">
      <c r="A514" s="8" t="s">
        <v>501</v>
      </c>
      <c r="C514" s="9">
        <v>12739726024</v>
      </c>
      <c r="E514" s="9">
        <v>-7542356</v>
      </c>
      <c r="G514" s="9">
        <v>12747268380</v>
      </c>
      <c r="I514" s="9">
        <v>16438356160</v>
      </c>
      <c r="K514" s="9">
        <v>58149137</v>
      </c>
      <c r="M514" s="9">
        <v>16380207023</v>
      </c>
    </row>
    <row r="515" spans="1:13" ht="21.75" customHeight="1" x14ac:dyDescent="0.2">
      <c r="A515" s="8" t="s">
        <v>429</v>
      </c>
      <c r="C515" s="9">
        <v>11465753403</v>
      </c>
      <c r="E515" s="9">
        <v>1412541</v>
      </c>
      <c r="G515" s="9">
        <v>11464340862</v>
      </c>
      <c r="I515" s="9">
        <v>14794520520</v>
      </c>
      <c r="K515" s="9">
        <v>1685936</v>
      </c>
      <c r="M515" s="9">
        <v>14792834584</v>
      </c>
    </row>
    <row r="516" spans="1:13" ht="21.75" customHeight="1" x14ac:dyDescent="0.2">
      <c r="A516" s="8" t="s">
        <v>429</v>
      </c>
      <c r="C516" s="9">
        <v>11465753403</v>
      </c>
      <c r="E516" s="9">
        <v>1412541</v>
      </c>
      <c r="G516" s="9">
        <v>11464340862</v>
      </c>
      <c r="I516" s="9">
        <v>14424657507</v>
      </c>
      <c r="K516" s="9">
        <v>1685936</v>
      </c>
      <c r="M516" s="9">
        <v>14422971571</v>
      </c>
    </row>
    <row r="517" spans="1:13" ht="21.75" customHeight="1" x14ac:dyDescent="0.2">
      <c r="A517" s="8" t="s">
        <v>521</v>
      </c>
      <c r="C517" s="9">
        <v>39452054784</v>
      </c>
      <c r="E517" s="9">
        <v>254341064</v>
      </c>
      <c r="G517" s="9">
        <v>39197713720</v>
      </c>
      <c r="I517" s="9">
        <v>52602739712</v>
      </c>
      <c r="K517" s="9">
        <v>350191013</v>
      </c>
      <c r="M517" s="9">
        <v>52252548699</v>
      </c>
    </row>
    <row r="518" spans="1:13" ht="21.75" customHeight="1" x14ac:dyDescent="0.2">
      <c r="A518" s="8" t="s">
        <v>516</v>
      </c>
      <c r="C518" s="9">
        <v>12697260271</v>
      </c>
      <c r="E518" s="9">
        <v>23692105</v>
      </c>
      <c r="G518" s="9">
        <v>12673568166</v>
      </c>
      <c r="I518" s="9">
        <v>15564383558</v>
      </c>
      <c r="K518" s="9">
        <v>55281578</v>
      </c>
      <c r="M518" s="9">
        <v>15509101980</v>
      </c>
    </row>
    <row r="519" spans="1:13" ht="21.75" customHeight="1" x14ac:dyDescent="0.2">
      <c r="A519" s="8" t="s">
        <v>477</v>
      </c>
      <c r="C519" s="9">
        <v>37539726024</v>
      </c>
      <c r="E519" s="9">
        <v>0</v>
      </c>
      <c r="G519" s="9">
        <v>37539726024</v>
      </c>
      <c r="I519" s="9">
        <v>46016438352</v>
      </c>
      <c r="K519" s="9">
        <v>142481104</v>
      </c>
      <c r="M519" s="9">
        <v>45873957248</v>
      </c>
    </row>
    <row r="520" spans="1:13" ht="21.75" customHeight="1" x14ac:dyDescent="0.2">
      <c r="A520" s="8" t="s">
        <v>533</v>
      </c>
      <c r="C520" s="9">
        <v>76438356144</v>
      </c>
      <c r="E520" s="9">
        <v>55315883</v>
      </c>
      <c r="G520" s="9">
        <v>76383040261</v>
      </c>
      <c r="I520" s="9">
        <v>86301369840</v>
      </c>
      <c r="K520" s="9">
        <v>269441884</v>
      </c>
      <c r="M520" s="9">
        <v>86031927956</v>
      </c>
    </row>
    <row r="521" spans="1:13" ht="21.75" customHeight="1" x14ac:dyDescent="0.2">
      <c r="A521" s="8" t="s">
        <v>477</v>
      </c>
      <c r="C521" s="9">
        <v>31798356144</v>
      </c>
      <c r="E521" s="9">
        <v>40117572</v>
      </c>
      <c r="G521" s="9">
        <v>31758238572</v>
      </c>
      <c r="I521" s="9">
        <v>34875616416</v>
      </c>
      <c r="K521" s="9">
        <v>100293931</v>
      </c>
      <c r="M521" s="9">
        <v>34775322485</v>
      </c>
    </row>
    <row r="522" spans="1:13" ht="21.75" customHeight="1" x14ac:dyDescent="0.2">
      <c r="A522" s="8" t="s">
        <v>453</v>
      </c>
      <c r="C522" s="9">
        <v>11465753403</v>
      </c>
      <c r="E522" s="9">
        <v>38777242</v>
      </c>
      <c r="G522" s="9">
        <v>11426976161</v>
      </c>
      <c r="I522" s="9">
        <v>12575342442</v>
      </c>
      <c r="K522" s="9">
        <v>61293060</v>
      </c>
      <c r="M522" s="9">
        <v>12514049382</v>
      </c>
    </row>
    <row r="523" spans="1:13" ht="21.75" customHeight="1" x14ac:dyDescent="0.2">
      <c r="A523" s="8" t="s">
        <v>503</v>
      </c>
      <c r="C523" s="9">
        <v>25479452048</v>
      </c>
      <c r="E523" s="9">
        <v>123419636</v>
      </c>
      <c r="G523" s="9">
        <v>25356032412</v>
      </c>
      <c r="I523" s="9">
        <v>27123287664</v>
      </c>
      <c r="K523" s="9">
        <v>161689290</v>
      </c>
      <c r="M523" s="9">
        <v>26961598374</v>
      </c>
    </row>
    <row r="524" spans="1:13" ht="21.75" customHeight="1" x14ac:dyDescent="0.2">
      <c r="A524" s="8" t="s">
        <v>523</v>
      </c>
      <c r="C524" s="9">
        <v>25479452048</v>
      </c>
      <c r="E524" s="9">
        <v>39557541</v>
      </c>
      <c r="G524" s="9">
        <v>25439894507</v>
      </c>
      <c r="I524" s="9">
        <v>26301369856</v>
      </c>
      <c r="K524" s="9">
        <v>59336312</v>
      </c>
      <c r="M524" s="9">
        <v>26242033544</v>
      </c>
    </row>
    <row r="525" spans="1:13" ht="21.75" customHeight="1" x14ac:dyDescent="0.2">
      <c r="A525" s="8" t="s">
        <v>534</v>
      </c>
      <c r="C525" s="9">
        <v>25479452048</v>
      </c>
      <c r="E525" s="9">
        <v>153285473</v>
      </c>
      <c r="G525" s="9">
        <v>25326166575</v>
      </c>
      <c r="I525" s="9">
        <v>26301369856</v>
      </c>
      <c r="K525" s="9">
        <v>173064244</v>
      </c>
      <c r="M525" s="9">
        <v>26128305612</v>
      </c>
    </row>
    <row r="526" spans="1:13" ht="21.75" customHeight="1" x14ac:dyDescent="0.2">
      <c r="A526" s="8" t="s">
        <v>535</v>
      </c>
      <c r="C526" s="9">
        <v>12328767120</v>
      </c>
      <c r="E526" s="9">
        <v>59336313</v>
      </c>
      <c r="G526" s="9">
        <v>12269430807</v>
      </c>
      <c r="I526" s="9">
        <v>12739726024</v>
      </c>
      <c r="K526" s="9">
        <v>69225698</v>
      </c>
      <c r="M526" s="9">
        <v>12670500326</v>
      </c>
    </row>
    <row r="527" spans="1:13" ht="21.75" customHeight="1" x14ac:dyDescent="0.2">
      <c r="A527" s="8" t="s">
        <v>477</v>
      </c>
      <c r="C527" s="9">
        <v>15542465753</v>
      </c>
      <c r="E527" s="9">
        <v>49868874</v>
      </c>
      <c r="G527" s="9">
        <v>15492596879</v>
      </c>
      <c r="I527" s="9">
        <v>16043835616</v>
      </c>
      <c r="K527" s="9">
        <v>61933924</v>
      </c>
      <c r="M527" s="9">
        <v>15981901692</v>
      </c>
    </row>
    <row r="528" spans="1:13" ht="21.75" customHeight="1" x14ac:dyDescent="0.2">
      <c r="A528" s="8" t="s">
        <v>521</v>
      </c>
      <c r="C528" s="9">
        <v>50958904096</v>
      </c>
      <c r="E528" s="9">
        <v>0</v>
      </c>
      <c r="G528" s="9">
        <v>50958904096</v>
      </c>
      <c r="I528" s="9">
        <v>50958904096</v>
      </c>
      <c r="K528" s="9">
        <v>0</v>
      </c>
      <c r="M528" s="9">
        <v>50958904096</v>
      </c>
    </row>
    <row r="529" spans="1:13" ht="21.75" customHeight="1" x14ac:dyDescent="0.2">
      <c r="A529" s="8" t="s">
        <v>536</v>
      </c>
      <c r="C529" s="9">
        <v>4068493143</v>
      </c>
      <c r="E529" s="9">
        <v>178983</v>
      </c>
      <c r="G529" s="9">
        <v>4068314160</v>
      </c>
      <c r="I529" s="9">
        <v>4068493143</v>
      </c>
      <c r="K529" s="9">
        <v>178983</v>
      </c>
      <c r="M529" s="9">
        <v>4068314160</v>
      </c>
    </row>
    <row r="530" spans="1:13" ht="21.75" customHeight="1" x14ac:dyDescent="0.2">
      <c r="A530" s="8" t="s">
        <v>537</v>
      </c>
      <c r="C530" s="9">
        <v>11465753403</v>
      </c>
      <c r="E530" s="9">
        <v>1412541</v>
      </c>
      <c r="G530" s="9">
        <v>11464340862</v>
      </c>
      <c r="I530" s="9">
        <v>11465753403</v>
      </c>
      <c r="K530" s="9">
        <v>1412541</v>
      </c>
      <c r="M530" s="9">
        <v>11464340862</v>
      </c>
    </row>
    <row r="531" spans="1:13" ht="21.75" customHeight="1" x14ac:dyDescent="0.2">
      <c r="A531" s="8" t="s">
        <v>516</v>
      </c>
      <c r="C531" s="9">
        <v>61438356150</v>
      </c>
      <c r="E531" s="9">
        <v>50287760</v>
      </c>
      <c r="G531" s="9">
        <v>61388068390</v>
      </c>
      <c r="I531" s="9">
        <v>61438356150</v>
      </c>
      <c r="K531" s="9">
        <v>50287760</v>
      </c>
      <c r="M531" s="9">
        <v>61388068390</v>
      </c>
    </row>
    <row r="532" spans="1:13" ht="21.75" customHeight="1" x14ac:dyDescent="0.2">
      <c r="A532" s="8" t="s">
        <v>519</v>
      </c>
      <c r="C532" s="9">
        <v>62912876700</v>
      </c>
      <c r="E532" s="9">
        <v>51494666</v>
      </c>
      <c r="G532" s="9">
        <v>62861382034</v>
      </c>
      <c r="I532" s="9">
        <v>62912876700</v>
      </c>
      <c r="K532" s="9">
        <v>51494666</v>
      </c>
      <c r="M532" s="9">
        <v>62861382034</v>
      </c>
    </row>
    <row r="533" spans="1:13" ht="21.75" customHeight="1" x14ac:dyDescent="0.2">
      <c r="A533" s="8" t="s">
        <v>497</v>
      </c>
      <c r="C533" s="9">
        <v>22781342448</v>
      </c>
      <c r="E533" s="9">
        <v>74404105</v>
      </c>
      <c r="G533" s="9">
        <v>22706938343</v>
      </c>
      <c r="I533" s="9">
        <v>22781342448</v>
      </c>
      <c r="K533" s="9">
        <v>74404105</v>
      </c>
      <c r="M533" s="9">
        <v>22706938343</v>
      </c>
    </row>
    <row r="534" spans="1:13" ht="21.75" customHeight="1" x14ac:dyDescent="0.2">
      <c r="A534" s="8" t="s">
        <v>516</v>
      </c>
      <c r="C534" s="9">
        <v>22117808214</v>
      </c>
      <c r="E534" s="9">
        <v>72236995</v>
      </c>
      <c r="G534" s="9">
        <v>22045571219</v>
      </c>
      <c r="I534" s="9">
        <v>22117808214</v>
      </c>
      <c r="K534" s="9">
        <v>72236995</v>
      </c>
      <c r="M534" s="9">
        <v>22045571219</v>
      </c>
    </row>
    <row r="535" spans="1:13" ht="21.75" customHeight="1" x14ac:dyDescent="0.2">
      <c r="A535" s="8" t="s">
        <v>495</v>
      </c>
      <c r="C535" s="9">
        <v>22117808214</v>
      </c>
      <c r="E535" s="9">
        <v>72236995</v>
      </c>
      <c r="G535" s="9">
        <v>22045571219</v>
      </c>
      <c r="I535" s="9">
        <v>22117808214</v>
      </c>
      <c r="K535" s="9">
        <v>72236995</v>
      </c>
      <c r="M535" s="9">
        <v>22045571219</v>
      </c>
    </row>
    <row r="536" spans="1:13" ht="21.75" customHeight="1" x14ac:dyDescent="0.2">
      <c r="A536" s="8" t="s">
        <v>538</v>
      </c>
      <c r="C536" s="9">
        <v>19972602729</v>
      </c>
      <c r="E536" s="9">
        <v>14763333</v>
      </c>
      <c r="G536" s="9">
        <v>19957839396</v>
      </c>
      <c r="I536" s="9">
        <v>19972602729</v>
      </c>
      <c r="K536" s="9">
        <v>14763333</v>
      </c>
      <c r="M536" s="9">
        <v>19957839396</v>
      </c>
    </row>
    <row r="537" spans="1:13" ht="21.75" customHeight="1" x14ac:dyDescent="0.2">
      <c r="A537" s="8" t="s">
        <v>493</v>
      </c>
      <c r="C537" s="9">
        <v>19972602729</v>
      </c>
      <c r="E537" s="9">
        <v>14061619</v>
      </c>
      <c r="G537" s="9">
        <v>19958541110</v>
      </c>
      <c r="I537" s="9">
        <v>19972602729</v>
      </c>
      <c r="K537" s="9">
        <v>14061619</v>
      </c>
      <c r="M537" s="9">
        <v>19958541110</v>
      </c>
    </row>
    <row r="538" spans="1:13" ht="21.75" customHeight="1" x14ac:dyDescent="0.2">
      <c r="A538" s="8" t="s">
        <v>539</v>
      </c>
      <c r="C538" s="9">
        <v>29958904107</v>
      </c>
      <c r="E538" s="9">
        <v>3007346</v>
      </c>
      <c r="G538" s="9">
        <v>29955896761</v>
      </c>
      <c r="I538" s="9">
        <v>29958904107</v>
      </c>
      <c r="K538" s="9">
        <v>3007346</v>
      </c>
      <c r="M538" s="9">
        <v>29955896761</v>
      </c>
    </row>
    <row r="539" spans="1:13" ht="21.75" customHeight="1" x14ac:dyDescent="0.2">
      <c r="A539" s="8" t="s">
        <v>501</v>
      </c>
      <c r="C539" s="9">
        <v>23506849314</v>
      </c>
      <c r="E539" s="9">
        <v>96208115</v>
      </c>
      <c r="G539" s="9">
        <v>23410641199</v>
      </c>
      <c r="I539" s="9">
        <v>23506849314</v>
      </c>
      <c r="K539" s="9">
        <v>96208115</v>
      </c>
      <c r="M539" s="9">
        <v>23410641199</v>
      </c>
    </row>
    <row r="540" spans="1:13" ht="21.75" customHeight="1" x14ac:dyDescent="0.2">
      <c r="A540" s="8" t="s">
        <v>540</v>
      </c>
      <c r="C540" s="9">
        <v>4438356144</v>
      </c>
      <c r="E540" s="9">
        <v>686019</v>
      </c>
      <c r="G540" s="9">
        <v>4437670125</v>
      </c>
      <c r="I540" s="9">
        <v>4438356144</v>
      </c>
      <c r="K540" s="9">
        <v>686019</v>
      </c>
      <c r="M540" s="9">
        <v>4437670125</v>
      </c>
    </row>
    <row r="541" spans="1:13" ht="21.75" customHeight="1" x14ac:dyDescent="0.2">
      <c r="A541" s="8" t="s">
        <v>434</v>
      </c>
      <c r="C541" s="9">
        <v>8876712312</v>
      </c>
      <c r="E541" s="9">
        <v>1372038</v>
      </c>
      <c r="G541" s="9">
        <v>8875340274</v>
      </c>
      <c r="I541" s="9">
        <v>8876712312</v>
      </c>
      <c r="K541" s="9">
        <v>1372038</v>
      </c>
      <c r="M541" s="9">
        <v>8875340274</v>
      </c>
    </row>
    <row r="542" spans="1:13" ht="21.75" customHeight="1" x14ac:dyDescent="0.2">
      <c r="A542" s="8" t="s">
        <v>541</v>
      </c>
      <c r="C542" s="9">
        <v>4438356144</v>
      </c>
      <c r="E542" s="9">
        <v>686019</v>
      </c>
      <c r="G542" s="9">
        <v>4437670125</v>
      </c>
      <c r="I542" s="9">
        <v>4438356144</v>
      </c>
      <c r="K542" s="9">
        <v>686019</v>
      </c>
      <c r="M542" s="9">
        <v>4437670125</v>
      </c>
    </row>
    <row r="543" spans="1:13" ht="21.75" customHeight="1" x14ac:dyDescent="0.2">
      <c r="A543" s="8" t="s">
        <v>522</v>
      </c>
      <c r="C543" s="9">
        <v>19726027392</v>
      </c>
      <c r="E543" s="9">
        <v>112842979</v>
      </c>
      <c r="G543" s="9">
        <v>19613184413</v>
      </c>
      <c r="I543" s="9">
        <v>19726027392</v>
      </c>
      <c r="K543" s="9">
        <v>112842979</v>
      </c>
      <c r="M543" s="9">
        <v>19613184413</v>
      </c>
    </row>
    <row r="544" spans="1:13" ht="21.75" customHeight="1" x14ac:dyDescent="0.2">
      <c r="A544" s="8" t="s">
        <v>542</v>
      </c>
      <c r="C544" s="9">
        <v>5326027392</v>
      </c>
      <c r="E544" s="9">
        <v>0</v>
      </c>
      <c r="G544" s="9">
        <v>5326027392</v>
      </c>
      <c r="I544" s="9">
        <v>5326027392</v>
      </c>
      <c r="K544" s="9">
        <v>0</v>
      </c>
      <c r="M544" s="9">
        <v>5326027392</v>
      </c>
    </row>
    <row r="545" spans="1:13" ht="21.75" customHeight="1" x14ac:dyDescent="0.2">
      <c r="A545" s="8" t="s">
        <v>521</v>
      </c>
      <c r="C545" s="9">
        <v>29589041088</v>
      </c>
      <c r="E545" s="9">
        <v>169264468</v>
      </c>
      <c r="G545" s="9">
        <v>29419776620</v>
      </c>
      <c r="I545" s="9">
        <v>29589041088</v>
      </c>
      <c r="K545" s="9">
        <v>169264468</v>
      </c>
      <c r="M545" s="9">
        <v>29419776620</v>
      </c>
    </row>
    <row r="546" spans="1:13" ht="21.75" customHeight="1" x14ac:dyDescent="0.2">
      <c r="A546" s="8" t="s">
        <v>543</v>
      </c>
      <c r="C546" s="9">
        <v>5326027392</v>
      </c>
      <c r="E546" s="9">
        <v>519451</v>
      </c>
      <c r="G546" s="9">
        <v>5325507941</v>
      </c>
      <c r="I546" s="9">
        <v>5326027392</v>
      </c>
      <c r="K546" s="9">
        <v>519451</v>
      </c>
      <c r="M546" s="9">
        <v>5325507941</v>
      </c>
    </row>
    <row r="547" spans="1:13" ht="21.75" customHeight="1" x14ac:dyDescent="0.2">
      <c r="A547" s="8" t="s">
        <v>447</v>
      </c>
      <c r="C547" s="9">
        <v>14202739704</v>
      </c>
      <c r="E547" s="9">
        <v>1385202</v>
      </c>
      <c r="G547" s="9">
        <v>14201354502</v>
      </c>
      <c r="I547" s="9">
        <v>14202739704</v>
      </c>
      <c r="K547" s="9">
        <v>1385202</v>
      </c>
      <c r="M547" s="9">
        <v>14201354502</v>
      </c>
    </row>
    <row r="548" spans="1:13" ht="21.75" customHeight="1" x14ac:dyDescent="0.2">
      <c r="A548" s="8" t="s">
        <v>475</v>
      </c>
      <c r="C548" s="9">
        <v>33534246552</v>
      </c>
      <c r="E548" s="9">
        <v>172729688</v>
      </c>
      <c r="G548" s="9">
        <v>33361516864</v>
      </c>
      <c r="I548" s="9">
        <v>33534246552</v>
      </c>
      <c r="K548" s="9">
        <v>172729688</v>
      </c>
      <c r="M548" s="9">
        <v>33361516864</v>
      </c>
    </row>
    <row r="549" spans="1:13" ht="21.75" customHeight="1" x14ac:dyDescent="0.2">
      <c r="A549" s="8" t="s">
        <v>544</v>
      </c>
      <c r="C549" s="9">
        <v>8876712312</v>
      </c>
      <c r="E549" s="9">
        <v>865751</v>
      </c>
      <c r="G549" s="9">
        <v>8875846561</v>
      </c>
      <c r="I549" s="9">
        <v>8876712312</v>
      </c>
      <c r="K549" s="9">
        <v>865751</v>
      </c>
      <c r="M549" s="9">
        <v>8875846561</v>
      </c>
    </row>
    <row r="550" spans="1:13" ht="21.75" customHeight="1" x14ac:dyDescent="0.2">
      <c r="A550" s="8" t="s">
        <v>545</v>
      </c>
      <c r="C550" s="9">
        <v>8191780820</v>
      </c>
      <c r="E550" s="9">
        <v>73156589</v>
      </c>
      <c r="G550" s="9">
        <v>8118624231</v>
      </c>
      <c r="I550" s="9">
        <v>8191780820</v>
      </c>
      <c r="K550" s="9">
        <v>73156589</v>
      </c>
      <c r="M550" s="9">
        <v>8118624231</v>
      </c>
    </row>
    <row r="551" spans="1:13" ht="21.75" customHeight="1" x14ac:dyDescent="0.2">
      <c r="A551" s="8" t="s">
        <v>503</v>
      </c>
      <c r="C551" s="9">
        <v>10931506835</v>
      </c>
      <c r="E551" s="9">
        <v>106764581</v>
      </c>
      <c r="G551" s="9">
        <v>10824742254</v>
      </c>
      <c r="I551" s="9">
        <v>10931506835</v>
      </c>
      <c r="K551" s="9">
        <v>106764581</v>
      </c>
      <c r="M551" s="9">
        <v>10824742254</v>
      </c>
    </row>
    <row r="552" spans="1:13" ht="21.75" customHeight="1" x14ac:dyDescent="0.2">
      <c r="A552" s="8" t="s">
        <v>521</v>
      </c>
      <c r="C552" s="9">
        <v>16084931498</v>
      </c>
      <c r="E552" s="9">
        <v>157096455</v>
      </c>
      <c r="G552" s="9">
        <v>15927835043</v>
      </c>
      <c r="I552" s="9">
        <v>16084931498</v>
      </c>
      <c r="K552" s="9">
        <v>157096455</v>
      </c>
      <c r="M552" s="9">
        <v>15927835043</v>
      </c>
    </row>
    <row r="553" spans="1:13" ht="21.75" customHeight="1" x14ac:dyDescent="0.2">
      <c r="A553" s="8" t="s">
        <v>521</v>
      </c>
      <c r="C553" s="9">
        <v>31232876704</v>
      </c>
      <c r="E553" s="9">
        <v>305041661</v>
      </c>
      <c r="G553" s="9">
        <v>30927835043</v>
      </c>
      <c r="I553" s="9">
        <v>31232876704</v>
      </c>
      <c r="K553" s="9">
        <v>305041661</v>
      </c>
      <c r="M553" s="9">
        <v>30927835043</v>
      </c>
    </row>
    <row r="554" spans="1:13" ht="21.75" customHeight="1" x14ac:dyDescent="0.2">
      <c r="A554" s="8" t="s">
        <v>501</v>
      </c>
      <c r="C554" s="9">
        <v>8876712312</v>
      </c>
      <c r="E554" s="9">
        <v>93844343</v>
      </c>
      <c r="G554" s="9">
        <v>8782867969</v>
      </c>
      <c r="I554" s="9">
        <v>8876712312</v>
      </c>
      <c r="K554" s="9">
        <v>93844343</v>
      </c>
      <c r="M554" s="9">
        <v>8782867969</v>
      </c>
    </row>
    <row r="555" spans="1:13" ht="21.75" customHeight="1" x14ac:dyDescent="0.2">
      <c r="A555" s="8" t="s">
        <v>521</v>
      </c>
      <c r="C555" s="9">
        <v>18164383549</v>
      </c>
      <c r="E555" s="9">
        <v>264815527</v>
      </c>
      <c r="G555" s="9">
        <v>17899568022</v>
      </c>
      <c r="I555" s="9">
        <v>18164383549</v>
      </c>
      <c r="K555" s="9">
        <v>264815527</v>
      </c>
      <c r="M555" s="9">
        <v>17899568022</v>
      </c>
    </row>
    <row r="556" spans="1:13" ht="21.75" customHeight="1" x14ac:dyDescent="0.2">
      <c r="A556" s="8" t="s">
        <v>503</v>
      </c>
      <c r="C556" s="9">
        <v>13206575340</v>
      </c>
      <c r="E556" s="9">
        <v>203068464</v>
      </c>
      <c r="G556" s="9">
        <v>13003506876</v>
      </c>
      <c r="I556" s="9">
        <v>13206575340</v>
      </c>
      <c r="K556" s="9">
        <v>203068464</v>
      </c>
      <c r="M556" s="9">
        <v>13003506876</v>
      </c>
    </row>
    <row r="557" spans="1:13" ht="21.75" customHeight="1" x14ac:dyDescent="0.2">
      <c r="A557" s="8" t="s">
        <v>503</v>
      </c>
      <c r="C557" s="9">
        <v>49726027395</v>
      </c>
      <c r="E557" s="9">
        <v>804194513</v>
      </c>
      <c r="G557" s="9">
        <v>48921832882</v>
      </c>
      <c r="I557" s="9">
        <v>49726027395</v>
      </c>
      <c r="K557" s="9">
        <v>804194513</v>
      </c>
      <c r="M557" s="9">
        <v>48921832882</v>
      </c>
    </row>
    <row r="558" spans="1:13" ht="21.75" customHeight="1" x14ac:dyDescent="0.2">
      <c r="A558" s="8" t="s">
        <v>546</v>
      </c>
      <c r="C558" s="9">
        <v>3254794510</v>
      </c>
      <c r="E558" s="9">
        <v>413130</v>
      </c>
      <c r="G558" s="9">
        <v>3254381380</v>
      </c>
      <c r="I558" s="9">
        <v>3254794510</v>
      </c>
      <c r="K558" s="9">
        <v>413130</v>
      </c>
      <c r="M558" s="9">
        <v>3254381380</v>
      </c>
    </row>
    <row r="559" spans="1:13" ht="21.75" customHeight="1" x14ac:dyDescent="0.2">
      <c r="A559" s="8" t="s">
        <v>477</v>
      </c>
      <c r="C559" s="9">
        <v>11361643832</v>
      </c>
      <c r="E559" s="9">
        <v>159590891</v>
      </c>
      <c r="G559" s="9">
        <v>11202052941</v>
      </c>
      <c r="I559" s="9">
        <v>11361643832</v>
      </c>
      <c r="K559" s="9">
        <v>159590891</v>
      </c>
      <c r="M559" s="9">
        <v>11202052941</v>
      </c>
    </row>
    <row r="560" spans="1:13" ht="21.75" customHeight="1" x14ac:dyDescent="0.2">
      <c r="A560" s="8" t="s">
        <v>500</v>
      </c>
      <c r="C560" s="9">
        <v>12909589040</v>
      </c>
      <c r="E560" s="9">
        <v>226215781</v>
      </c>
      <c r="G560" s="9">
        <v>12683373259</v>
      </c>
      <c r="I560" s="9">
        <v>12909589040</v>
      </c>
      <c r="K560" s="9">
        <v>226215781</v>
      </c>
      <c r="M560" s="9">
        <v>12683373259</v>
      </c>
    </row>
    <row r="561" spans="1:13" ht="21.75" customHeight="1" x14ac:dyDescent="0.2">
      <c r="A561" s="11" t="s">
        <v>521</v>
      </c>
      <c r="C561" s="13">
        <v>8876712321</v>
      </c>
      <c r="E561" s="13">
        <v>157659584</v>
      </c>
      <c r="G561" s="13">
        <v>8719052737</v>
      </c>
      <c r="I561" s="13">
        <v>8876712321</v>
      </c>
      <c r="K561" s="13">
        <v>157659584</v>
      </c>
      <c r="M561" s="13">
        <v>8719052737</v>
      </c>
    </row>
    <row r="562" spans="1:13" ht="21.75" customHeight="1" x14ac:dyDescent="0.2">
      <c r="A562" s="15" t="s">
        <v>62</v>
      </c>
      <c r="C562" s="16">
        <v>5232662300918</v>
      </c>
      <c r="E562" s="16">
        <v>2171908322</v>
      </c>
      <c r="G562" s="16">
        <v>5230490392596</v>
      </c>
      <c r="I562" s="16">
        <v>42374524870718</v>
      </c>
      <c r="K562" s="16">
        <v>17096302054</v>
      </c>
      <c r="M562" s="16">
        <v>42357428568664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09"/>
  <sheetViews>
    <sheetView rightToLeft="1" workbookViewId="0">
      <selection activeCell="O16" sqref="O16"/>
    </sheetView>
  </sheetViews>
  <sheetFormatPr defaultRowHeight="12.75" x14ac:dyDescent="0.2"/>
  <cols>
    <col min="1" max="1" width="34.5703125" bestFit="1" customWidth="1"/>
    <col min="2" max="2" width="1.28515625" customWidth="1"/>
    <col min="3" max="3" width="11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13.85546875" bestFit="1" customWidth="1"/>
    <col min="12" max="12" width="1.28515625" customWidth="1"/>
    <col min="13" max="13" width="19.7109375" bestFit="1" customWidth="1"/>
    <col min="14" max="14" width="1.28515625" customWidth="1"/>
    <col min="15" max="15" width="19.85546875" bestFit="1" customWidth="1"/>
    <col min="16" max="16" width="1.28515625" customWidth="1"/>
    <col min="17" max="17" width="21.85546875" bestFit="1" customWidth="1"/>
    <col min="18" max="18" width="0.28515625" customWidth="1"/>
    <col min="19" max="19" width="15.7109375" bestFit="1" customWidth="1"/>
    <col min="20" max="20" width="15.85546875" bestFit="1" customWidth="1"/>
    <col min="21" max="21" width="16.140625" bestFit="1" customWidth="1"/>
  </cols>
  <sheetData>
    <row r="1" spans="1:19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9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9" ht="14.45" customHeight="1" x14ac:dyDescent="0.2"/>
    <row r="5" spans="1:19" ht="14.45" customHeight="1" x14ac:dyDescent="0.2">
      <c r="A5" s="56" t="s">
        <v>810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14.45" customHeight="1" x14ac:dyDescent="0.2">
      <c r="A6" s="52" t="s">
        <v>550</v>
      </c>
      <c r="C6" s="52" t="s">
        <v>566</v>
      </c>
      <c r="D6" s="52"/>
      <c r="E6" s="52"/>
      <c r="F6" s="52"/>
      <c r="G6" s="52"/>
      <c r="H6" s="52"/>
      <c r="I6" s="52"/>
      <c r="K6" s="52" t="s">
        <v>567</v>
      </c>
      <c r="L6" s="52"/>
      <c r="M6" s="52"/>
      <c r="N6" s="52"/>
      <c r="O6" s="52"/>
      <c r="P6" s="52"/>
      <c r="Q6" s="52"/>
    </row>
    <row r="7" spans="1:19" ht="29.1" customHeight="1" x14ac:dyDescent="0.2">
      <c r="A7" s="52"/>
      <c r="C7" s="19" t="s">
        <v>13</v>
      </c>
      <c r="D7" s="3"/>
      <c r="E7" s="19" t="s">
        <v>811</v>
      </c>
      <c r="F7" s="3"/>
      <c r="G7" s="19" t="s">
        <v>812</v>
      </c>
      <c r="H7" s="3"/>
      <c r="I7" s="19" t="s">
        <v>813</v>
      </c>
      <c r="K7" s="19" t="s">
        <v>13</v>
      </c>
      <c r="L7" s="3"/>
      <c r="M7" s="19" t="s">
        <v>811</v>
      </c>
      <c r="N7" s="3"/>
      <c r="O7" s="19" t="s">
        <v>812</v>
      </c>
      <c r="P7" s="3"/>
      <c r="Q7" s="19" t="s">
        <v>813</v>
      </c>
    </row>
    <row r="8" spans="1:19" ht="21.75" customHeight="1" x14ac:dyDescent="0.2">
      <c r="A8" s="5" t="s">
        <v>47</v>
      </c>
      <c r="C8" s="6">
        <v>17400000</v>
      </c>
      <c r="E8" s="6">
        <v>277781309108</v>
      </c>
      <c r="G8" s="6">
        <v>339029132537</v>
      </c>
      <c r="I8" s="6">
        <v>-61247823429</v>
      </c>
      <c r="K8" s="6">
        <v>27285632</v>
      </c>
      <c r="M8" s="6">
        <v>407425377527</v>
      </c>
      <c r="O8" s="6">
        <v>505873818569</v>
      </c>
      <c r="Q8" s="6">
        <v>-98448441042</v>
      </c>
    </row>
    <row r="9" spans="1:19" ht="21.75" customHeight="1" x14ac:dyDescent="0.2">
      <c r="A9" s="8" t="s">
        <v>49</v>
      </c>
      <c r="C9" s="9">
        <v>24477788</v>
      </c>
      <c r="E9" s="9">
        <v>31753449863</v>
      </c>
      <c r="G9" s="9">
        <v>37965164414</v>
      </c>
      <c r="I9" s="9">
        <v>-6211714551</v>
      </c>
      <c r="K9" s="9">
        <v>107477788</v>
      </c>
      <c r="M9" s="9">
        <v>161020707215</v>
      </c>
      <c r="O9" s="9">
        <v>180980847915</v>
      </c>
      <c r="Q9" s="9">
        <v>-19960140700</v>
      </c>
    </row>
    <row r="10" spans="1:19" ht="21.75" customHeight="1" x14ac:dyDescent="0.2">
      <c r="A10" s="8" t="s">
        <v>35</v>
      </c>
      <c r="C10" s="9">
        <v>1600000</v>
      </c>
      <c r="E10" s="9">
        <v>21201098400</v>
      </c>
      <c r="G10" s="9">
        <v>23787923780</v>
      </c>
      <c r="I10" s="9">
        <v>-2586825380</v>
      </c>
      <c r="K10" s="9">
        <v>25790000</v>
      </c>
      <c r="M10" s="9">
        <v>343213732410</v>
      </c>
      <c r="O10" s="9">
        <v>338980470330</v>
      </c>
      <c r="Q10" s="9">
        <v>4233262080</v>
      </c>
    </row>
    <row r="11" spans="1:19" ht="21.75" customHeight="1" x14ac:dyDescent="0.2">
      <c r="A11" s="8" t="s">
        <v>52</v>
      </c>
      <c r="C11" s="9">
        <v>44500000</v>
      </c>
      <c r="E11" s="9">
        <v>553265427369</v>
      </c>
      <c r="G11" s="9">
        <v>610210892515</v>
      </c>
      <c r="I11" s="9">
        <v>-56945465146</v>
      </c>
      <c r="K11" s="9">
        <v>62076232</v>
      </c>
      <c r="M11" s="9">
        <v>722958065146</v>
      </c>
      <c r="O11" s="9">
        <v>804665768917</v>
      </c>
      <c r="Q11" s="9">
        <v>-81707703771</v>
      </c>
    </row>
    <row r="12" spans="1:19" ht="21.75" customHeight="1" x14ac:dyDescent="0.2">
      <c r="A12" s="8" t="s">
        <v>576</v>
      </c>
      <c r="C12" s="9">
        <v>0</v>
      </c>
      <c r="E12" s="9">
        <v>0</v>
      </c>
      <c r="G12" s="9">
        <v>0</v>
      </c>
      <c r="I12" s="9">
        <v>0</v>
      </c>
      <c r="K12" s="9">
        <v>1574960</v>
      </c>
      <c r="M12" s="9">
        <v>3405382215</v>
      </c>
      <c r="O12" s="9">
        <v>3382169356</v>
      </c>
      <c r="Q12" s="9">
        <v>23212859</v>
      </c>
    </row>
    <row r="13" spans="1:19" ht="21.75" customHeight="1" x14ac:dyDescent="0.2">
      <c r="A13" s="8" t="s">
        <v>20</v>
      </c>
      <c r="C13" s="9">
        <v>0</v>
      </c>
      <c r="E13" s="9">
        <v>0</v>
      </c>
      <c r="G13" s="9">
        <v>0</v>
      </c>
      <c r="I13" s="9">
        <v>0</v>
      </c>
      <c r="K13" s="9">
        <v>266648913</v>
      </c>
      <c r="M13" s="9">
        <v>398349456506</v>
      </c>
      <c r="O13" s="9">
        <v>368717289376</v>
      </c>
      <c r="Q13" s="9">
        <v>29632167130</v>
      </c>
      <c r="S13" s="9"/>
    </row>
    <row r="14" spans="1:19" ht="21.75" customHeight="1" x14ac:dyDescent="0.2">
      <c r="A14" s="8" t="s">
        <v>587</v>
      </c>
      <c r="C14" s="9">
        <v>0</v>
      </c>
      <c r="E14" s="9">
        <v>0</v>
      </c>
      <c r="G14" s="9">
        <v>0</v>
      </c>
      <c r="I14" s="9">
        <v>0</v>
      </c>
      <c r="K14" s="9">
        <v>174144675</v>
      </c>
      <c r="M14" s="9">
        <v>331460659197</v>
      </c>
      <c r="O14" s="9">
        <v>325585189211</v>
      </c>
      <c r="Q14" s="9">
        <v>5875469986</v>
      </c>
      <c r="S14" s="9"/>
    </row>
    <row r="15" spans="1:19" ht="21.75" customHeight="1" x14ac:dyDescent="0.2">
      <c r="A15" s="8" t="s">
        <v>21</v>
      </c>
      <c r="C15" s="9">
        <v>0</v>
      </c>
      <c r="E15" s="9">
        <v>0</v>
      </c>
      <c r="G15" s="9">
        <v>0</v>
      </c>
      <c r="I15" s="9">
        <v>0</v>
      </c>
      <c r="K15" s="9">
        <v>121384078</v>
      </c>
      <c r="M15" s="9">
        <v>437212749862</v>
      </c>
      <c r="O15" s="9">
        <v>442735888674</v>
      </c>
      <c r="Q15" s="9">
        <v>-5523138812</v>
      </c>
      <c r="S15" s="9"/>
    </row>
    <row r="16" spans="1:19" ht="21.75" customHeight="1" x14ac:dyDescent="0.2">
      <c r="A16" s="8" t="s">
        <v>580</v>
      </c>
      <c r="C16" s="9">
        <v>0</v>
      </c>
      <c r="E16" s="9">
        <v>0</v>
      </c>
      <c r="G16" s="9">
        <v>0</v>
      </c>
      <c r="I16" s="9">
        <v>0</v>
      </c>
      <c r="K16" s="9">
        <v>692173910</v>
      </c>
      <c r="M16" s="9">
        <v>1340525060499</v>
      </c>
      <c r="O16" s="9">
        <v>1327939387994</v>
      </c>
      <c r="Q16" s="9">
        <v>12585672505</v>
      </c>
    </row>
    <row r="17" spans="1:17" ht="21.75" customHeight="1" x14ac:dyDescent="0.2">
      <c r="A17" s="8" t="s">
        <v>583</v>
      </c>
      <c r="C17" s="9">
        <v>0</v>
      </c>
      <c r="E17" s="9">
        <v>0</v>
      </c>
      <c r="G17" s="9">
        <v>0</v>
      </c>
      <c r="I17" s="9">
        <v>0</v>
      </c>
      <c r="K17" s="9">
        <v>55000000</v>
      </c>
      <c r="M17" s="9">
        <v>135695959663</v>
      </c>
      <c r="O17" s="9">
        <v>135044549165</v>
      </c>
      <c r="Q17" s="9">
        <v>651410498</v>
      </c>
    </row>
    <row r="18" spans="1:17" ht="21.75" customHeight="1" x14ac:dyDescent="0.2">
      <c r="A18" s="8" t="s">
        <v>48</v>
      </c>
      <c r="C18" s="9">
        <v>0</v>
      </c>
      <c r="E18" s="9">
        <v>0</v>
      </c>
      <c r="G18" s="9">
        <v>0</v>
      </c>
      <c r="I18" s="9">
        <v>0</v>
      </c>
      <c r="K18" s="9">
        <v>169775001</v>
      </c>
      <c r="M18" s="9">
        <v>795119487641</v>
      </c>
      <c r="O18" s="9">
        <v>785890890823</v>
      </c>
      <c r="Q18" s="9">
        <v>9228596818</v>
      </c>
    </row>
    <row r="19" spans="1:17" ht="21.75" customHeight="1" x14ac:dyDescent="0.2">
      <c r="A19" s="8" t="s">
        <v>59</v>
      </c>
      <c r="C19" s="9">
        <v>0</v>
      </c>
      <c r="E19" s="9">
        <v>0</v>
      </c>
      <c r="G19" s="9">
        <v>0</v>
      </c>
      <c r="I19" s="9">
        <v>0</v>
      </c>
      <c r="K19" s="9">
        <v>180400000</v>
      </c>
      <c r="M19" s="9">
        <v>294808418330</v>
      </c>
      <c r="O19" s="9">
        <v>294285629974</v>
      </c>
      <c r="Q19" s="9">
        <v>522788356</v>
      </c>
    </row>
    <row r="20" spans="1:17" ht="21.75" customHeight="1" x14ac:dyDescent="0.2">
      <c r="A20" s="8" t="s">
        <v>50</v>
      </c>
      <c r="C20" s="9">
        <v>0</v>
      </c>
      <c r="E20" s="9">
        <v>0</v>
      </c>
      <c r="G20" s="9">
        <v>0</v>
      </c>
      <c r="I20" s="9">
        <v>0</v>
      </c>
      <c r="K20" s="9">
        <v>68200000</v>
      </c>
      <c r="M20" s="9">
        <v>262193650021</v>
      </c>
      <c r="O20" s="9">
        <v>286154852037</v>
      </c>
      <c r="Q20" s="9">
        <v>-23961202016</v>
      </c>
    </row>
    <row r="21" spans="1:17" ht="21.75" customHeight="1" x14ac:dyDescent="0.2">
      <c r="A21" s="8" t="s">
        <v>579</v>
      </c>
      <c r="C21" s="9">
        <v>0</v>
      </c>
      <c r="E21" s="9">
        <v>0</v>
      </c>
      <c r="G21" s="9">
        <v>0</v>
      </c>
      <c r="I21" s="9">
        <v>0</v>
      </c>
      <c r="K21" s="9">
        <v>165200000</v>
      </c>
      <c r="M21" s="9">
        <v>218901343009</v>
      </c>
      <c r="O21" s="9">
        <v>214617175186</v>
      </c>
      <c r="Q21" s="9">
        <v>4284167823</v>
      </c>
    </row>
    <row r="22" spans="1:17" ht="21.75" customHeight="1" x14ac:dyDescent="0.2">
      <c r="A22" s="8" t="s">
        <v>53</v>
      </c>
      <c r="C22" s="9">
        <v>0</v>
      </c>
      <c r="E22" s="9">
        <v>0</v>
      </c>
      <c r="G22" s="9">
        <v>0</v>
      </c>
      <c r="I22" s="9">
        <v>0</v>
      </c>
      <c r="K22" s="9">
        <v>837301</v>
      </c>
      <c r="M22" s="9">
        <v>17051431117</v>
      </c>
      <c r="O22" s="9">
        <v>18100482389</v>
      </c>
      <c r="Q22" s="9">
        <v>-1049051272</v>
      </c>
    </row>
    <row r="23" spans="1:17" ht="21.75" customHeight="1" x14ac:dyDescent="0.2">
      <c r="A23" s="8" t="s">
        <v>573</v>
      </c>
      <c r="C23" s="9">
        <v>0</v>
      </c>
      <c r="E23" s="9">
        <v>0</v>
      </c>
      <c r="G23" s="9">
        <v>0</v>
      </c>
      <c r="I23" s="9">
        <v>0</v>
      </c>
      <c r="K23" s="9">
        <v>17000000</v>
      </c>
      <c r="M23" s="9">
        <v>97864222965</v>
      </c>
      <c r="O23" s="9">
        <v>95469446693</v>
      </c>
      <c r="Q23" s="9">
        <v>2394776272</v>
      </c>
    </row>
    <row r="24" spans="1:17" ht="21.75" customHeight="1" x14ac:dyDescent="0.2">
      <c r="A24" s="8" t="s">
        <v>54</v>
      </c>
      <c r="C24" s="9">
        <v>0</v>
      </c>
      <c r="E24" s="9">
        <v>0</v>
      </c>
      <c r="G24" s="9">
        <v>0</v>
      </c>
      <c r="I24" s="9">
        <v>0</v>
      </c>
      <c r="K24" s="9">
        <v>66137145</v>
      </c>
      <c r="M24" s="9">
        <v>451704721291</v>
      </c>
      <c r="O24" s="9">
        <v>365677180630</v>
      </c>
      <c r="Q24" s="9">
        <v>86027540661</v>
      </c>
    </row>
    <row r="25" spans="1:17" ht="21.75" customHeight="1" x14ac:dyDescent="0.2">
      <c r="A25" s="8" t="s">
        <v>23</v>
      </c>
      <c r="C25" s="9">
        <v>0</v>
      </c>
      <c r="E25" s="9">
        <v>0</v>
      </c>
      <c r="G25" s="9">
        <v>0</v>
      </c>
      <c r="I25" s="9">
        <v>0</v>
      </c>
      <c r="K25" s="9">
        <v>87875329</v>
      </c>
      <c r="M25" s="9">
        <v>409442593158</v>
      </c>
      <c r="O25" s="9">
        <v>431009673235</v>
      </c>
      <c r="Q25" s="9">
        <v>-21567080077</v>
      </c>
    </row>
    <row r="26" spans="1:17" ht="21.75" customHeight="1" x14ac:dyDescent="0.2">
      <c r="A26" s="8" t="s">
        <v>24</v>
      </c>
      <c r="C26" s="9">
        <v>0</v>
      </c>
      <c r="E26" s="9">
        <v>0</v>
      </c>
      <c r="G26" s="9">
        <v>0</v>
      </c>
      <c r="I26" s="9">
        <v>0</v>
      </c>
      <c r="K26" s="9">
        <v>1</v>
      </c>
      <c r="M26" s="9">
        <v>1</v>
      </c>
      <c r="O26" s="9">
        <v>3269</v>
      </c>
      <c r="Q26" s="9">
        <v>-3268</v>
      </c>
    </row>
    <row r="27" spans="1:17" ht="21.75" customHeight="1" x14ac:dyDescent="0.2">
      <c r="A27" s="8" t="s">
        <v>586</v>
      </c>
      <c r="C27" s="9">
        <v>0</v>
      </c>
      <c r="E27" s="9">
        <v>0</v>
      </c>
      <c r="G27" s="9">
        <v>0</v>
      </c>
      <c r="I27" s="9">
        <v>0</v>
      </c>
      <c r="K27" s="9">
        <v>2553000</v>
      </c>
      <c r="M27" s="9">
        <v>455367566183</v>
      </c>
      <c r="O27" s="9">
        <v>448408620788</v>
      </c>
      <c r="Q27" s="9">
        <v>6958945395</v>
      </c>
    </row>
    <row r="28" spans="1:17" ht="21.75" customHeight="1" x14ac:dyDescent="0.2">
      <c r="A28" s="8" t="s">
        <v>29</v>
      </c>
      <c r="C28" s="9">
        <v>0</v>
      </c>
      <c r="E28" s="9">
        <v>0</v>
      </c>
      <c r="G28" s="9">
        <v>0</v>
      </c>
      <c r="I28" s="9">
        <v>0</v>
      </c>
      <c r="K28" s="9">
        <v>1</v>
      </c>
      <c r="M28" s="9">
        <v>1</v>
      </c>
      <c r="O28" s="9">
        <v>44359</v>
      </c>
      <c r="Q28" s="9">
        <v>-44358</v>
      </c>
    </row>
    <row r="29" spans="1:17" ht="21.75" customHeight="1" x14ac:dyDescent="0.2">
      <c r="A29" s="8" t="s">
        <v>572</v>
      </c>
      <c r="C29" s="9">
        <v>0</v>
      </c>
      <c r="E29" s="9">
        <v>0</v>
      </c>
      <c r="G29" s="9">
        <v>0</v>
      </c>
      <c r="I29" s="9">
        <v>0</v>
      </c>
      <c r="K29" s="9">
        <v>1032143</v>
      </c>
      <c r="M29" s="9">
        <v>13982585474</v>
      </c>
      <c r="O29" s="9">
        <v>14673820055</v>
      </c>
      <c r="Q29" s="9">
        <v>-691234581</v>
      </c>
    </row>
    <row r="30" spans="1:17" ht="21.75" customHeight="1" x14ac:dyDescent="0.2">
      <c r="A30" s="8" t="s">
        <v>575</v>
      </c>
      <c r="C30" s="9">
        <v>0</v>
      </c>
      <c r="E30" s="9">
        <v>0</v>
      </c>
      <c r="G30" s="9">
        <v>0</v>
      </c>
      <c r="I30" s="9">
        <v>0</v>
      </c>
      <c r="K30" s="9">
        <v>10260000</v>
      </c>
      <c r="M30" s="9">
        <v>350093881096</v>
      </c>
      <c r="O30" s="9">
        <v>348371863450</v>
      </c>
      <c r="Q30" s="9">
        <v>1722017646</v>
      </c>
    </row>
    <row r="31" spans="1:17" ht="21.75" customHeight="1" x14ac:dyDescent="0.2">
      <c r="A31" s="8" t="s">
        <v>31</v>
      </c>
      <c r="C31" s="9">
        <v>0</v>
      </c>
      <c r="E31" s="9">
        <v>0</v>
      </c>
      <c r="G31" s="9">
        <v>0</v>
      </c>
      <c r="I31" s="9">
        <v>0</v>
      </c>
      <c r="K31" s="9">
        <v>122888890</v>
      </c>
      <c r="M31" s="9">
        <v>275820546654</v>
      </c>
      <c r="O31" s="9">
        <v>274304701286</v>
      </c>
      <c r="Q31" s="9">
        <v>1515845368</v>
      </c>
    </row>
    <row r="32" spans="1:17" ht="21.75" customHeight="1" x14ac:dyDescent="0.2">
      <c r="A32" s="8" t="s">
        <v>32</v>
      </c>
      <c r="C32" s="9">
        <v>0</v>
      </c>
      <c r="E32" s="9">
        <v>0</v>
      </c>
      <c r="G32" s="9">
        <v>0</v>
      </c>
      <c r="I32" s="9">
        <v>0</v>
      </c>
      <c r="K32" s="9">
        <v>25000001</v>
      </c>
      <c r="M32" s="9">
        <v>146410772501</v>
      </c>
      <c r="O32" s="9">
        <v>145911427651</v>
      </c>
      <c r="Q32" s="9">
        <v>499344850</v>
      </c>
    </row>
    <row r="33" spans="1:21" ht="21.75" customHeight="1" x14ac:dyDescent="0.2">
      <c r="A33" s="8" t="s">
        <v>34</v>
      </c>
      <c r="C33" s="9">
        <v>0</v>
      </c>
      <c r="E33" s="9">
        <v>0</v>
      </c>
      <c r="G33" s="9">
        <v>0</v>
      </c>
      <c r="I33" s="9">
        <v>0</v>
      </c>
      <c r="K33" s="9">
        <v>16365271</v>
      </c>
      <c r="M33" s="9">
        <v>78699300602</v>
      </c>
      <c r="O33" s="9">
        <v>75037398143</v>
      </c>
      <c r="Q33" s="9">
        <v>3661902459</v>
      </c>
    </row>
    <row r="34" spans="1:21" ht="21.75" customHeight="1" x14ac:dyDescent="0.2">
      <c r="A34" s="8" t="s">
        <v>588</v>
      </c>
      <c r="C34" s="9">
        <v>0</v>
      </c>
      <c r="E34" s="9">
        <v>0</v>
      </c>
      <c r="G34" s="9">
        <v>0</v>
      </c>
      <c r="I34" s="9">
        <v>0</v>
      </c>
      <c r="K34" s="9">
        <v>1200000</v>
      </c>
      <c r="M34" s="9">
        <v>645337275</v>
      </c>
      <c r="O34" s="9">
        <v>641394648</v>
      </c>
      <c r="Q34" s="9">
        <v>3942627</v>
      </c>
    </row>
    <row r="35" spans="1:21" ht="21.75" customHeight="1" x14ac:dyDescent="0.2">
      <c r="A35" s="8" t="s">
        <v>585</v>
      </c>
      <c r="C35" s="9">
        <v>0</v>
      </c>
      <c r="E35" s="9">
        <v>0</v>
      </c>
      <c r="G35" s="9">
        <v>0</v>
      </c>
      <c r="I35" s="9">
        <v>0</v>
      </c>
      <c r="K35" s="9">
        <v>81690204</v>
      </c>
      <c r="M35" s="9">
        <v>164342384522</v>
      </c>
      <c r="O35" s="9">
        <v>165910246715</v>
      </c>
      <c r="Q35" s="9">
        <v>-1567862193</v>
      </c>
    </row>
    <row r="36" spans="1:21" ht="21.75" customHeight="1" x14ac:dyDescent="0.2">
      <c r="A36" s="8" t="s">
        <v>40</v>
      </c>
      <c r="C36" s="9">
        <v>0</v>
      </c>
      <c r="E36" s="9">
        <v>0</v>
      </c>
      <c r="G36" s="9">
        <v>0</v>
      </c>
      <c r="I36" s="9">
        <v>0</v>
      </c>
      <c r="K36" s="9">
        <v>45698487</v>
      </c>
      <c r="M36" s="9">
        <v>543541144003</v>
      </c>
      <c r="O36" s="9">
        <v>532864413094</v>
      </c>
      <c r="Q36" s="9">
        <v>10676730909</v>
      </c>
    </row>
    <row r="37" spans="1:21" ht="21.75" customHeight="1" x14ac:dyDescent="0.2">
      <c r="A37" s="8" t="s">
        <v>41</v>
      </c>
      <c r="C37" s="9">
        <v>0</v>
      </c>
      <c r="E37" s="9">
        <v>0</v>
      </c>
      <c r="G37" s="9">
        <v>0</v>
      </c>
      <c r="I37" s="9">
        <v>0</v>
      </c>
      <c r="K37" s="9">
        <v>37117635</v>
      </c>
      <c r="M37" s="9">
        <v>189807127585</v>
      </c>
      <c r="O37" s="9">
        <v>193427793947</v>
      </c>
      <c r="Q37" s="9">
        <v>-3620666362</v>
      </c>
    </row>
    <row r="38" spans="1:21" ht="21.75" customHeight="1" x14ac:dyDescent="0.2">
      <c r="A38" s="8" t="s">
        <v>584</v>
      </c>
      <c r="C38" s="9">
        <v>0</v>
      </c>
      <c r="E38" s="9">
        <v>0</v>
      </c>
      <c r="G38" s="9">
        <v>0</v>
      </c>
      <c r="I38" s="9">
        <v>0</v>
      </c>
      <c r="K38" s="9">
        <v>108994627</v>
      </c>
      <c r="M38" s="9">
        <v>869164242756</v>
      </c>
      <c r="O38" s="9">
        <v>840169553504</v>
      </c>
      <c r="Q38" s="9">
        <v>28994689252</v>
      </c>
    </row>
    <row r="39" spans="1:21" ht="21.75" customHeight="1" x14ac:dyDescent="0.2">
      <c r="A39" s="8" t="s">
        <v>43</v>
      </c>
      <c r="C39" s="9">
        <v>0</v>
      </c>
      <c r="E39" s="9">
        <v>0</v>
      </c>
      <c r="G39" s="9">
        <v>0</v>
      </c>
      <c r="I39" s="9">
        <v>0</v>
      </c>
      <c r="K39" s="9">
        <v>46848252</v>
      </c>
      <c r="M39" s="9">
        <v>943865195809</v>
      </c>
      <c r="O39" s="9">
        <v>919595969917</v>
      </c>
      <c r="Q39" s="9">
        <v>24269225892</v>
      </c>
    </row>
    <row r="40" spans="1:21" ht="21.75" customHeight="1" x14ac:dyDescent="0.2">
      <c r="A40" s="8" t="s">
        <v>44</v>
      </c>
      <c r="C40" s="9">
        <v>0</v>
      </c>
      <c r="E40" s="9">
        <v>0</v>
      </c>
      <c r="G40" s="9">
        <v>0</v>
      </c>
      <c r="I40" s="9">
        <v>0</v>
      </c>
      <c r="K40" s="9">
        <v>25014515</v>
      </c>
      <c r="M40" s="9">
        <v>278426354716</v>
      </c>
      <c r="O40" s="9">
        <v>276049437727</v>
      </c>
      <c r="Q40" s="9">
        <v>2376916989</v>
      </c>
    </row>
    <row r="41" spans="1:21" ht="21.75" customHeight="1" x14ac:dyDescent="0.2">
      <c r="A41" s="8" t="s">
        <v>45</v>
      </c>
      <c r="C41" s="9">
        <v>0</v>
      </c>
      <c r="E41" s="9">
        <v>0</v>
      </c>
      <c r="G41" s="9">
        <v>0</v>
      </c>
      <c r="I41" s="9">
        <v>0</v>
      </c>
      <c r="K41" s="9">
        <v>2913600</v>
      </c>
      <c r="M41" s="9">
        <v>158493370561</v>
      </c>
      <c r="O41" s="9">
        <v>157217084700</v>
      </c>
      <c r="Q41" s="9">
        <v>1276285861</v>
      </c>
      <c r="S41" s="28"/>
      <c r="T41" s="28"/>
    </row>
    <row r="42" spans="1:21" ht="21.75" customHeight="1" x14ac:dyDescent="0.2">
      <c r="A42" s="8" t="s">
        <v>574</v>
      </c>
      <c r="C42" s="9">
        <v>0</v>
      </c>
      <c r="E42" s="9">
        <v>0</v>
      </c>
      <c r="G42" s="9">
        <v>0</v>
      </c>
      <c r="I42" s="9">
        <v>0</v>
      </c>
      <c r="K42" s="9">
        <v>88707025</v>
      </c>
      <c r="M42" s="9">
        <v>219726747594</v>
      </c>
      <c r="O42" s="9">
        <v>226921429639</v>
      </c>
      <c r="Q42" s="9">
        <f>-7194682045+450747460</f>
        <v>-6743934585</v>
      </c>
      <c r="S42" s="28"/>
      <c r="U42" s="28"/>
    </row>
    <row r="43" spans="1:21" ht="21.75" customHeight="1" x14ac:dyDescent="0.2">
      <c r="A43" s="8" t="s">
        <v>582</v>
      </c>
      <c r="C43" s="9">
        <v>0</v>
      </c>
      <c r="E43" s="9">
        <v>0</v>
      </c>
      <c r="G43" s="9">
        <v>0</v>
      </c>
      <c r="I43" s="9">
        <v>0</v>
      </c>
      <c r="K43" s="9">
        <v>9943445</v>
      </c>
      <c r="M43" s="9">
        <v>46396114370</v>
      </c>
      <c r="O43" s="9">
        <v>32780178307</v>
      </c>
      <c r="Q43" s="9">
        <v>13615936063</v>
      </c>
      <c r="T43" s="28"/>
    </row>
    <row r="44" spans="1:21" ht="21.75" customHeight="1" x14ac:dyDescent="0.2">
      <c r="A44" s="8" t="s">
        <v>578</v>
      </c>
      <c r="C44" s="9">
        <v>0</v>
      </c>
      <c r="E44" s="9">
        <v>0</v>
      </c>
      <c r="G44" s="9">
        <v>0</v>
      </c>
      <c r="I44" s="9">
        <v>0</v>
      </c>
      <c r="K44" s="9">
        <v>70000000</v>
      </c>
      <c r="M44" s="9">
        <v>104462534160</v>
      </c>
      <c r="O44" s="9">
        <v>104460917494</v>
      </c>
      <c r="Q44" s="9">
        <v>1616666</v>
      </c>
      <c r="S44" s="28"/>
    </row>
    <row r="45" spans="1:21" ht="21.75" customHeight="1" x14ac:dyDescent="0.2">
      <c r="A45" s="8" t="s">
        <v>577</v>
      </c>
      <c r="C45" s="9">
        <v>0</v>
      </c>
      <c r="E45" s="9">
        <v>0</v>
      </c>
      <c r="G45" s="9">
        <v>0</v>
      </c>
      <c r="I45" s="9">
        <v>0</v>
      </c>
      <c r="K45" s="9">
        <v>70000000</v>
      </c>
      <c r="M45" s="9">
        <v>306939127856</v>
      </c>
      <c r="O45" s="9">
        <v>306939127856</v>
      </c>
      <c r="Q45" s="9">
        <v>0</v>
      </c>
    </row>
    <row r="46" spans="1:21" ht="21.75" customHeight="1" x14ac:dyDescent="0.2">
      <c r="A46" s="8" t="s">
        <v>581</v>
      </c>
      <c r="C46" s="9">
        <v>0</v>
      </c>
      <c r="E46" s="9">
        <v>0</v>
      </c>
      <c r="G46" s="9">
        <v>0</v>
      </c>
      <c r="I46" s="9">
        <v>0</v>
      </c>
      <c r="K46" s="9">
        <v>1151875534</v>
      </c>
      <c r="M46" s="9">
        <v>4993837259890</v>
      </c>
      <c r="O46" s="9">
        <v>4993837259890</v>
      </c>
      <c r="Q46" s="9">
        <v>0</v>
      </c>
    </row>
    <row r="47" spans="1:21" ht="21.75" customHeight="1" x14ac:dyDescent="0.2">
      <c r="A47" s="8" t="s">
        <v>600</v>
      </c>
      <c r="C47" s="9">
        <v>0</v>
      </c>
      <c r="E47" s="9">
        <v>0</v>
      </c>
      <c r="G47" s="9">
        <v>0</v>
      </c>
      <c r="I47" s="9">
        <v>0</v>
      </c>
      <c r="K47" s="9">
        <v>24400000</v>
      </c>
      <c r="M47" s="9">
        <v>301820433919</v>
      </c>
      <c r="O47" s="9">
        <v>302096672901</v>
      </c>
      <c r="Q47" s="9">
        <v>-276238982</v>
      </c>
      <c r="S47" s="28"/>
    </row>
    <row r="48" spans="1:21" ht="21.75" customHeight="1" x14ac:dyDescent="0.2">
      <c r="A48" s="8" t="s">
        <v>593</v>
      </c>
      <c r="C48" s="9">
        <v>0</v>
      </c>
      <c r="E48" s="9">
        <v>0</v>
      </c>
      <c r="G48" s="9">
        <v>0</v>
      </c>
      <c r="I48" s="9">
        <v>0</v>
      </c>
      <c r="K48" s="9">
        <v>16428150</v>
      </c>
      <c r="M48" s="9">
        <v>455415538310</v>
      </c>
      <c r="O48" s="9">
        <v>423882136569</v>
      </c>
      <c r="Q48" s="9">
        <v>31533401741</v>
      </c>
      <c r="S48" s="28"/>
      <c r="T48" s="28"/>
    </row>
    <row r="49" spans="1:21" ht="21.75" customHeight="1" x14ac:dyDescent="0.2">
      <c r="A49" s="8" t="s">
        <v>595</v>
      </c>
      <c r="C49" s="9">
        <v>0</v>
      </c>
      <c r="E49" s="9">
        <v>0</v>
      </c>
      <c r="G49" s="9">
        <v>0</v>
      </c>
      <c r="I49" s="9">
        <v>0</v>
      </c>
      <c r="K49" s="9">
        <v>5000000</v>
      </c>
      <c r="M49" s="9">
        <v>50333520437</v>
      </c>
      <c r="O49" s="9">
        <f>M49-Q49</f>
        <v>50192107472</v>
      </c>
      <c r="Q49" s="9">
        <v>141412965</v>
      </c>
      <c r="S49" s="28"/>
    </row>
    <row r="50" spans="1:21" ht="21.75" customHeight="1" x14ac:dyDescent="0.2">
      <c r="A50" s="8" t="s">
        <v>594</v>
      </c>
      <c r="C50" s="9">
        <v>0</v>
      </c>
      <c r="E50" s="9">
        <v>0</v>
      </c>
      <c r="G50" s="9">
        <v>0</v>
      </c>
      <c r="I50" s="9">
        <v>0</v>
      </c>
      <c r="K50" s="9">
        <v>5000000</v>
      </c>
      <c r="M50" s="9">
        <v>49719673856</v>
      </c>
      <c r="O50" s="9">
        <v>49943509585</v>
      </c>
      <c r="Q50" s="9">
        <v>-223835729</v>
      </c>
    </row>
    <row r="51" spans="1:21" ht="21.75" customHeight="1" x14ac:dyDescent="0.2">
      <c r="A51" s="8" t="s">
        <v>592</v>
      </c>
      <c r="C51" s="9">
        <v>0</v>
      </c>
      <c r="E51" s="9">
        <v>0</v>
      </c>
      <c r="G51" s="9">
        <v>0</v>
      </c>
      <c r="I51" s="9">
        <v>0</v>
      </c>
      <c r="K51" s="9">
        <v>6000000</v>
      </c>
      <c r="M51" s="9">
        <v>60316274311</v>
      </c>
      <c r="O51" s="9">
        <v>60288229767</v>
      </c>
      <c r="Q51" s="9">
        <v>28044544</v>
      </c>
    </row>
    <row r="52" spans="1:21" ht="21.75" customHeight="1" x14ac:dyDescent="0.2">
      <c r="A52" s="8" t="s">
        <v>96</v>
      </c>
      <c r="C52" s="9">
        <v>0</v>
      </c>
      <c r="E52" s="9">
        <v>0</v>
      </c>
      <c r="G52" s="9">
        <v>0</v>
      </c>
      <c r="I52" s="9">
        <v>0</v>
      </c>
      <c r="K52" s="9">
        <v>18972947</v>
      </c>
      <c r="M52" s="9">
        <v>1085045825513</v>
      </c>
      <c r="O52" s="9">
        <v>1025843196510</v>
      </c>
      <c r="Q52" s="9">
        <v>59202629003</v>
      </c>
      <c r="S52" s="28"/>
    </row>
    <row r="53" spans="1:21" ht="21.75" customHeight="1" x14ac:dyDescent="0.2">
      <c r="A53" s="8" t="s">
        <v>597</v>
      </c>
      <c r="C53" s="9">
        <v>0</v>
      </c>
      <c r="E53" s="9">
        <v>0</v>
      </c>
      <c r="G53" s="9">
        <v>0</v>
      </c>
      <c r="I53" s="9">
        <v>0</v>
      </c>
      <c r="K53" s="9">
        <v>10000000</v>
      </c>
      <c r="M53" s="9">
        <v>109140169404</v>
      </c>
      <c r="O53" s="9">
        <v>107003690862</v>
      </c>
      <c r="Q53" s="9">
        <v>2136478542</v>
      </c>
      <c r="S53" s="28"/>
    </row>
    <row r="54" spans="1:21" ht="21.75" customHeight="1" x14ac:dyDescent="0.2">
      <c r="A54" s="8" t="s">
        <v>596</v>
      </c>
      <c r="C54" s="9">
        <v>0</v>
      </c>
      <c r="E54" s="9">
        <v>0</v>
      </c>
      <c r="G54" s="9">
        <v>0</v>
      </c>
      <c r="I54" s="9">
        <v>0</v>
      </c>
      <c r="K54" s="9">
        <v>17000000</v>
      </c>
      <c r="M54" s="9">
        <v>231128308838</v>
      </c>
      <c r="O54" s="9">
        <v>227418481310</v>
      </c>
      <c r="Q54" s="9">
        <v>3709827528</v>
      </c>
      <c r="S54" s="28"/>
      <c r="T54" s="28"/>
      <c r="U54" s="28"/>
    </row>
    <row r="55" spans="1:21" ht="21.75" customHeight="1" x14ac:dyDescent="0.2">
      <c r="A55" s="8" t="s">
        <v>598</v>
      </c>
      <c r="C55" s="9">
        <v>0</v>
      </c>
      <c r="E55" s="9">
        <v>0</v>
      </c>
      <c r="G55" s="9">
        <v>0</v>
      </c>
      <c r="I55" s="9">
        <v>0</v>
      </c>
      <c r="K55" s="9">
        <v>5000000</v>
      </c>
      <c r="M55" s="9">
        <v>59928750000</v>
      </c>
      <c r="O55" s="9">
        <v>58534908033</v>
      </c>
      <c r="Q55" s="9">
        <v>1393841967</v>
      </c>
      <c r="S55" s="28"/>
      <c r="U55" s="28"/>
    </row>
    <row r="56" spans="1:21" ht="21.75" customHeight="1" x14ac:dyDescent="0.2">
      <c r="A56" s="8" t="s">
        <v>601</v>
      </c>
      <c r="C56" s="9">
        <v>0</v>
      </c>
      <c r="E56" s="9">
        <v>0</v>
      </c>
      <c r="G56" s="9">
        <v>0</v>
      </c>
      <c r="I56" s="9">
        <v>0</v>
      </c>
      <c r="K56" s="9">
        <v>1996637</v>
      </c>
      <c r="M56" s="9">
        <v>364631838851</v>
      </c>
      <c r="O56" s="9">
        <v>355274220992</v>
      </c>
      <c r="Q56" s="9">
        <v>9357617859</v>
      </c>
      <c r="S56" s="28"/>
    </row>
    <row r="57" spans="1:21" ht="21.75" customHeight="1" x14ac:dyDescent="0.2">
      <c r="A57" s="8" t="s">
        <v>98</v>
      </c>
      <c r="C57" s="9">
        <v>0</v>
      </c>
      <c r="E57" s="9">
        <v>0</v>
      </c>
      <c r="G57" s="9">
        <v>0</v>
      </c>
      <c r="I57" s="9">
        <v>0</v>
      </c>
      <c r="K57" s="9">
        <v>2088000</v>
      </c>
      <c r="M57" s="9">
        <v>212338312000</v>
      </c>
      <c r="O57" s="9">
        <v>211623401705</v>
      </c>
      <c r="Q57" s="9">
        <v>714910295</v>
      </c>
      <c r="S57" s="28"/>
      <c r="U57" s="9"/>
    </row>
    <row r="58" spans="1:21" ht="21.75" customHeight="1" x14ac:dyDescent="0.2">
      <c r="A58" s="8" t="s">
        <v>599</v>
      </c>
      <c r="C58" s="9">
        <v>0</v>
      </c>
      <c r="E58" s="9">
        <v>0</v>
      </c>
      <c r="G58" s="9">
        <v>0</v>
      </c>
      <c r="I58" s="9">
        <v>0</v>
      </c>
      <c r="K58" s="9">
        <v>2578600</v>
      </c>
      <c r="M58" s="9">
        <v>763827734800</v>
      </c>
      <c r="O58" s="9">
        <v>748201524324</v>
      </c>
      <c r="Q58" s="9">
        <v>15626210476</v>
      </c>
      <c r="S58" s="28"/>
      <c r="T58" s="28"/>
      <c r="U58" s="28"/>
    </row>
    <row r="59" spans="1:21" ht="21.75" customHeight="1" x14ac:dyDescent="0.2">
      <c r="A59" s="8" t="s">
        <v>99</v>
      </c>
      <c r="C59" s="9">
        <v>0</v>
      </c>
      <c r="E59" s="9">
        <v>0</v>
      </c>
      <c r="G59" s="9">
        <v>0</v>
      </c>
      <c r="I59" s="9">
        <v>0</v>
      </c>
      <c r="K59" s="9">
        <v>284200</v>
      </c>
      <c r="M59" s="9">
        <v>206670646225</v>
      </c>
      <c r="O59" s="9">
        <v>207307999695</v>
      </c>
      <c r="Q59" s="9">
        <v>-637353470</v>
      </c>
      <c r="S59" s="28"/>
      <c r="T59" s="28"/>
      <c r="U59" s="28"/>
    </row>
    <row r="60" spans="1:21" ht="21.75" customHeight="1" x14ac:dyDescent="0.2">
      <c r="A60" s="8" t="s">
        <v>845</v>
      </c>
      <c r="C60" s="9">
        <v>0</v>
      </c>
      <c r="E60" s="9">
        <v>0</v>
      </c>
      <c r="G60" s="9">
        <v>0</v>
      </c>
      <c r="I60" s="9">
        <v>0</v>
      </c>
      <c r="K60" s="9">
        <v>14930000</v>
      </c>
      <c r="M60" s="9">
        <v>12188669064183</v>
      </c>
      <c r="O60" s="9">
        <v>13397768764194</v>
      </c>
      <c r="Q60" s="9">
        <v>-1209099700011</v>
      </c>
      <c r="S60" s="28"/>
      <c r="T60" s="28"/>
    </row>
    <row r="61" spans="1:21" ht="21.75" customHeight="1" x14ac:dyDescent="0.2">
      <c r="A61" s="8" t="s">
        <v>846</v>
      </c>
      <c r="C61" s="9">
        <v>0</v>
      </c>
      <c r="E61" s="9">
        <v>0</v>
      </c>
      <c r="G61" s="9">
        <v>0</v>
      </c>
      <c r="I61" s="9">
        <v>0</v>
      </c>
      <c r="K61" s="9">
        <v>1120000</v>
      </c>
      <c r="M61" s="9">
        <v>1002296943975</v>
      </c>
      <c r="O61" s="9">
        <v>957314103892</v>
      </c>
      <c r="Q61" s="9">
        <v>44982840083</v>
      </c>
      <c r="T61" s="28"/>
    </row>
    <row r="62" spans="1:21" ht="21.75" customHeight="1" x14ac:dyDescent="0.2">
      <c r="A62" s="8" t="s">
        <v>847</v>
      </c>
      <c r="C62" s="9">
        <v>0</v>
      </c>
      <c r="E62" s="9">
        <v>0</v>
      </c>
      <c r="G62" s="9">
        <v>0</v>
      </c>
      <c r="I62" s="9">
        <v>0</v>
      </c>
      <c r="K62" s="9">
        <v>4989600</v>
      </c>
      <c r="M62" s="9">
        <v>4989600000000</v>
      </c>
      <c r="O62" s="9">
        <v>4988695635000</v>
      </c>
      <c r="Q62" s="9">
        <v>904365000</v>
      </c>
    </row>
    <row r="63" spans="1:21" ht="21.75" customHeight="1" x14ac:dyDescent="0.2">
      <c r="A63" s="8" t="s">
        <v>848</v>
      </c>
      <c r="C63" s="9">
        <v>0</v>
      </c>
      <c r="E63" s="9">
        <v>0</v>
      </c>
      <c r="G63" s="9">
        <v>0</v>
      </c>
      <c r="I63" s="9">
        <v>0</v>
      </c>
      <c r="K63" s="9">
        <v>1968495</v>
      </c>
      <c r="M63" s="9">
        <v>1968495000000</v>
      </c>
      <c r="O63" s="9">
        <v>1968138210281</v>
      </c>
      <c r="Q63" s="9">
        <v>356789719</v>
      </c>
    </row>
    <row r="64" spans="1:21" ht="21.75" customHeight="1" x14ac:dyDescent="0.2">
      <c r="A64" s="8" t="s">
        <v>849</v>
      </c>
      <c r="C64" s="9">
        <v>348600</v>
      </c>
      <c r="E64" s="9">
        <v>348600000000</v>
      </c>
      <c r="G64" s="9">
        <v>285957030892</v>
      </c>
      <c r="I64" s="9">
        <v>62642969108</v>
      </c>
      <c r="K64" s="9">
        <v>348600</v>
      </c>
      <c r="M64" s="9">
        <v>348600000000</v>
      </c>
      <c r="O64" s="9">
        <v>285957030892</v>
      </c>
      <c r="Q64" s="9">
        <v>62642969108</v>
      </c>
    </row>
    <row r="65" spans="1:17" ht="21.75" customHeight="1" x14ac:dyDescent="0.2">
      <c r="A65" s="8" t="s">
        <v>850</v>
      </c>
      <c r="C65" s="9">
        <v>0</v>
      </c>
      <c r="E65" s="9">
        <v>0</v>
      </c>
      <c r="G65" s="9">
        <v>0</v>
      </c>
      <c r="I65" s="9">
        <v>0</v>
      </c>
      <c r="K65" s="9">
        <v>247200</v>
      </c>
      <c r="M65" s="9">
        <v>247200000000</v>
      </c>
      <c r="O65" s="9">
        <v>238106843311</v>
      </c>
      <c r="Q65" s="9">
        <v>9093156689</v>
      </c>
    </row>
    <row r="66" spans="1:17" ht="21.75" customHeight="1" x14ac:dyDescent="0.2">
      <c r="A66" s="8" t="s">
        <v>851</v>
      </c>
      <c r="C66" s="9">
        <v>0</v>
      </c>
      <c r="E66" s="9">
        <v>0</v>
      </c>
      <c r="G66" s="9">
        <v>0</v>
      </c>
      <c r="I66" s="9">
        <v>0</v>
      </c>
      <c r="K66" s="9">
        <v>17800</v>
      </c>
      <c r="M66" s="9">
        <v>17800000000</v>
      </c>
      <c r="O66" s="9">
        <v>16353277431</v>
      </c>
      <c r="Q66" s="9">
        <v>1446722569</v>
      </c>
    </row>
    <row r="67" spans="1:17" ht="21.75" customHeight="1" x14ac:dyDescent="0.2">
      <c r="A67" s="8" t="s">
        <v>852</v>
      </c>
      <c r="C67" s="9">
        <v>0</v>
      </c>
      <c r="E67" s="9">
        <v>0</v>
      </c>
      <c r="G67" s="9">
        <v>0</v>
      </c>
      <c r="I67" s="9">
        <v>0</v>
      </c>
      <c r="K67" s="9">
        <v>19600</v>
      </c>
      <c r="M67" s="9">
        <v>19600000000</v>
      </c>
      <c r="O67" s="9">
        <v>19247826698</v>
      </c>
      <c r="Q67" s="9">
        <v>352173302</v>
      </c>
    </row>
    <row r="68" spans="1:17" ht="21.75" customHeight="1" x14ac:dyDescent="0.2">
      <c r="A68" s="8" t="s">
        <v>853</v>
      </c>
      <c r="C68" s="9">
        <v>0</v>
      </c>
      <c r="E68" s="9">
        <v>0</v>
      </c>
      <c r="G68" s="9">
        <v>0</v>
      </c>
      <c r="I68" s="9">
        <v>0</v>
      </c>
      <c r="K68" s="9">
        <v>241100</v>
      </c>
      <c r="M68" s="9">
        <v>241100000000</v>
      </c>
      <c r="O68" s="9">
        <v>233149653964</v>
      </c>
      <c r="Q68" s="9">
        <v>7950346036</v>
      </c>
    </row>
    <row r="69" spans="1:17" ht="21.75" customHeight="1" x14ac:dyDescent="0.2">
      <c r="A69" s="8" t="s">
        <v>854</v>
      </c>
      <c r="C69" s="9">
        <v>0</v>
      </c>
      <c r="E69" s="9">
        <v>0</v>
      </c>
      <c r="G69" s="9">
        <v>0</v>
      </c>
      <c r="I69" s="9">
        <v>0</v>
      </c>
      <c r="K69" s="9">
        <v>206600</v>
      </c>
      <c r="M69" s="9">
        <v>206600000000</v>
      </c>
      <c r="O69" s="9">
        <v>194964066356</v>
      </c>
      <c r="Q69" s="9">
        <v>11635933644</v>
      </c>
    </row>
    <row r="70" spans="1:17" ht="21.75" customHeight="1" x14ac:dyDescent="0.2">
      <c r="A70" s="8" t="s">
        <v>855</v>
      </c>
      <c r="C70" s="9">
        <v>0</v>
      </c>
      <c r="E70" s="9">
        <v>0</v>
      </c>
      <c r="G70" s="9">
        <v>0</v>
      </c>
      <c r="I70" s="9">
        <v>0</v>
      </c>
      <c r="K70" s="9">
        <v>3000000</v>
      </c>
      <c r="M70" s="9">
        <v>2999531250000</v>
      </c>
      <c r="O70" s="9">
        <v>3000020000000</v>
      </c>
      <c r="Q70" s="9">
        <v>-488750000</v>
      </c>
    </row>
    <row r="71" spans="1:17" ht="21.75" customHeight="1" x14ac:dyDescent="0.2">
      <c r="A71" s="8" t="s">
        <v>856</v>
      </c>
      <c r="C71" s="9">
        <v>0</v>
      </c>
      <c r="E71" s="9">
        <v>0</v>
      </c>
      <c r="G71" s="9">
        <v>0</v>
      </c>
      <c r="I71" s="9">
        <v>0</v>
      </c>
      <c r="K71" s="9">
        <v>1199966</v>
      </c>
      <c r="M71" s="9">
        <v>1183352195322</v>
      </c>
      <c r="O71" s="9">
        <v>1199748506162</v>
      </c>
      <c r="Q71" s="9">
        <v>-16396310840</v>
      </c>
    </row>
    <row r="72" spans="1:17" ht="21.75" customHeight="1" x14ac:dyDescent="0.2">
      <c r="A72" s="8" t="s">
        <v>857</v>
      </c>
      <c r="C72" s="9">
        <v>0</v>
      </c>
      <c r="E72" s="9">
        <v>0</v>
      </c>
      <c r="G72" s="9">
        <v>0</v>
      </c>
      <c r="I72" s="9">
        <v>0</v>
      </c>
      <c r="K72" s="9">
        <v>1800000</v>
      </c>
      <c r="M72" s="9">
        <v>1709721562500</v>
      </c>
      <c r="O72" s="9">
        <v>1799673750000</v>
      </c>
      <c r="Q72" s="9">
        <v>-89952187500</v>
      </c>
    </row>
    <row r="73" spans="1:17" ht="21.75" customHeight="1" x14ac:dyDescent="0.2">
      <c r="A73" s="8" t="s">
        <v>858</v>
      </c>
      <c r="C73" s="9">
        <v>0</v>
      </c>
      <c r="E73" s="9">
        <v>0</v>
      </c>
      <c r="G73" s="9">
        <v>0</v>
      </c>
      <c r="I73" s="9">
        <v>0</v>
      </c>
      <c r="K73" s="9">
        <v>6004000</v>
      </c>
      <c r="M73" s="9">
        <v>5462843389653</v>
      </c>
      <c r="O73" s="9">
        <v>6004540573673</v>
      </c>
      <c r="Q73" s="9">
        <v>-541697184020</v>
      </c>
    </row>
    <row r="74" spans="1:17" ht="21.75" customHeight="1" x14ac:dyDescent="0.2">
      <c r="A74" s="8" t="s">
        <v>859</v>
      </c>
      <c r="C74" s="9">
        <v>0</v>
      </c>
      <c r="E74" s="9">
        <v>0</v>
      </c>
      <c r="G74" s="9">
        <v>0</v>
      </c>
      <c r="I74" s="9">
        <v>0</v>
      </c>
      <c r="K74" s="9">
        <v>9453500</v>
      </c>
      <c r="M74" s="9">
        <v>8103770613081</v>
      </c>
      <c r="O74" s="9">
        <v>9002826691851</v>
      </c>
      <c r="Q74" s="9">
        <v>-899056078770</v>
      </c>
    </row>
    <row r="75" spans="1:17" ht="21.75" customHeight="1" x14ac:dyDescent="0.2">
      <c r="A75" s="8" t="s">
        <v>860</v>
      </c>
      <c r="C75" s="9">
        <v>0</v>
      </c>
      <c r="E75" s="9">
        <v>0</v>
      </c>
      <c r="G75" s="9">
        <v>0</v>
      </c>
      <c r="I75" s="9">
        <v>0</v>
      </c>
      <c r="K75" s="9">
        <v>1800000</v>
      </c>
      <c r="M75" s="9">
        <v>1783230647090</v>
      </c>
      <c r="O75" s="9">
        <v>1799133847875</v>
      </c>
      <c r="Q75" s="9">
        <v>-15903200785</v>
      </c>
    </row>
    <row r="76" spans="1:17" ht="21.75" customHeight="1" x14ac:dyDescent="0.2">
      <c r="A76" s="8" t="s">
        <v>861</v>
      </c>
      <c r="C76" s="9">
        <v>813807</v>
      </c>
      <c r="E76" s="9">
        <v>813679497482</v>
      </c>
      <c r="G76" s="9">
        <v>813659533731</v>
      </c>
      <c r="I76" s="9">
        <v>19963751</v>
      </c>
      <c r="K76" s="9">
        <v>813807</v>
      </c>
      <c r="M76" s="9">
        <v>813679497482</v>
      </c>
      <c r="O76" s="9">
        <v>813659533731</v>
      </c>
      <c r="Q76" s="9">
        <v>19963751</v>
      </c>
    </row>
    <row r="77" spans="1:17" ht="21.75" customHeight="1" x14ac:dyDescent="0.2">
      <c r="A77" s="8" t="s">
        <v>862</v>
      </c>
      <c r="C77" s="9">
        <v>0</v>
      </c>
      <c r="E77" s="9">
        <v>0</v>
      </c>
      <c r="G77" s="9">
        <v>0</v>
      </c>
      <c r="I77" s="9">
        <v>0</v>
      </c>
      <c r="K77" s="9">
        <v>2000000</v>
      </c>
      <c r="M77" s="9">
        <v>1999687500000</v>
      </c>
      <c r="O77" s="9">
        <v>2000110000000</v>
      </c>
      <c r="Q77" s="9">
        <v>-422500000</v>
      </c>
    </row>
    <row r="78" spans="1:17" ht="21.75" customHeight="1" x14ac:dyDescent="0.2">
      <c r="A78" s="8" t="s">
        <v>863</v>
      </c>
      <c r="C78" s="9">
        <v>5000000</v>
      </c>
      <c r="E78" s="9">
        <v>4932695829000</v>
      </c>
      <c r="G78" s="9">
        <v>4999348734932</v>
      </c>
      <c r="I78" s="9">
        <v>-66652905932</v>
      </c>
      <c r="K78" s="9">
        <v>5000000</v>
      </c>
      <c r="M78" s="9">
        <v>4932695829000</v>
      </c>
      <c r="O78" s="9">
        <v>4999348734932</v>
      </c>
      <c r="Q78" s="9">
        <v>-66652905932</v>
      </c>
    </row>
    <row r="79" spans="1:17" ht="21.75" customHeight="1" x14ac:dyDescent="0.2">
      <c r="A79" s="8" t="s">
        <v>864</v>
      </c>
      <c r="C79" s="9">
        <v>0</v>
      </c>
      <c r="E79" s="9">
        <v>0</v>
      </c>
      <c r="G79" s="9">
        <v>0</v>
      </c>
      <c r="I79" s="9">
        <v>0</v>
      </c>
      <c r="K79" s="9">
        <v>5000</v>
      </c>
      <c r="M79" s="9">
        <v>4557273846</v>
      </c>
      <c r="O79" s="9">
        <v>4317417327</v>
      </c>
      <c r="Q79" s="9">
        <v>239856519</v>
      </c>
    </row>
    <row r="80" spans="1:17" ht="21.75" customHeight="1" x14ac:dyDescent="0.2">
      <c r="A80" s="8" t="s">
        <v>865</v>
      </c>
      <c r="C80" s="9">
        <v>0</v>
      </c>
      <c r="E80" s="9">
        <v>0</v>
      </c>
      <c r="G80" s="9">
        <v>0</v>
      </c>
      <c r="I80" s="9">
        <v>0</v>
      </c>
      <c r="K80" s="9">
        <v>2999990</v>
      </c>
      <c r="M80" s="9">
        <v>2999519751816</v>
      </c>
      <c r="O80" s="9">
        <v>3000050904437</v>
      </c>
      <c r="Q80" s="9">
        <v>-531152621</v>
      </c>
    </row>
    <row r="81" spans="1:17" ht="21.75" customHeight="1" x14ac:dyDescent="0.2">
      <c r="A81" s="8" t="s">
        <v>866</v>
      </c>
      <c r="C81" s="9">
        <v>0</v>
      </c>
      <c r="E81" s="9">
        <v>0</v>
      </c>
      <c r="G81" s="9">
        <v>0</v>
      </c>
      <c r="I81" s="9">
        <v>0</v>
      </c>
      <c r="K81" s="9">
        <v>6732000</v>
      </c>
      <c r="M81" s="9">
        <v>6732000000000</v>
      </c>
      <c r="O81" s="9">
        <v>6697354772389</v>
      </c>
      <c r="Q81" s="9">
        <v>34645227611</v>
      </c>
    </row>
    <row r="82" spans="1:17" ht="21.75" customHeight="1" x14ac:dyDescent="0.2">
      <c r="A82" s="8" t="s">
        <v>867</v>
      </c>
      <c r="C82" s="9">
        <v>0</v>
      </c>
      <c r="E82" s="9">
        <v>0</v>
      </c>
      <c r="G82" s="9">
        <v>0</v>
      </c>
      <c r="I82" s="9">
        <v>0</v>
      </c>
      <c r="K82" s="9">
        <v>17396400</v>
      </c>
      <c r="M82" s="9">
        <v>17396400000000</v>
      </c>
      <c r="O82" s="9">
        <v>17311916079983</v>
      </c>
      <c r="Q82" s="9">
        <v>84483920017</v>
      </c>
    </row>
    <row r="83" spans="1:17" ht="21.75" customHeight="1" x14ac:dyDescent="0.2">
      <c r="A83" s="8" t="s">
        <v>868</v>
      </c>
      <c r="C83" s="9">
        <v>0</v>
      </c>
      <c r="E83" s="9">
        <v>0</v>
      </c>
      <c r="G83" s="9">
        <v>0</v>
      </c>
      <c r="I83" s="9">
        <v>0</v>
      </c>
      <c r="K83" s="9">
        <v>3120000</v>
      </c>
      <c r="M83" s="9">
        <v>3120000000000</v>
      </c>
      <c r="O83" s="9">
        <v>3039383536891</v>
      </c>
      <c r="Q83" s="9">
        <v>80616463109</v>
      </c>
    </row>
    <row r="84" spans="1:17" ht="21.75" customHeight="1" x14ac:dyDescent="0.2">
      <c r="A84" s="8" t="s">
        <v>869</v>
      </c>
      <c r="C84" s="9">
        <v>0</v>
      </c>
      <c r="E84" s="9">
        <v>0</v>
      </c>
      <c r="G84" s="9">
        <v>0</v>
      </c>
      <c r="I84" s="9">
        <v>0</v>
      </c>
      <c r="K84" s="9">
        <v>10500000</v>
      </c>
      <c r="M84" s="9">
        <v>10499780000000</v>
      </c>
      <c r="O84" s="9">
        <v>10074716485859</v>
      </c>
      <c r="Q84" s="9">
        <v>425063514141</v>
      </c>
    </row>
    <row r="85" spans="1:17" ht="21.75" customHeight="1" x14ac:dyDescent="0.2">
      <c r="A85" s="8" t="s">
        <v>870</v>
      </c>
      <c r="C85" s="9">
        <v>0</v>
      </c>
      <c r="E85" s="9">
        <v>0</v>
      </c>
      <c r="G85" s="9">
        <v>0</v>
      </c>
      <c r="I85" s="9">
        <v>0</v>
      </c>
      <c r="K85" s="9">
        <v>1795000</v>
      </c>
      <c r="M85" s="9">
        <v>1658773350000</v>
      </c>
      <c r="O85" s="9">
        <v>1642250649093</v>
      </c>
      <c r="Q85" s="9">
        <v>16522700907</v>
      </c>
    </row>
    <row r="86" spans="1:17" ht="21.75" customHeight="1" x14ac:dyDescent="0.2">
      <c r="A86" s="8" t="s">
        <v>871</v>
      </c>
      <c r="C86" s="9">
        <v>0</v>
      </c>
      <c r="E86" s="9">
        <v>0</v>
      </c>
      <c r="G86" s="9">
        <v>0</v>
      </c>
      <c r="I86" s="9">
        <v>0</v>
      </c>
      <c r="K86" s="9">
        <v>1990000</v>
      </c>
      <c r="M86" s="9">
        <v>1990000000000</v>
      </c>
      <c r="O86" s="9">
        <v>1989922412390</v>
      </c>
      <c r="Q86" s="9">
        <v>77587610</v>
      </c>
    </row>
    <row r="87" spans="1:17" ht="21.75" customHeight="1" x14ac:dyDescent="0.2">
      <c r="A87" s="8" t="s">
        <v>872</v>
      </c>
      <c r="C87" s="9">
        <v>2780000</v>
      </c>
      <c r="E87" s="9">
        <v>2780000000000</v>
      </c>
      <c r="G87" s="9">
        <v>2606072592480</v>
      </c>
      <c r="I87" s="9">
        <v>173927407520</v>
      </c>
      <c r="K87" s="9">
        <v>4300000</v>
      </c>
      <c r="M87" s="9">
        <v>4242656000000</v>
      </c>
      <c r="O87" s="9">
        <v>4030808232331</v>
      </c>
      <c r="Q87" s="9">
        <v>211847767669</v>
      </c>
    </row>
    <row r="88" spans="1:17" ht="21.75" customHeight="1" x14ac:dyDescent="0.2">
      <c r="A88" s="8" t="s">
        <v>873</v>
      </c>
      <c r="C88" s="9">
        <v>0</v>
      </c>
      <c r="E88" s="9">
        <v>0</v>
      </c>
      <c r="G88" s="9">
        <v>0</v>
      </c>
      <c r="I88" s="9">
        <v>0</v>
      </c>
      <c r="K88" s="9">
        <v>18618</v>
      </c>
      <c r="M88" s="9">
        <v>18618000000</v>
      </c>
      <c r="O88" s="9">
        <v>18439731634</v>
      </c>
      <c r="Q88" s="9">
        <v>178268366</v>
      </c>
    </row>
    <row r="89" spans="1:17" ht="21.75" customHeight="1" x14ac:dyDescent="0.2">
      <c r="A89" s="8" t="s">
        <v>874</v>
      </c>
      <c r="C89" s="9">
        <v>0</v>
      </c>
      <c r="E89" s="9">
        <v>0</v>
      </c>
      <c r="G89" s="9">
        <v>0</v>
      </c>
      <c r="I89" s="9">
        <v>0</v>
      </c>
      <c r="K89" s="9">
        <v>10000000</v>
      </c>
      <c r="M89" s="9">
        <v>9550900000000</v>
      </c>
      <c r="O89" s="9">
        <v>9400756698840</v>
      </c>
      <c r="Q89" s="9">
        <v>150143301160</v>
      </c>
    </row>
    <row r="90" spans="1:17" ht="21.75" customHeight="1" x14ac:dyDescent="0.2">
      <c r="A90" s="8" t="s">
        <v>875</v>
      </c>
      <c r="C90" s="9">
        <v>0</v>
      </c>
      <c r="E90" s="9">
        <v>0</v>
      </c>
      <c r="G90" s="9">
        <v>0</v>
      </c>
      <c r="I90" s="9">
        <v>0</v>
      </c>
      <c r="K90" s="9">
        <v>1000000</v>
      </c>
      <c r="M90" s="9">
        <v>1000000000000</v>
      </c>
      <c r="O90" s="9">
        <v>999320000000</v>
      </c>
      <c r="Q90" s="9">
        <v>680000000</v>
      </c>
    </row>
    <row r="91" spans="1:17" ht="21.75" customHeight="1" x14ac:dyDescent="0.2">
      <c r="A91" s="8" t="s">
        <v>876</v>
      </c>
      <c r="C91" s="9">
        <v>0</v>
      </c>
      <c r="E91" s="9">
        <v>0</v>
      </c>
      <c r="G91" s="9">
        <v>0</v>
      </c>
      <c r="I91" s="9">
        <v>0</v>
      </c>
      <c r="K91" s="9">
        <v>4509310</v>
      </c>
      <c r="M91" s="9">
        <v>4509310000000</v>
      </c>
      <c r="O91" s="9">
        <v>4509095129431</v>
      </c>
      <c r="Q91" s="9">
        <v>214870569</v>
      </c>
    </row>
    <row r="92" spans="1:17" ht="21.75" customHeight="1" x14ac:dyDescent="0.2">
      <c r="A92" s="8" t="s">
        <v>877</v>
      </c>
      <c r="C92" s="9">
        <v>0</v>
      </c>
      <c r="E92" s="9">
        <v>0</v>
      </c>
      <c r="G92" s="9">
        <v>0</v>
      </c>
      <c r="I92" s="9">
        <v>0</v>
      </c>
      <c r="K92" s="9">
        <v>1992059</v>
      </c>
      <c r="M92" s="9">
        <v>1880842329234</v>
      </c>
      <c r="O92" s="9">
        <v>1892113042340</v>
      </c>
      <c r="Q92" s="9">
        <v>-11270713106</v>
      </c>
    </row>
    <row r="93" spans="1:17" ht="21.75" customHeight="1" x14ac:dyDescent="0.2">
      <c r="A93" s="8" t="s">
        <v>878</v>
      </c>
      <c r="C93" s="9">
        <v>0</v>
      </c>
      <c r="E93" s="9">
        <v>0</v>
      </c>
      <c r="G93" s="9">
        <v>0</v>
      </c>
      <c r="I93" s="9">
        <v>0</v>
      </c>
      <c r="K93" s="9">
        <v>997998</v>
      </c>
      <c r="M93" s="9">
        <v>842642020384</v>
      </c>
      <c r="O93" s="9">
        <v>900529944358</v>
      </c>
      <c r="Q93" s="9">
        <v>-57887923974</v>
      </c>
    </row>
    <row r="94" spans="1:17" ht="21.75" customHeight="1" x14ac:dyDescent="0.2">
      <c r="A94" s="8" t="s">
        <v>879</v>
      </c>
      <c r="C94" s="9">
        <v>0</v>
      </c>
      <c r="E94" s="9">
        <v>0</v>
      </c>
      <c r="G94" s="9">
        <v>0</v>
      </c>
      <c r="I94" s="9">
        <v>0</v>
      </c>
      <c r="K94" s="9">
        <v>4000</v>
      </c>
      <c r="M94" s="9">
        <v>3709202588</v>
      </c>
      <c r="O94" s="9">
        <v>3954176233</v>
      </c>
      <c r="Q94" s="9">
        <v>-244973645</v>
      </c>
    </row>
    <row r="95" spans="1:17" ht="21.75" customHeight="1" x14ac:dyDescent="0.2">
      <c r="A95" s="8" t="s">
        <v>880</v>
      </c>
      <c r="C95" s="9">
        <v>0</v>
      </c>
      <c r="E95" s="9">
        <v>0</v>
      </c>
      <c r="G95" s="9">
        <v>0</v>
      </c>
      <c r="I95" s="9">
        <v>0</v>
      </c>
      <c r="K95" s="9">
        <v>996800</v>
      </c>
      <c r="M95" s="9">
        <v>839275063458</v>
      </c>
      <c r="O95" s="9">
        <v>863470987512</v>
      </c>
      <c r="Q95" s="9">
        <v>-24195924054</v>
      </c>
    </row>
    <row r="96" spans="1:17" ht="21.75" customHeight="1" x14ac:dyDescent="0.2">
      <c r="A96" s="8" t="s">
        <v>881</v>
      </c>
      <c r="C96" s="9">
        <v>0</v>
      </c>
      <c r="E96" s="9">
        <v>0</v>
      </c>
      <c r="G96" s="9">
        <v>0</v>
      </c>
      <c r="I96" s="9">
        <v>0</v>
      </c>
      <c r="K96" s="9">
        <v>4799000</v>
      </c>
      <c r="M96" s="9">
        <v>4515780367917</v>
      </c>
      <c r="O96" s="9">
        <v>4798130181250</v>
      </c>
      <c r="Q96" s="9">
        <v>-282349813333</v>
      </c>
    </row>
    <row r="97" spans="1:21" ht="21.75" customHeight="1" x14ac:dyDescent="0.2">
      <c r="A97" s="8" t="s">
        <v>882</v>
      </c>
      <c r="C97" s="9">
        <v>0</v>
      </c>
      <c r="E97" s="9">
        <v>0</v>
      </c>
      <c r="G97" s="9">
        <v>0</v>
      </c>
      <c r="I97" s="9">
        <v>0</v>
      </c>
      <c r="K97" s="9">
        <v>3997800</v>
      </c>
      <c r="M97" s="9">
        <v>3366040379350</v>
      </c>
      <c r="O97" s="9">
        <v>3607360547371</v>
      </c>
      <c r="Q97" s="9">
        <v>-241320168021</v>
      </c>
    </row>
    <row r="98" spans="1:21" ht="21.75" customHeight="1" x14ac:dyDescent="0.2">
      <c r="A98" s="8" t="s">
        <v>883</v>
      </c>
      <c r="C98" s="9">
        <v>0</v>
      </c>
      <c r="E98" s="9">
        <v>0</v>
      </c>
      <c r="G98" s="9">
        <v>0</v>
      </c>
      <c r="I98" s="9">
        <v>0</v>
      </c>
      <c r="K98" s="9">
        <v>3000</v>
      </c>
      <c r="M98" s="9">
        <v>2851982986</v>
      </c>
      <c r="O98" s="9">
        <v>2951980693</v>
      </c>
      <c r="Q98" s="9">
        <v>-99997707</v>
      </c>
    </row>
    <row r="99" spans="1:21" ht="21.75" customHeight="1" x14ac:dyDescent="0.2">
      <c r="A99" s="8" t="s">
        <v>125</v>
      </c>
      <c r="C99" s="9">
        <v>0</v>
      </c>
      <c r="E99" s="9">
        <v>0</v>
      </c>
      <c r="G99" s="9">
        <v>0</v>
      </c>
      <c r="I99" s="9">
        <v>0</v>
      </c>
      <c r="K99" s="9">
        <v>35000</v>
      </c>
      <c r="M99" s="9">
        <v>156915230802</v>
      </c>
      <c r="O99" s="9">
        <v>156380560000</v>
      </c>
      <c r="Q99" s="9">
        <v>534670802</v>
      </c>
      <c r="S99" s="28"/>
      <c r="U99" s="28"/>
    </row>
    <row r="100" spans="1:21" ht="21.75" customHeight="1" x14ac:dyDescent="0.2">
      <c r="A100" s="8" t="s">
        <v>128</v>
      </c>
      <c r="C100" s="9">
        <v>0</v>
      </c>
      <c r="E100" s="9">
        <v>0</v>
      </c>
      <c r="G100" s="9">
        <v>0</v>
      </c>
      <c r="I100" s="9">
        <v>0</v>
      </c>
      <c r="K100" s="9">
        <v>360000</v>
      </c>
      <c r="M100" s="9">
        <v>1499389616619</v>
      </c>
      <c r="O100" s="9">
        <v>1494131760000</v>
      </c>
      <c r="Q100" s="9">
        <v>5257856619</v>
      </c>
      <c r="S100" s="28"/>
      <c r="U100" s="28"/>
    </row>
    <row r="101" spans="1:21" ht="21.75" customHeight="1" x14ac:dyDescent="0.2">
      <c r="A101" s="8" t="s">
        <v>608</v>
      </c>
      <c r="C101" s="9">
        <v>0</v>
      </c>
      <c r="E101" s="9">
        <v>0</v>
      </c>
      <c r="G101" s="9">
        <v>0</v>
      </c>
      <c r="I101" s="9">
        <v>0</v>
      </c>
      <c r="K101" s="9">
        <v>349105</v>
      </c>
      <c r="M101" s="9">
        <v>1461250726267</v>
      </c>
      <c r="O101" s="9">
        <f>M101-Q101</f>
        <v>1310500189602</v>
      </c>
      <c r="Q101" s="9">
        <v>150750536665</v>
      </c>
      <c r="S101" s="28"/>
      <c r="U101" s="28"/>
    </row>
    <row r="102" spans="1:21" ht="21.75" customHeight="1" x14ac:dyDescent="0.2">
      <c r="A102" s="8" t="s">
        <v>605</v>
      </c>
      <c r="C102" s="9">
        <v>0</v>
      </c>
      <c r="E102" s="9">
        <v>0</v>
      </c>
      <c r="G102" s="9">
        <v>0</v>
      </c>
      <c r="I102" s="9">
        <v>0</v>
      </c>
      <c r="K102" s="9">
        <v>1371800</v>
      </c>
      <c r="M102" s="9">
        <v>3821313070250</v>
      </c>
      <c r="O102" s="9">
        <f>M102-Q102</f>
        <v>3595637150763</v>
      </c>
      <c r="Q102" s="9">
        <v>225675919487</v>
      </c>
      <c r="S102" s="28"/>
      <c r="U102" s="28"/>
    </row>
    <row r="103" spans="1:21" ht="21.75" customHeight="1" x14ac:dyDescent="0.2">
      <c r="A103" s="8" t="s">
        <v>341</v>
      </c>
      <c r="C103" s="9">
        <v>40100</v>
      </c>
      <c r="E103" s="9">
        <v>150703544453</v>
      </c>
      <c r="G103" s="9">
        <v>150081548200</v>
      </c>
      <c r="I103" s="9">
        <v>621996253</v>
      </c>
      <c r="K103" s="9">
        <v>40100</v>
      </c>
      <c r="M103" s="9">
        <v>150703544453</v>
      </c>
      <c r="O103" s="9">
        <v>150081548200</v>
      </c>
      <c r="Q103" s="9">
        <v>621996253</v>
      </c>
      <c r="S103" s="28"/>
      <c r="U103" s="28"/>
    </row>
    <row r="104" spans="1:21" ht="21.75" customHeight="1" x14ac:dyDescent="0.2">
      <c r="A104" s="8" t="s">
        <v>606</v>
      </c>
      <c r="C104" s="9">
        <v>0</v>
      </c>
      <c r="E104" s="9">
        <v>0</v>
      </c>
      <c r="G104" s="9">
        <v>0</v>
      </c>
      <c r="I104" s="9">
        <v>0</v>
      </c>
      <c r="K104" s="9">
        <v>202287</v>
      </c>
      <c r="M104" s="9">
        <v>202287000000</v>
      </c>
      <c r="O104" s="9">
        <v>494426584313</v>
      </c>
      <c r="Q104" s="9">
        <v>-292139584313</v>
      </c>
      <c r="S104" s="28"/>
      <c r="U104" s="28"/>
    </row>
    <row r="105" spans="1:21" ht="21.75" customHeight="1" x14ac:dyDescent="0.2">
      <c r="A105" s="11" t="s">
        <v>613</v>
      </c>
      <c r="C105" s="9">
        <v>0</v>
      </c>
      <c r="E105" s="13">
        <v>0</v>
      </c>
      <c r="G105" s="13">
        <v>0</v>
      </c>
      <c r="I105" s="13">
        <v>0</v>
      </c>
      <c r="K105" s="9">
        <v>2536200</v>
      </c>
      <c r="M105" s="13">
        <v>9929157167915</v>
      </c>
      <c r="O105" s="13">
        <v>9849413858400</v>
      </c>
      <c r="Q105" s="13">
        <v>79743309515</v>
      </c>
      <c r="S105" s="28"/>
      <c r="U105" s="28"/>
    </row>
    <row r="106" spans="1:21" ht="21.75" customHeight="1" thickBot="1" x14ac:dyDescent="0.25">
      <c r="A106" s="15" t="s">
        <v>62</v>
      </c>
      <c r="C106" s="9"/>
      <c r="E106" s="16">
        <v>9909680155675</v>
      </c>
      <c r="G106" s="16">
        <v>9866112553481</v>
      </c>
      <c r="I106" s="16">
        <v>43567602194</v>
      </c>
      <c r="K106" s="9"/>
      <c r="M106" s="16">
        <f>SUM(M8:M105)</f>
        <v>163531837208016</v>
      </c>
      <c r="O106" s="16">
        <f>SUM(O8:O105)</f>
        <v>165566415088521</v>
      </c>
      <c r="Q106" s="16">
        <f>SUM(Q8:Q105)</f>
        <v>-2034127133045</v>
      </c>
      <c r="S106" s="28"/>
      <c r="T106" s="28"/>
    </row>
    <row r="107" spans="1:21" ht="13.5" thickTop="1" x14ac:dyDescent="0.2">
      <c r="T107" s="28"/>
    </row>
    <row r="108" spans="1:21" x14ac:dyDescent="0.2">
      <c r="S108" s="28"/>
    </row>
    <row r="109" spans="1:21" x14ac:dyDescent="0.2">
      <c r="S109" s="28"/>
    </row>
  </sheetData>
  <sortState xmlns:xlrd2="http://schemas.microsoft.com/office/spreadsheetml/2017/richdata2" ref="A12:Q98">
    <sortCondition ref="A12:A98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2"/>
  <sheetViews>
    <sheetView rightToLeft="1" topLeftCell="A37" workbookViewId="0">
      <selection activeCell="V58" sqref="V58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4.85546875" bestFit="1" customWidth="1"/>
    <col min="7" max="7" width="1.28515625" customWidth="1"/>
    <col min="8" max="8" width="18.7109375" bestFit="1" customWidth="1"/>
    <col min="9" max="9" width="1.28515625" customWidth="1"/>
    <col min="10" max="10" width="19" bestFit="1" customWidth="1"/>
    <col min="11" max="11" width="1.28515625" customWidth="1"/>
    <col min="12" max="12" width="12.140625" bestFit="1" customWidth="1"/>
    <col min="13" max="13" width="1.28515625" customWidth="1"/>
    <col min="14" max="14" width="17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4.85546875" bestFit="1" customWidth="1"/>
    <col min="21" max="21" width="1.28515625" customWidth="1"/>
    <col min="22" max="22" width="16.140625" bestFit="1" customWidth="1"/>
    <col min="23" max="23" width="1.28515625" customWidth="1"/>
    <col min="24" max="24" width="19" bestFit="1" customWidth="1"/>
    <col min="25" max="25" width="1.28515625" customWidth="1"/>
    <col min="26" max="26" width="18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ht="14.45" customHeight="1" x14ac:dyDescent="0.2">
      <c r="A4" s="1" t="s">
        <v>3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ht="14.45" customHeight="1" x14ac:dyDescent="0.2">
      <c r="A5" s="56" t="s">
        <v>5</v>
      </c>
      <c r="B5" s="56"/>
      <c r="C5" s="56" t="s">
        <v>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ht="14.45" customHeight="1" x14ac:dyDescent="0.2">
      <c r="F6" s="52" t="s">
        <v>7</v>
      </c>
      <c r="G6" s="52"/>
      <c r="H6" s="52"/>
      <c r="I6" s="52"/>
      <c r="J6" s="52"/>
      <c r="L6" s="52" t="s">
        <v>8</v>
      </c>
      <c r="M6" s="52"/>
      <c r="N6" s="52"/>
      <c r="O6" s="52"/>
      <c r="P6" s="52"/>
      <c r="Q6" s="52"/>
      <c r="R6" s="52"/>
      <c r="T6" s="52" t="s">
        <v>9</v>
      </c>
      <c r="U6" s="52"/>
      <c r="V6" s="52"/>
      <c r="W6" s="52"/>
      <c r="X6" s="52"/>
      <c r="Y6" s="52"/>
      <c r="Z6" s="52"/>
      <c r="AA6" s="52"/>
      <c r="AB6" s="52"/>
    </row>
    <row r="7" spans="1:28" ht="14.45" customHeight="1" x14ac:dyDescent="0.2">
      <c r="F7" s="3"/>
      <c r="G7" s="3"/>
      <c r="H7" s="3"/>
      <c r="I7" s="3"/>
      <c r="J7" s="3"/>
      <c r="L7" s="55" t="s">
        <v>10</v>
      </c>
      <c r="M7" s="55"/>
      <c r="N7" s="55"/>
      <c r="O7" s="3"/>
      <c r="P7" s="55" t="s">
        <v>11</v>
      </c>
      <c r="Q7" s="55"/>
      <c r="R7" s="55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2" t="s">
        <v>12</v>
      </c>
      <c r="B8" s="52"/>
      <c r="C8" s="52"/>
      <c r="E8" s="52" t="s">
        <v>13</v>
      </c>
      <c r="F8" s="5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3" t="s">
        <v>19</v>
      </c>
      <c r="B9" s="53"/>
      <c r="C9" s="53"/>
      <c r="E9" s="54">
        <v>10331052</v>
      </c>
      <c r="F9" s="54"/>
      <c r="H9" s="6">
        <v>36780271135</v>
      </c>
      <c r="J9" s="6">
        <v>35881920348.656403</v>
      </c>
      <c r="L9" s="6">
        <v>0</v>
      </c>
      <c r="N9" s="6">
        <v>0</v>
      </c>
      <c r="P9" s="6">
        <v>0</v>
      </c>
      <c r="R9" s="6">
        <v>0</v>
      </c>
      <c r="T9" s="6">
        <v>10331052</v>
      </c>
      <c r="V9" s="6">
        <v>3800</v>
      </c>
      <c r="X9" s="6">
        <v>36780271135</v>
      </c>
      <c r="Z9" s="6">
        <v>39024412514.279999</v>
      </c>
      <c r="AB9" s="7">
        <v>0.01</v>
      </c>
    </row>
    <row r="10" spans="1:28" ht="21.75" customHeight="1" x14ac:dyDescent="0.2">
      <c r="A10" s="48" t="s">
        <v>20</v>
      </c>
      <c r="B10" s="48"/>
      <c r="C10" s="48"/>
      <c r="E10" s="49">
        <v>6521802868</v>
      </c>
      <c r="F10" s="49"/>
      <c r="H10" s="9">
        <v>2024110464552</v>
      </c>
      <c r="J10" s="9">
        <v>2418158306568.8999</v>
      </c>
      <c r="L10" s="9">
        <v>0</v>
      </c>
      <c r="N10" s="9">
        <v>0</v>
      </c>
      <c r="P10" s="9">
        <v>0</v>
      </c>
      <c r="R10" s="9">
        <v>0</v>
      </c>
      <c r="T10" s="9">
        <v>6521802868</v>
      </c>
      <c r="V10" s="9">
        <v>381</v>
      </c>
      <c r="X10" s="9">
        <v>2024110464552</v>
      </c>
      <c r="Z10" s="9">
        <v>2470022291696.3901</v>
      </c>
      <c r="AB10" s="10">
        <v>0.4</v>
      </c>
    </row>
    <row r="11" spans="1:28" ht="21.75" customHeight="1" x14ac:dyDescent="0.2">
      <c r="A11" s="48" t="s">
        <v>21</v>
      </c>
      <c r="B11" s="48"/>
      <c r="C11" s="48"/>
      <c r="E11" s="49">
        <v>299363162</v>
      </c>
      <c r="F11" s="49"/>
      <c r="H11" s="9">
        <v>378349746714</v>
      </c>
      <c r="J11" s="9">
        <v>1263532964736.1799</v>
      </c>
      <c r="L11" s="9">
        <v>0</v>
      </c>
      <c r="N11" s="9">
        <v>0</v>
      </c>
      <c r="P11" s="9">
        <v>0</v>
      </c>
      <c r="R11" s="9">
        <v>0</v>
      </c>
      <c r="T11" s="9">
        <v>299363162</v>
      </c>
      <c r="V11" s="9">
        <v>4054</v>
      </c>
      <c r="X11" s="9">
        <v>378349746714</v>
      </c>
      <c r="Z11" s="9">
        <v>1206397230108.45</v>
      </c>
      <c r="AB11" s="10">
        <v>0.19</v>
      </c>
    </row>
    <row r="12" spans="1:28" ht="21.75" customHeight="1" x14ac:dyDescent="0.2">
      <c r="A12" s="48" t="s">
        <v>22</v>
      </c>
      <c r="B12" s="48"/>
      <c r="C12" s="48"/>
      <c r="E12" s="49">
        <v>182369052</v>
      </c>
      <c r="F12" s="49"/>
      <c r="H12" s="9">
        <v>1570417439537</v>
      </c>
      <c r="J12" s="9">
        <v>1636994123949.6201</v>
      </c>
      <c r="L12" s="9">
        <v>0</v>
      </c>
      <c r="N12" s="9">
        <v>0</v>
      </c>
      <c r="P12" s="9">
        <v>0</v>
      </c>
      <c r="R12" s="9">
        <v>0</v>
      </c>
      <c r="T12" s="9">
        <v>182369052</v>
      </c>
      <c r="V12" s="9">
        <v>8610</v>
      </c>
      <c r="X12" s="9">
        <v>1570417439537</v>
      </c>
      <c r="Z12" s="9">
        <v>1560854862370.5701</v>
      </c>
      <c r="AB12" s="10">
        <v>0.25</v>
      </c>
    </row>
    <row r="13" spans="1:28" ht="21.75" customHeight="1" x14ac:dyDescent="0.2">
      <c r="A13" s="48" t="s">
        <v>23</v>
      </c>
      <c r="B13" s="48"/>
      <c r="C13" s="48"/>
      <c r="E13" s="49">
        <v>132690289</v>
      </c>
      <c r="F13" s="49"/>
      <c r="H13" s="9">
        <v>646836990430</v>
      </c>
      <c r="J13" s="9">
        <v>585375669541.63696</v>
      </c>
      <c r="L13" s="9">
        <v>0</v>
      </c>
      <c r="N13" s="9">
        <v>0</v>
      </c>
      <c r="P13" s="9">
        <v>0</v>
      </c>
      <c r="R13" s="9">
        <v>0</v>
      </c>
      <c r="T13" s="9">
        <v>132690289</v>
      </c>
      <c r="V13" s="9">
        <v>4316</v>
      </c>
      <c r="X13" s="9">
        <v>646836990430</v>
      </c>
      <c r="Z13" s="9">
        <v>569283774164.422</v>
      </c>
      <c r="AB13" s="10">
        <v>0.09</v>
      </c>
    </row>
    <row r="14" spans="1:28" ht="21.75" customHeight="1" x14ac:dyDescent="0.2">
      <c r="A14" s="48" t="s">
        <v>24</v>
      </c>
      <c r="B14" s="48"/>
      <c r="C14" s="48"/>
      <c r="E14" s="49">
        <v>617551334</v>
      </c>
      <c r="F14" s="49"/>
      <c r="H14" s="9">
        <v>1525017286617</v>
      </c>
      <c r="J14" s="9">
        <v>2401486446737.2798</v>
      </c>
      <c r="L14" s="9">
        <v>0</v>
      </c>
      <c r="N14" s="9">
        <v>0</v>
      </c>
      <c r="P14" s="9">
        <v>0</v>
      </c>
      <c r="R14" s="9">
        <v>0</v>
      </c>
      <c r="T14" s="9">
        <v>617551334</v>
      </c>
      <c r="V14" s="9">
        <v>3873</v>
      </c>
      <c r="X14" s="9">
        <v>1525017286617</v>
      </c>
      <c r="Z14" s="9">
        <v>2377545247498.3398</v>
      </c>
      <c r="AB14" s="10">
        <v>0.38</v>
      </c>
    </row>
    <row r="15" spans="1:28" ht="21.75" customHeight="1" x14ac:dyDescent="0.2">
      <c r="A15" s="48" t="s">
        <v>25</v>
      </c>
      <c r="B15" s="48"/>
      <c r="C15" s="48"/>
      <c r="E15" s="49">
        <v>66566725</v>
      </c>
      <c r="F15" s="49"/>
      <c r="H15" s="9">
        <v>667046915505</v>
      </c>
      <c r="J15" s="9">
        <v>694791856355.625</v>
      </c>
      <c r="L15" s="9">
        <v>0</v>
      </c>
      <c r="N15" s="9">
        <v>0</v>
      </c>
      <c r="P15" s="9">
        <v>0</v>
      </c>
      <c r="R15" s="9">
        <v>0</v>
      </c>
      <c r="T15" s="9">
        <v>66566725</v>
      </c>
      <c r="V15" s="9">
        <v>10710</v>
      </c>
      <c r="X15" s="9">
        <v>667046915505</v>
      </c>
      <c r="Z15" s="9">
        <v>708687693482.73804</v>
      </c>
      <c r="AB15" s="10">
        <v>0.11</v>
      </c>
    </row>
    <row r="16" spans="1:28" ht="21.75" customHeight="1" x14ac:dyDescent="0.2">
      <c r="A16" s="48" t="s">
        <v>26</v>
      </c>
      <c r="B16" s="48"/>
      <c r="C16" s="48"/>
      <c r="E16" s="49">
        <v>4000000</v>
      </c>
      <c r="F16" s="49"/>
      <c r="H16" s="9">
        <v>113891842400</v>
      </c>
      <c r="J16" s="9">
        <v>110140740000</v>
      </c>
      <c r="L16" s="9">
        <v>0</v>
      </c>
      <c r="N16" s="9">
        <v>0</v>
      </c>
      <c r="P16" s="9">
        <v>0</v>
      </c>
      <c r="R16" s="9">
        <v>0</v>
      </c>
      <c r="T16" s="9">
        <v>4000000</v>
      </c>
      <c r="V16" s="9">
        <v>31150</v>
      </c>
      <c r="X16" s="9">
        <v>113891842400</v>
      </c>
      <c r="Z16" s="9">
        <v>123858630000</v>
      </c>
      <c r="AB16" s="10">
        <v>0.02</v>
      </c>
    </row>
    <row r="17" spans="1:28" ht="21.75" customHeight="1" x14ac:dyDescent="0.2">
      <c r="A17" s="48" t="s">
        <v>27</v>
      </c>
      <c r="B17" s="48"/>
      <c r="C17" s="48"/>
      <c r="E17" s="49">
        <v>1016735</v>
      </c>
      <c r="F17" s="49"/>
      <c r="H17" s="9">
        <v>262101936079</v>
      </c>
      <c r="J17" s="9">
        <v>284113780313.69299</v>
      </c>
      <c r="L17" s="9">
        <v>0</v>
      </c>
      <c r="N17" s="9">
        <v>0</v>
      </c>
      <c r="P17" s="9">
        <v>0</v>
      </c>
      <c r="R17" s="9">
        <v>0</v>
      </c>
      <c r="T17" s="9">
        <v>1016735</v>
      </c>
      <c r="V17" s="9">
        <v>267740</v>
      </c>
      <c r="X17" s="9">
        <v>262101936079</v>
      </c>
      <c r="Z17" s="9">
        <v>270600916158.04501</v>
      </c>
      <c r="AB17" s="10">
        <v>0.04</v>
      </c>
    </row>
    <row r="18" spans="1:28" ht="21.75" customHeight="1" x14ac:dyDescent="0.2">
      <c r="A18" s="48" t="s">
        <v>28</v>
      </c>
      <c r="B18" s="48"/>
      <c r="C18" s="48"/>
      <c r="E18" s="49">
        <v>61602127</v>
      </c>
      <c r="F18" s="49"/>
      <c r="H18" s="9">
        <v>378018904420</v>
      </c>
      <c r="J18" s="9">
        <v>396194295407.94501</v>
      </c>
      <c r="L18" s="9">
        <v>0</v>
      </c>
      <c r="N18" s="9">
        <v>0</v>
      </c>
      <c r="P18" s="9">
        <v>0</v>
      </c>
      <c r="R18" s="9">
        <v>0</v>
      </c>
      <c r="T18" s="9">
        <v>61602127</v>
      </c>
      <c r="V18" s="9">
        <v>5750</v>
      </c>
      <c r="X18" s="9">
        <v>378018904420</v>
      </c>
      <c r="Z18" s="9">
        <v>352104667480.013</v>
      </c>
      <c r="AB18" s="10">
        <v>0.06</v>
      </c>
    </row>
    <row r="19" spans="1:28" ht="21.75" customHeight="1" x14ac:dyDescent="0.2">
      <c r="A19" s="48" t="s">
        <v>29</v>
      </c>
      <c r="B19" s="48"/>
      <c r="C19" s="48"/>
      <c r="E19" s="49">
        <v>6879546</v>
      </c>
      <c r="F19" s="49"/>
      <c r="H19" s="9">
        <v>264942995090</v>
      </c>
      <c r="J19" s="9">
        <v>325654736835.90601</v>
      </c>
      <c r="L19" s="9">
        <v>0</v>
      </c>
      <c r="N19" s="9">
        <v>0</v>
      </c>
      <c r="P19" s="9">
        <v>0</v>
      </c>
      <c r="R19" s="9">
        <v>0</v>
      </c>
      <c r="T19" s="9">
        <v>6879546</v>
      </c>
      <c r="V19" s="9">
        <v>46710</v>
      </c>
      <c r="X19" s="9">
        <v>264942995090</v>
      </c>
      <c r="Z19" s="9">
        <v>319431599277.72302</v>
      </c>
      <c r="AB19" s="10">
        <v>0.05</v>
      </c>
    </row>
    <row r="20" spans="1:28" ht="21.75" customHeight="1" x14ac:dyDescent="0.2">
      <c r="A20" s="48" t="s">
        <v>30</v>
      </c>
      <c r="B20" s="48"/>
      <c r="C20" s="48"/>
      <c r="E20" s="49">
        <v>104744076</v>
      </c>
      <c r="F20" s="49"/>
      <c r="H20" s="9">
        <v>619692275208</v>
      </c>
      <c r="J20" s="9">
        <v>874615129481.52002</v>
      </c>
      <c r="L20" s="9">
        <v>0</v>
      </c>
      <c r="N20" s="9">
        <v>0</v>
      </c>
      <c r="P20" s="9">
        <v>0</v>
      </c>
      <c r="R20" s="9">
        <v>0</v>
      </c>
      <c r="T20" s="9">
        <v>104744076</v>
      </c>
      <c r="V20" s="9">
        <v>8210</v>
      </c>
      <c r="X20" s="9">
        <v>619692275208</v>
      </c>
      <c r="Z20" s="9">
        <v>854832168219.43799</v>
      </c>
      <c r="AB20" s="10">
        <v>0.14000000000000001</v>
      </c>
    </row>
    <row r="21" spans="1:28" ht="21.75" customHeight="1" x14ac:dyDescent="0.2">
      <c r="A21" s="48" t="s">
        <v>31</v>
      </c>
      <c r="B21" s="48"/>
      <c r="C21" s="48"/>
      <c r="E21" s="49">
        <v>218383797</v>
      </c>
      <c r="F21" s="49"/>
      <c r="H21" s="9">
        <v>500801575872</v>
      </c>
      <c r="J21" s="9">
        <v>454140592849.22198</v>
      </c>
      <c r="L21" s="9">
        <v>0</v>
      </c>
      <c r="N21" s="9">
        <v>0</v>
      </c>
      <c r="P21" s="9">
        <v>0</v>
      </c>
      <c r="R21" s="9">
        <v>0</v>
      </c>
      <c r="T21" s="9">
        <v>218383797</v>
      </c>
      <c r="V21" s="9">
        <v>2090</v>
      </c>
      <c r="X21" s="9">
        <v>500801575872</v>
      </c>
      <c r="Z21" s="9">
        <v>453706424022.40601</v>
      </c>
      <c r="AB21" s="10">
        <v>7.0000000000000007E-2</v>
      </c>
    </row>
    <row r="22" spans="1:28" ht="21.75" customHeight="1" x14ac:dyDescent="0.2">
      <c r="A22" s="48" t="s">
        <v>32</v>
      </c>
      <c r="B22" s="48"/>
      <c r="C22" s="48"/>
      <c r="E22" s="49">
        <v>60061889</v>
      </c>
      <c r="F22" s="49"/>
      <c r="H22" s="9">
        <v>234013458878</v>
      </c>
      <c r="J22" s="9">
        <v>528982053937.58698</v>
      </c>
      <c r="L22" s="9">
        <v>0</v>
      </c>
      <c r="N22" s="9">
        <v>0</v>
      </c>
      <c r="P22" s="9">
        <v>0</v>
      </c>
      <c r="R22" s="9">
        <v>0</v>
      </c>
      <c r="T22" s="9">
        <v>60061889</v>
      </c>
      <c r="V22" s="9">
        <v>8750</v>
      </c>
      <c r="X22" s="9">
        <v>234013458878</v>
      </c>
      <c r="Z22" s="9">
        <v>522414556653.93799</v>
      </c>
      <c r="AB22" s="10">
        <v>0.08</v>
      </c>
    </row>
    <row r="23" spans="1:28" ht="21.75" customHeight="1" x14ac:dyDescent="0.2">
      <c r="A23" s="48" t="s">
        <v>33</v>
      </c>
      <c r="B23" s="48"/>
      <c r="C23" s="48"/>
      <c r="E23" s="49">
        <v>55713651</v>
      </c>
      <c r="F23" s="49"/>
      <c r="H23" s="9">
        <v>325864940148</v>
      </c>
      <c r="J23" s="9">
        <v>318447389965.16199</v>
      </c>
      <c r="L23" s="9">
        <v>17666000</v>
      </c>
      <c r="N23" s="9">
        <v>99728702426</v>
      </c>
      <c r="P23" s="9">
        <v>0</v>
      </c>
      <c r="R23" s="9">
        <v>0</v>
      </c>
      <c r="T23" s="9">
        <v>73379651</v>
      </c>
      <c r="V23" s="9">
        <v>5220</v>
      </c>
      <c r="X23" s="9">
        <v>425593642574</v>
      </c>
      <c r="Z23" s="9">
        <v>380762679639.591</v>
      </c>
      <c r="AB23" s="10">
        <v>0.06</v>
      </c>
    </row>
    <row r="24" spans="1:28" ht="21.75" customHeight="1" x14ac:dyDescent="0.2">
      <c r="A24" s="48" t="s">
        <v>34</v>
      </c>
      <c r="B24" s="48"/>
      <c r="C24" s="48"/>
      <c r="E24" s="49">
        <v>1135510263</v>
      </c>
      <c r="F24" s="49"/>
      <c r="H24" s="9">
        <v>4922887319840</v>
      </c>
      <c r="J24" s="9">
        <v>5212585865486.5195</v>
      </c>
      <c r="L24" s="9">
        <v>0</v>
      </c>
      <c r="N24" s="9">
        <v>0</v>
      </c>
      <c r="P24" s="9">
        <v>0</v>
      </c>
      <c r="R24" s="9">
        <v>0</v>
      </c>
      <c r="T24" s="9">
        <v>1135510263</v>
      </c>
      <c r="V24" s="9">
        <v>4643</v>
      </c>
      <c r="X24" s="9">
        <v>4922887319840</v>
      </c>
      <c r="Z24" s="9">
        <v>5240804714909.9004</v>
      </c>
      <c r="AB24" s="10">
        <v>0.85</v>
      </c>
    </row>
    <row r="25" spans="1:28" ht="21.75" customHeight="1" x14ac:dyDescent="0.2">
      <c r="A25" s="48" t="s">
        <v>35</v>
      </c>
      <c r="B25" s="48"/>
      <c r="C25" s="48"/>
      <c r="E25" s="49">
        <v>9032222</v>
      </c>
      <c r="F25" s="49"/>
      <c r="H25" s="9">
        <v>103051476333</v>
      </c>
      <c r="J25" s="9">
        <v>138537950706.513</v>
      </c>
      <c r="L25" s="9">
        <v>0</v>
      </c>
      <c r="N25" s="9">
        <v>0</v>
      </c>
      <c r="P25" s="9">
        <v>-1600000</v>
      </c>
      <c r="R25" s="9">
        <v>21201098400</v>
      </c>
      <c r="T25" s="9">
        <v>7432222</v>
      </c>
      <c r="V25" s="9">
        <v>13410</v>
      </c>
      <c r="X25" s="9">
        <v>84796570493</v>
      </c>
      <c r="Z25" s="9">
        <v>99073083742.731003</v>
      </c>
      <c r="AB25" s="10">
        <v>0.02</v>
      </c>
    </row>
    <row r="26" spans="1:28" ht="21.75" customHeight="1" x14ac:dyDescent="0.2">
      <c r="A26" s="48" t="s">
        <v>36</v>
      </c>
      <c r="B26" s="48"/>
      <c r="C26" s="48"/>
      <c r="E26" s="49">
        <v>4000000</v>
      </c>
      <c r="F26" s="49"/>
      <c r="H26" s="9">
        <v>30423595684</v>
      </c>
      <c r="J26" s="9">
        <v>29543166000</v>
      </c>
      <c r="L26" s="9">
        <v>0</v>
      </c>
      <c r="N26" s="9">
        <v>0</v>
      </c>
      <c r="P26" s="9">
        <v>0</v>
      </c>
      <c r="R26" s="9">
        <v>0</v>
      </c>
      <c r="T26" s="9">
        <v>4000000</v>
      </c>
      <c r="V26" s="9">
        <v>7220</v>
      </c>
      <c r="X26" s="9">
        <v>30423595684</v>
      </c>
      <c r="Z26" s="9">
        <v>28708164000</v>
      </c>
      <c r="AB26" s="10">
        <v>0</v>
      </c>
    </row>
    <row r="27" spans="1:28" ht="21.75" customHeight="1" x14ac:dyDescent="0.2">
      <c r="A27" s="48" t="s">
        <v>37</v>
      </c>
      <c r="B27" s="48"/>
      <c r="C27" s="48"/>
      <c r="E27" s="49">
        <v>8800000</v>
      </c>
      <c r="F27" s="49"/>
      <c r="H27" s="9">
        <v>26259856729</v>
      </c>
      <c r="J27" s="9">
        <v>24747073560</v>
      </c>
      <c r="L27" s="9">
        <v>0</v>
      </c>
      <c r="N27" s="9">
        <v>0</v>
      </c>
      <c r="P27" s="9">
        <v>0</v>
      </c>
      <c r="R27" s="9">
        <v>0</v>
      </c>
      <c r="T27" s="9">
        <v>8800000</v>
      </c>
      <c r="V27" s="9">
        <v>2561</v>
      </c>
      <c r="X27" s="9">
        <v>26259856729</v>
      </c>
      <c r="Z27" s="9">
        <v>22402706040</v>
      </c>
      <c r="AB27" s="10">
        <v>0</v>
      </c>
    </row>
    <row r="28" spans="1:28" ht="21.75" customHeight="1" x14ac:dyDescent="0.2">
      <c r="A28" s="48" t="s">
        <v>38</v>
      </c>
      <c r="B28" s="48"/>
      <c r="C28" s="48"/>
      <c r="E28" s="49">
        <v>7187229</v>
      </c>
      <c r="F28" s="49"/>
      <c r="H28" s="9">
        <v>26495695495</v>
      </c>
      <c r="J28" s="9">
        <v>27599068246.519299</v>
      </c>
      <c r="L28" s="9">
        <v>0</v>
      </c>
      <c r="N28" s="9">
        <v>0</v>
      </c>
      <c r="P28" s="9">
        <v>0</v>
      </c>
      <c r="R28" s="9">
        <v>0</v>
      </c>
      <c r="T28" s="9">
        <v>7187229</v>
      </c>
      <c r="V28" s="9">
        <v>2887</v>
      </c>
      <c r="X28" s="9">
        <v>26495695495</v>
      </c>
      <c r="Z28" s="9">
        <v>20626070418.7682</v>
      </c>
      <c r="AB28" s="10">
        <v>0</v>
      </c>
    </row>
    <row r="29" spans="1:28" ht="21.75" customHeight="1" x14ac:dyDescent="0.2">
      <c r="A29" s="48" t="s">
        <v>39</v>
      </c>
      <c r="B29" s="48"/>
      <c r="C29" s="48"/>
      <c r="E29" s="49">
        <v>7519459</v>
      </c>
      <c r="F29" s="49"/>
      <c r="H29" s="9">
        <v>167685779215</v>
      </c>
      <c r="J29" s="9">
        <v>224615282479.448</v>
      </c>
      <c r="L29" s="9">
        <v>0</v>
      </c>
      <c r="N29" s="9">
        <v>0</v>
      </c>
      <c r="P29" s="9">
        <v>0</v>
      </c>
      <c r="R29" s="9">
        <v>0</v>
      </c>
      <c r="T29" s="9">
        <v>7519459</v>
      </c>
      <c r="V29" s="9">
        <v>30260</v>
      </c>
      <c r="X29" s="9">
        <v>167685779215</v>
      </c>
      <c r="Z29" s="9">
        <v>226184973305.427</v>
      </c>
      <c r="AB29" s="10">
        <v>0.04</v>
      </c>
    </row>
    <row r="30" spans="1:28" ht="21.75" customHeight="1" x14ac:dyDescent="0.2">
      <c r="A30" s="48" t="s">
        <v>40</v>
      </c>
      <c r="B30" s="48"/>
      <c r="C30" s="48"/>
      <c r="E30" s="49">
        <v>263545468</v>
      </c>
      <c r="F30" s="49"/>
      <c r="H30" s="9">
        <v>1655685819308</v>
      </c>
      <c r="J30" s="9">
        <v>3290435798165.4199</v>
      </c>
      <c r="L30" s="9">
        <v>0</v>
      </c>
      <c r="N30" s="9">
        <v>0</v>
      </c>
      <c r="P30" s="9">
        <v>0</v>
      </c>
      <c r="R30" s="9">
        <v>0</v>
      </c>
      <c r="T30" s="9">
        <v>263545468</v>
      </c>
      <c r="V30" s="9">
        <v>11310</v>
      </c>
      <c r="X30" s="9">
        <v>1655685819308</v>
      </c>
      <c r="Z30" s="9">
        <v>2962964082583.6699</v>
      </c>
      <c r="AB30" s="10">
        <v>0.48</v>
      </c>
    </row>
    <row r="31" spans="1:28" ht="21.75" customHeight="1" x14ac:dyDescent="0.2">
      <c r="A31" s="48" t="s">
        <v>41</v>
      </c>
      <c r="B31" s="48"/>
      <c r="C31" s="48"/>
      <c r="E31" s="49">
        <v>128381468</v>
      </c>
      <c r="F31" s="49"/>
      <c r="H31" s="9">
        <v>854390223382</v>
      </c>
      <c r="J31" s="9">
        <v>1172805728059.03</v>
      </c>
      <c r="L31" s="9">
        <v>0</v>
      </c>
      <c r="N31" s="9">
        <v>0</v>
      </c>
      <c r="P31" s="9">
        <v>0</v>
      </c>
      <c r="R31" s="9">
        <v>0</v>
      </c>
      <c r="T31" s="9">
        <v>128381468</v>
      </c>
      <c r="V31" s="9">
        <v>9390</v>
      </c>
      <c r="X31" s="9">
        <v>854390223382</v>
      </c>
      <c r="Z31" s="9">
        <v>1198329247712.1101</v>
      </c>
      <c r="AB31" s="10">
        <v>0.19</v>
      </c>
    </row>
    <row r="32" spans="1:28" ht="21.75" customHeight="1" x14ac:dyDescent="0.2">
      <c r="A32" s="48" t="s">
        <v>42</v>
      </c>
      <c r="B32" s="48"/>
      <c r="C32" s="48"/>
      <c r="E32" s="49">
        <v>7000000</v>
      </c>
      <c r="F32" s="49"/>
      <c r="H32" s="9">
        <v>44002315353</v>
      </c>
      <c r="J32" s="9">
        <v>42445935000</v>
      </c>
      <c r="L32" s="9">
        <v>0</v>
      </c>
      <c r="N32" s="9">
        <v>0</v>
      </c>
      <c r="P32" s="9">
        <v>0</v>
      </c>
      <c r="R32" s="9">
        <v>0</v>
      </c>
      <c r="T32" s="9">
        <v>7000000</v>
      </c>
      <c r="V32" s="9">
        <v>5950</v>
      </c>
      <c r="X32" s="9">
        <v>44002315353</v>
      </c>
      <c r="Z32" s="9">
        <v>41402182500</v>
      </c>
      <c r="AB32" s="10">
        <v>0.01</v>
      </c>
    </row>
    <row r="33" spans="1:28" ht="21.75" customHeight="1" x14ac:dyDescent="0.2">
      <c r="A33" s="48" t="s">
        <v>43</v>
      </c>
      <c r="B33" s="48"/>
      <c r="C33" s="48"/>
      <c r="E33" s="49">
        <v>63672909</v>
      </c>
      <c r="F33" s="49"/>
      <c r="H33" s="9">
        <v>939667467861</v>
      </c>
      <c r="J33" s="9">
        <v>1533614957288.8301</v>
      </c>
      <c r="L33" s="9">
        <v>0</v>
      </c>
      <c r="N33" s="9">
        <v>0</v>
      </c>
      <c r="P33" s="9">
        <v>0</v>
      </c>
      <c r="R33" s="9">
        <v>0</v>
      </c>
      <c r="T33" s="9">
        <v>63672909</v>
      </c>
      <c r="V33" s="9">
        <v>21940</v>
      </c>
      <c r="X33" s="9">
        <v>939667467861</v>
      </c>
      <c r="Z33" s="9">
        <v>1388671570900.4099</v>
      </c>
      <c r="AB33" s="10">
        <v>0.22</v>
      </c>
    </row>
    <row r="34" spans="1:28" ht="21.75" customHeight="1" x14ac:dyDescent="0.2">
      <c r="A34" s="48" t="s">
        <v>44</v>
      </c>
      <c r="B34" s="48"/>
      <c r="C34" s="48"/>
      <c r="E34" s="49">
        <v>129485485</v>
      </c>
      <c r="F34" s="49"/>
      <c r="H34" s="9">
        <v>573459290835</v>
      </c>
      <c r="J34" s="9">
        <v>1381112447488.3999</v>
      </c>
      <c r="L34" s="9">
        <v>0</v>
      </c>
      <c r="N34" s="9">
        <v>0</v>
      </c>
      <c r="P34" s="9">
        <v>0</v>
      </c>
      <c r="R34" s="9">
        <v>0</v>
      </c>
      <c r="T34" s="9">
        <v>129485485</v>
      </c>
      <c r="V34" s="9">
        <v>10000</v>
      </c>
      <c r="X34" s="9">
        <v>573459290835</v>
      </c>
      <c r="Z34" s="9">
        <v>1287150463642.5</v>
      </c>
      <c r="AB34" s="10">
        <v>0.21</v>
      </c>
    </row>
    <row r="35" spans="1:28" ht="21.75" customHeight="1" x14ac:dyDescent="0.2">
      <c r="A35" s="48" t="s">
        <v>45</v>
      </c>
      <c r="B35" s="48"/>
      <c r="C35" s="48"/>
      <c r="E35" s="49">
        <v>78529422</v>
      </c>
      <c r="F35" s="49"/>
      <c r="H35" s="9">
        <v>412817561700</v>
      </c>
      <c r="J35" s="9">
        <v>1693168509359.0801</v>
      </c>
      <c r="L35" s="9">
        <v>0</v>
      </c>
      <c r="N35" s="9">
        <v>0</v>
      </c>
      <c r="P35" s="9">
        <v>0</v>
      </c>
      <c r="R35" s="9">
        <v>0</v>
      </c>
      <c r="T35" s="9">
        <v>78529422</v>
      </c>
      <c r="V35" s="9">
        <v>21060</v>
      </c>
      <c r="X35" s="9">
        <v>412817561700</v>
      </c>
      <c r="Z35" s="9">
        <v>1643989341037.45</v>
      </c>
      <c r="AB35" s="10">
        <v>0.27</v>
      </c>
    </row>
    <row r="36" spans="1:28" ht="21.75" customHeight="1" x14ac:dyDescent="0.2">
      <c r="A36" s="48" t="s">
        <v>46</v>
      </c>
      <c r="B36" s="48"/>
      <c r="C36" s="48"/>
      <c r="E36" s="49">
        <v>23945609</v>
      </c>
      <c r="F36" s="49"/>
      <c r="H36" s="9">
        <v>395039126149</v>
      </c>
      <c r="J36" s="9">
        <v>1194203163869</v>
      </c>
      <c r="L36" s="9">
        <v>0</v>
      </c>
      <c r="N36" s="9">
        <v>0</v>
      </c>
      <c r="P36" s="9">
        <v>0</v>
      </c>
      <c r="R36" s="9">
        <v>0</v>
      </c>
      <c r="T36" s="9">
        <v>23945609</v>
      </c>
      <c r="V36" s="9">
        <v>48550</v>
      </c>
      <c r="X36" s="9">
        <v>395039126149</v>
      </c>
      <c r="Z36" s="9">
        <v>1155642089014.1499</v>
      </c>
      <c r="AB36" s="10">
        <v>0.19</v>
      </c>
    </row>
    <row r="37" spans="1:28" ht="21.75" customHeight="1" x14ac:dyDescent="0.2">
      <c r="A37" s="48" t="s">
        <v>47</v>
      </c>
      <c r="B37" s="48"/>
      <c r="C37" s="48"/>
      <c r="E37" s="49">
        <v>46184793</v>
      </c>
      <c r="F37" s="49"/>
      <c r="H37" s="9">
        <v>478224823300</v>
      </c>
      <c r="J37" s="9">
        <v>626671411024.52197</v>
      </c>
      <c r="L37" s="9">
        <v>0</v>
      </c>
      <c r="N37" s="9">
        <v>0</v>
      </c>
      <c r="P37" s="9">
        <v>-17400000</v>
      </c>
      <c r="R37" s="9">
        <v>277781309108</v>
      </c>
      <c r="T37" s="9">
        <v>28784793</v>
      </c>
      <c r="V37" s="9">
        <v>15350</v>
      </c>
      <c r="X37" s="9">
        <v>298054871602</v>
      </c>
      <c r="Z37" s="9">
        <v>439217585443.328</v>
      </c>
      <c r="AB37" s="10">
        <v>7.0000000000000007E-2</v>
      </c>
    </row>
    <row r="38" spans="1:28" ht="21.75" customHeight="1" x14ac:dyDescent="0.2">
      <c r="A38" s="48" t="s">
        <v>48</v>
      </c>
      <c r="B38" s="48"/>
      <c r="C38" s="48"/>
      <c r="E38" s="49">
        <v>924111110</v>
      </c>
      <c r="F38" s="49"/>
      <c r="H38" s="9">
        <v>2071528904329</v>
      </c>
      <c r="J38" s="9">
        <v>3429181018326.8999</v>
      </c>
      <c r="L38" s="9">
        <v>0</v>
      </c>
      <c r="N38" s="9">
        <v>0</v>
      </c>
      <c r="P38" s="9">
        <v>0</v>
      </c>
      <c r="R38" s="9">
        <v>0</v>
      </c>
      <c r="T38" s="9">
        <v>924111110</v>
      </c>
      <c r="V38" s="9">
        <v>3498</v>
      </c>
      <c r="X38" s="9">
        <v>2071528904329</v>
      </c>
      <c r="Z38" s="9">
        <v>3213307045836.46</v>
      </c>
      <c r="AB38" s="10">
        <v>0.52</v>
      </c>
    </row>
    <row r="39" spans="1:28" ht="21.75" customHeight="1" x14ac:dyDescent="0.2">
      <c r="A39" s="48" t="s">
        <v>49</v>
      </c>
      <c r="B39" s="48"/>
      <c r="C39" s="48"/>
      <c r="E39" s="49">
        <v>281989322</v>
      </c>
      <c r="F39" s="49"/>
      <c r="H39" s="9">
        <v>605026843574</v>
      </c>
      <c r="J39" s="9">
        <v>385708604094.922</v>
      </c>
      <c r="L39" s="9">
        <v>0</v>
      </c>
      <c r="N39" s="9">
        <v>0</v>
      </c>
      <c r="P39" s="9">
        <v>-24477788</v>
      </c>
      <c r="R39" s="9">
        <v>31753449863</v>
      </c>
      <c r="T39" s="9">
        <v>257511534</v>
      </c>
      <c r="V39" s="9">
        <v>1278</v>
      </c>
      <c r="X39" s="9">
        <v>552508121568</v>
      </c>
      <c r="Z39" s="9">
        <v>327141596996.31097</v>
      </c>
      <c r="AB39" s="10">
        <v>0.05</v>
      </c>
    </row>
    <row r="40" spans="1:28" ht="21.75" customHeight="1" x14ac:dyDescent="0.2">
      <c r="A40" s="48" t="s">
        <v>50</v>
      </c>
      <c r="B40" s="48"/>
      <c r="C40" s="48"/>
      <c r="E40" s="49">
        <v>50860124</v>
      </c>
      <c r="F40" s="49"/>
      <c r="H40" s="9">
        <v>212094160315</v>
      </c>
      <c r="J40" s="9">
        <v>211937066251.142</v>
      </c>
      <c r="L40" s="9">
        <v>0</v>
      </c>
      <c r="N40" s="9">
        <v>0</v>
      </c>
      <c r="P40" s="9">
        <v>0</v>
      </c>
      <c r="R40" s="9">
        <v>0</v>
      </c>
      <c r="T40" s="9">
        <v>50860124</v>
      </c>
      <c r="V40" s="9">
        <v>4013</v>
      </c>
      <c r="X40" s="9">
        <v>212094160315</v>
      </c>
      <c r="Z40" s="9">
        <v>202887272630.20901</v>
      </c>
      <c r="AB40" s="10">
        <v>0.03</v>
      </c>
    </row>
    <row r="41" spans="1:28" ht="21.75" customHeight="1" x14ac:dyDescent="0.2">
      <c r="A41" s="48" t="s">
        <v>51</v>
      </c>
      <c r="B41" s="48"/>
      <c r="C41" s="48"/>
      <c r="E41" s="49">
        <v>10000000</v>
      </c>
      <c r="F41" s="49"/>
      <c r="H41" s="9">
        <v>166254140221</v>
      </c>
      <c r="J41" s="9">
        <v>165111705000</v>
      </c>
      <c r="L41" s="9">
        <v>15894821</v>
      </c>
      <c r="N41" s="9">
        <v>263809218902</v>
      </c>
      <c r="P41" s="9">
        <v>0</v>
      </c>
      <c r="R41" s="9">
        <v>0</v>
      </c>
      <c r="T41" s="9">
        <v>25894821</v>
      </c>
      <c r="V41" s="9">
        <v>15130</v>
      </c>
      <c r="X41" s="9">
        <v>430063359123</v>
      </c>
      <c r="Z41" s="9">
        <v>389457499311.70599</v>
      </c>
      <c r="AB41" s="10">
        <v>0.06</v>
      </c>
    </row>
    <row r="42" spans="1:28" ht="21.75" customHeight="1" x14ac:dyDescent="0.2">
      <c r="A42" s="48" t="s">
        <v>52</v>
      </c>
      <c r="B42" s="48"/>
      <c r="C42" s="48"/>
      <c r="E42" s="49">
        <v>44500000</v>
      </c>
      <c r="F42" s="49"/>
      <c r="H42" s="9">
        <v>259612751769</v>
      </c>
      <c r="J42" s="9">
        <v>517109780250</v>
      </c>
      <c r="L42" s="9">
        <v>0</v>
      </c>
      <c r="N42" s="9">
        <v>0</v>
      </c>
      <c r="P42" s="9">
        <v>-44500000</v>
      </c>
      <c r="R42" s="9">
        <v>553265427369</v>
      </c>
      <c r="T42" s="9">
        <v>0</v>
      </c>
      <c r="V42" s="9">
        <v>0</v>
      </c>
      <c r="X42" s="9">
        <v>0</v>
      </c>
      <c r="Z42" s="9">
        <v>0</v>
      </c>
      <c r="AB42" s="10">
        <v>0</v>
      </c>
    </row>
    <row r="43" spans="1:28" ht="21.75" customHeight="1" x14ac:dyDescent="0.2">
      <c r="A43" s="48" t="s">
        <v>53</v>
      </c>
      <c r="B43" s="48"/>
      <c r="C43" s="48"/>
      <c r="E43" s="49">
        <v>32408701</v>
      </c>
      <c r="F43" s="49"/>
      <c r="H43" s="9">
        <v>183648999395</v>
      </c>
      <c r="J43" s="9">
        <v>566032822354.40796</v>
      </c>
      <c r="L43" s="9">
        <v>0</v>
      </c>
      <c r="N43" s="9">
        <v>0</v>
      </c>
      <c r="P43" s="9">
        <v>0</v>
      </c>
      <c r="R43" s="9">
        <v>0</v>
      </c>
      <c r="T43" s="9">
        <v>32408701</v>
      </c>
      <c r="V43" s="9">
        <v>14250</v>
      </c>
      <c r="X43" s="9">
        <v>183648999395</v>
      </c>
      <c r="Z43" s="9">
        <v>459076136513.96301</v>
      </c>
      <c r="AB43" s="10">
        <v>7.0000000000000007E-2</v>
      </c>
    </row>
    <row r="44" spans="1:28" ht="21.75" customHeight="1" x14ac:dyDescent="0.2">
      <c r="A44" s="48" t="s">
        <v>54</v>
      </c>
      <c r="B44" s="48"/>
      <c r="C44" s="48"/>
      <c r="E44" s="49">
        <v>121485004</v>
      </c>
      <c r="F44" s="49"/>
      <c r="H44" s="9">
        <v>406544689136</v>
      </c>
      <c r="J44" s="9">
        <v>809106527115.54004</v>
      </c>
      <c r="L44" s="9">
        <v>0</v>
      </c>
      <c r="N44" s="9">
        <v>0</v>
      </c>
      <c r="P44" s="9">
        <v>0</v>
      </c>
      <c r="R44" s="9">
        <v>0</v>
      </c>
      <c r="T44" s="9">
        <v>121485004</v>
      </c>
      <c r="V44" s="9">
        <v>6600</v>
      </c>
      <c r="X44" s="9">
        <v>406544689136</v>
      </c>
      <c r="Z44" s="9">
        <v>797030310292.92004</v>
      </c>
      <c r="AB44" s="10">
        <v>0.13</v>
      </c>
    </row>
    <row r="45" spans="1:28" ht="21.75" customHeight="1" x14ac:dyDescent="0.2">
      <c r="A45" s="48" t="s">
        <v>55</v>
      </c>
      <c r="B45" s="48"/>
      <c r="C45" s="48"/>
      <c r="E45" s="49">
        <v>15280153</v>
      </c>
      <c r="F45" s="49"/>
      <c r="H45" s="9">
        <v>277423236501</v>
      </c>
      <c r="J45" s="9">
        <v>275532742666.25098</v>
      </c>
      <c r="L45" s="9">
        <v>0</v>
      </c>
      <c r="N45" s="9">
        <v>0</v>
      </c>
      <c r="P45" s="9">
        <v>0</v>
      </c>
      <c r="R45" s="9">
        <v>0</v>
      </c>
      <c r="T45" s="9">
        <v>15280153</v>
      </c>
      <c r="V45" s="9">
        <v>18530</v>
      </c>
      <c r="X45" s="9">
        <v>277423236501</v>
      </c>
      <c r="Z45" s="9">
        <v>281456544741.21399</v>
      </c>
      <c r="AB45" s="10">
        <v>0.05</v>
      </c>
    </row>
    <row r="46" spans="1:28" ht="21.75" customHeight="1" x14ac:dyDescent="0.2">
      <c r="A46" s="48" t="s">
        <v>56</v>
      </c>
      <c r="B46" s="48"/>
      <c r="C46" s="48"/>
      <c r="E46" s="49">
        <v>16677645</v>
      </c>
      <c r="F46" s="49"/>
      <c r="H46" s="9">
        <v>192069267354</v>
      </c>
      <c r="J46" s="9">
        <v>190154397250.508</v>
      </c>
      <c r="L46" s="9">
        <v>0</v>
      </c>
      <c r="N46" s="9">
        <v>0</v>
      </c>
      <c r="P46" s="9">
        <v>0</v>
      </c>
      <c r="R46" s="9">
        <v>0</v>
      </c>
      <c r="T46" s="9">
        <v>16677645</v>
      </c>
      <c r="V46" s="9">
        <v>11470</v>
      </c>
      <c r="X46" s="9">
        <v>192069267354</v>
      </c>
      <c r="Z46" s="9">
        <v>190154397250.508</v>
      </c>
      <c r="AB46" s="10">
        <v>0.03</v>
      </c>
    </row>
    <row r="47" spans="1:28" ht="21.75" customHeight="1" x14ac:dyDescent="0.2">
      <c r="A47" s="48" t="s">
        <v>57</v>
      </c>
      <c r="B47" s="48"/>
      <c r="C47" s="48"/>
      <c r="E47" s="49">
        <v>0</v>
      </c>
      <c r="F47" s="49"/>
      <c r="H47" s="9">
        <v>0</v>
      </c>
      <c r="J47" s="9">
        <v>0</v>
      </c>
      <c r="L47" s="9">
        <v>1493034</v>
      </c>
      <c r="N47" s="9">
        <v>28910101707</v>
      </c>
      <c r="P47" s="9">
        <v>0</v>
      </c>
      <c r="R47" s="9">
        <v>0</v>
      </c>
      <c r="T47" s="9">
        <v>1493034</v>
      </c>
      <c r="V47" s="9">
        <v>19500</v>
      </c>
      <c r="X47" s="9">
        <v>28910101707</v>
      </c>
      <c r="Z47" s="9">
        <v>28940933730.150002</v>
      </c>
      <c r="AB47" s="10">
        <v>0</v>
      </c>
    </row>
    <row r="48" spans="1:28" ht="21.75" customHeight="1" x14ac:dyDescent="0.2">
      <c r="A48" s="48" t="s">
        <v>58</v>
      </c>
      <c r="B48" s="48"/>
      <c r="C48" s="48"/>
      <c r="E48" s="49">
        <v>0</v>
      </c>
      <c r="F48" s="49"/>
      <c r="H48" s="9">
        <v>0</v>
      </c>
      <c r="J48" s="9">
        <v>0</v>
      </c>
      <c r="L48" s="9">
        <v>37261124</v>
      </c>
      <c r="N48" s="9">
        <v>200268670494</v>
      </c>
      <c r="P48" s="9">
        <v>0</v>
      </c>
      <c r="R48" s="9">
        <v>0</v>
      </c>
      <c r="T48" s="9">
        <v>37261124</v>
      </c>
      <c r="V48" s="9">
        <v>5130</v>
      </c>
      <c r="X48" s="9">
        <v>200268670494</v>
      </c>
      <c r="Z48" s="9">
        <v>190012226201.586</v>
      </c>
      <c r="AB48" s="10">
        <v>0.03</v>
      </c>
    </row>
    <row r="49" spans="1:28" ht="21.75" customHeight="1" x14ac:dyDescent="0.2">
      <c r="A49" s="48" t="s">
        <v>59</v>
      </c>
      <c r="B49" s="48"/>
      <c r="C49" s="48"/>
      <c r="E49" s="49">
        <v>0</v>
      </c>
      <c r="F49" s="49"/>
      <c r="H49" s="9">
        <v>0</v>
      </c>
      <c r="J49" s="9">
        <v>0</v>
      </c>
      <c r="L49" s="9">
        <v>119000000</v>
      </c>
      <c r="N49" s="9">
        <v>162061209112</v>
      </c>
      <c r="P49" s="9">
        <v>0</v>
      </c>
      <c r="R49" s="9">
        <v>0</v>
      </c>
      <c r="T49" s="9">
        <v>119000000</v>
      </c>
      <c r="V49" s="9">
        <v>1270</v>
      </c>
      <c r="X49" s="9">
        <v>162061209112</v>
      </c>
      <c r="Z49" s="9">
        <v>150230776500</v>
      </c>
      <c r="AB49" s="10">
        <v>0.02</v>
      </c>
    </row>
    <row r="50" spans="1:28" ht="21.75" customHeight="1" x14ac:dyDescent="0.2">
      <c r="A50" s="48" t="s">
        <v>60</v>
      </c>
      <c r="B50" s="48"/>
      <c r="C50" s="48"/>
      <c r="E50" s="49">
        <v>0</v>
      </c>
      <c r="F50" s="49"/>
      <c r="H50" s="9">
        <v>0</v>
      </c>
      <c r="J50" s="9">
        <v>0</v>
      </c>
      <c r="L50" s="9">
        <v>100000000</v>
      </c>
      <c r="N50" s="9">
        <v>992700554000</v>
      </c>
      <c r="P50" s="9">
        <v>0</v>
      </c>
      <c r="R50" s="9">
        <v>0</v>
      </c>
      <c r="T50" s="9">
        <v>100000000</v>
      </c>
      <c r="V50" s="9">
        <v>9918</v>
      </c>
      <c r="X50" s="9">
        <v>992700554000</v>
      </c>
      <c r="Z50" s="9">
        <v>985898790000</v>
      </c>
      <c r="AB50" s="10">
        <v>0.16</v>
      </c>
    </row>
    <row r="51" spans="1:28" ht="21.75" customHeight="1" x14ac:dyDescent="0.2">
      <c r="A51" s="50" t="s">
        <v>61</v>
      </c>
      <c r="B51" s="50"/>
      <c r="C51" s="50"/>
      <c r="D51" s="12"/>
      <c r="E51" s="49">
        <v>0</v>
      </c>
      <c r="F51" s="49"/>
      <c r="H51" s="13">
        <v>0</v>
      </c>
      <c r="J51" s="13">
        <v>0</v>
      </c>
      <c r="L51" s="9">
        <v>240000000</v>
      </c>
      <c r="N51" s="13">
        <v>151300401600</v>
      </c>
      <c r="P51" s="9">
        <v>0</v>
      </c>
      <c r="R51" s="13">
        <v>0</v>
      </c>
      <c r="T51" s="9">
        <v>240000000</v>
      </c>
      <c r="V51" s="9">
        <v>639</v>
      </c>
      <c r="X51" s="13">
        <v>151300401600</v>
      </c>
      <c r="Z51" s="13">
        <v>152447508000</v>
      </c>
      <c r="AB51" s="14">
        <v>0.02</v>
      </c>
    </row>
    <row r="52" spans="1:28" ht="21.75" customHeight="1" x14ac:dyDescent="0.2">
      <c r="A52" s="51" t="s">
        <v>62</v>
      </c>
      <c r="B52" s="51"/>
      <c r="C52" s="51"/>
      <c r="D52" s="51"/>
      <c r="F52" s="9"/>
      <c r="H52" s="16">
        <v>24552180386363</v>
      </c>
      <c r="J52" s="16">
        <v>35470471027071.898</v>
      </c>
      <c r="L52" s="9"/>
      <c r="N52" s="16">
        <v>1898778858241</v>
      </c>
      <c r="P52" s="9"/>
      <c r="R52" s="16">
        <v>884001284740</v>
      </c>
      <c r="T52" s="9"/>
      <c r="V52" s="9"/>
      <c r="X52" s="16">
        <v>25940402913291</v>
      </c>
      <c r="Z52" s="16">
        <v>35332734466541.797</v>
      </c>
      <c r="AB52" s="17">
        <v>5.67</v>
      </c>
    </row>
  </sheetData>
  <mergeCells count="10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D52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3"/>
  <sheetViews>
    <sheetView rightToLeft="1" workbookViewId="0">
      <selection activeCell="W29" sqref="W29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9.85546875" customWidth="1"/>
    <col min="26" max="26" width="0.28515625" customWidth="1"/>
  </cols>
  <sheetData>
    <row r="1" spans="1:25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7.35" customHeight="1" x14ac:dyDescent="0.2"/>
    <row r="5" spans="1:25" ht="14.45" customHeight="1" x14ac:dyDescent="0.2">
      <c r="A5" s="56" t="s">
        <v>814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7.35" customHeight="1" x14ac:dyDescent="0.2"/>
    <row r="7" spans="1:25" ht="14.45" customHeight="1" x14ac:dyDescent="0.2">
      <c r="E7" s="52" t="s">
        <v>566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Y7" s="2" t="s">
        <v>567</v>
      </c>
    </row>
    <row r="8" spans="1:25" ht="29.1" customHeight="1" x14ac:dyDescent="0.2">
      <c r="A8" s="2" t="s">
        <v>815</v>
      </c>
      <c r="C8" s="2" t="s">
        <v>816</v>
      </c>
      <c r="E8" s="19" t="s">
        <v>67</v>
      </c>
      <c r="F8" s="3"/>
      <c r="G8" s="19" t="s">
        <v>13</v>
      </c>
      <c r="H8" s="3"/>
      <c r="I8" s="19" t="s">
        <v>66</v>
      </c>
      <c r="J8" s="3"/>
      <c r="K8" s="19" t="s">
        <v>817</v>
      </c>
      <c r="L8" s="3"/>
      <c r="M8" s="19" t="s">
        <v>818</v>
      </c>
      <c r="N8" s="3"/>
      <c r="O8" s="19" t="s">
        <v>819</v>
      </c>
      <c r="P8" s="3"/>
      <c r="Q8" s="19" t="s">
        <v>820</v>
      </c>
      <c r="R8" s="3"/>
      <c r="S8" s="19" t="s">
        <v>821</v>
      </c>
      <c r="T8" s="3"/>
      <c r="U8" s="19" t="s">
        <v>822</v>
      </c>
      <c r="V8" s="3"/>
      <c r="W8" s="19" t="s">
        <v>823</v>
      </c>
      <c r="Y8" s="19" t="s">
        <v>823</v>
      </c>
    </row>
    <row r="9" spans="1:25" ht="21.75" customHeight="1" x14ac:dyDescent="0.2">
      <c r="A9" s="20" t="s">
        <v>824</v>
      </c>
      <c r="B9" s="12"/>
      <c r="C9" s="20" t="s">
        <v>825</v>
      </c>
      <c r="E9" s="21"/>
      <c r="G9" s="22">
        <v>0</v>
      </c>
      <c r="I9" s="22">
        <v>0</v>
      </c>
      <c r="K9" s="22">
        <v>0</v>
      </c>
      <c r="M9" s="22">
        <v>0</v>
      </c>
      <c r="O9" s="22">
        <v>0</v>
      </c>
      <c r="Q9" s="22">
        <v>0</v>
      </c>
      <c r="S9" s="22">
        <v>0</v>
      </c>
      <c r="U9" s="22">
        <v>0</v>
      </c>
      <c r="W9" s="22">
        <v>0</v>
      </c>
      <c r="Y9" s="22">
        <f>244770694556+21200000000</f>
        <v>265970694556</v>
      </c>
    </row>
    <row r="10" spans="1:25" ht="21.75" customHeight="1" x14ac:dyDescent="0.2">
      <c r="A10" s="51" t="s">
        <v>62</v>
      </c>
      <c r="B10" s="51"/>
      <c r="C10" s="51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f>SUM(Y9)</f>
        <v>265970694556</v>
      </c>
    </row>
    <row r="13" spans="1:25" x14ac:dyDescent="0.2">
      <c r="Y13" s="28"/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43"/>
  <sheetViews>
    <sheetView rightToLeft="1" topLeftCell="A133" workbookViewId="0">
      <selection activeCell="P150" sqref="P150"/>
    </sheetView>
  </sheetViews>
  <sheetFormatPr defaultRowHeight="12.75" x14ac:dyDescent="0.2"/>
  <cols>
    <col min="1" max="1" width="35.7109375" bestFit="1" customWidth="1"/>
    <col min="2" max="2" width="1.28515625" customWidth="1"/>
    <col min="3" max="3" width="15" bestFit="1" customWidth="1"/>
    <col min="4" max="4" width="1.28515625" customWidth="1"/>
    <col min="5" max="5" width="20" bestFit="1" customWidth="1"/>
    <col min="6" max="6" width="1.28515625" customWidth="1"/>
    <col min="7" max="7" width="20.140625" bestFit="1" customWidth="1"/>
    <col min="8" max="8" width="1.28515625" customWidth="1"/>
    <col min="9" max="9" width="26.28515625" bestFit="1" customWidth="1"/>
    <col min="10" max="10" width="1.28515625" customWidth="1"/>
    <col min="11" max="11" width="15" bestFit="1" customWidth="1"/>
    <col min="12" max="12" width="1.28515625" customWidth="1"/>
    <col min="13" max="13" width="20" bestFit="1" customWidth="1"/>
    <col min="14" max="14" width="1.28515625" customWidth="1"/>
    <col min="15" max="15" width="19.8554687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14.45" customHeight="1" x14ac:dyDescent="0.2"/>
    <row r="5" spans="1:17" ht="14.45" customHeight="1" x14ac:dyDescent="0.2">
      <c r="A5" s="56" t="s">
        <v>826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14.45" customHeight="1" x14ac:dyDescent="0.2">
      <c r="A6" s="52" t="s">
        <v>550</v>
      </c>
      <c r="C6" s="52" t="s">
        <v>566</v>
      </c>
      <c r="D6" s="52"/>
      <c r="E6" s="52"/>
      <c r="F6" s="52"/>
      <c r="G6" s="52"/>
      <c r="H6" s="52"/>
      <c r="I6" s="52"/>
      <c r="K6" s="52" t="s">
        <v>567</v>
      </c>
      <c r="L6" s="52"/>
      <c r="M6" s="52"/>
      <c r="N6" s="52"/>
      <c r="O6" s="52"/>
      <c r="P6" s="52"/>
      <c r="Q6" s="52"/>
    </row>
    <row r="7" spans="1:17" ht="29.1" customHeight="1" x14ac:dyDescent="0.2">
      <c r="A7" s="52"/>
      <c r="C7" s="19" t="s">
        <v>13</v>
      </c>
      <c r="D7" s="3"/>
      <c r="E7" s="19" t="s">
        <v>15</v>
      </c>
      <c r="F7" s="3"/>
      <c r="G7" s="19" t="s">
        <v>812</v>
      </c>
      <c r="H7" s="3"/>
      <c r="I7" s="19" t="s">
        <v>827</v>
      </c>
      <c r="K7" s="19" t="s">
        <v>13</v>
      </c>
      <c r="L7" s="3"/>
      <c r="M7" s="19" t="s">
        <v>15</v>
      </c>
      <c r="N7" s="3"/>
      <c r="O7" s="19" t="s">
        <v>812</v>
      </c>
      <c r="P7" s="3"/>
      <c r="Q7" s="19" t="s">
        <v>827</v>
      </c>
    </row>
    <row r="8" spans="1:17" ht="21.75" customHeight="1" x14ac:dyDescent="0.2">
      <c r="A8" s="5" t="s">
        <v>42</v>
      </c>
      <c r="C8" s="6">
        <v>7000000</v>
      </c>
      <c r="E8" s="6">
        <v>41402182500</v>
      </c>
      <c r="G8" s="6">
        <v>41350679442</v>
      </c>
      <c r="I8" s="6">
        <v>51503058</v>
      </c>
      <c r="K8" s="6">
        <v>7000000</v>
      </c>
      <c r="M8" s="6">
        <v>41402182500</v>
      </c>
      <c r="O8" s="6">
        <v>41634949796</v>
      </c>
      <c r="Q8" s="6">
        <v>-232767296</v>
      </c>
    </row>
    <row r="9" spans="1:17" ht="21.75" customHeight="1" x14ac:dyDescent="0.2">
      <c r="A9" s="8" t="s">
        <v>56</v>
      </c>
      <c r="C9" s="9">
        <v>16677645</v>
      </c>
      <c r="E9" s="9">
        <v>190154397250</v>
      </c>
      <c r="G9" s="9">
        <v>189831645109</v>
      </c>
      <c r="I9" s="9">
        <v>322752141</v>
      </c>
      <c r="K9" s="9">
        <v>16677645</v>
      </c>
      <c r="M9" s="9">
        <v>190154397250</v>
      </c>
      <c r="O9" s="9">
        <v>190716701141</v>
      </c>
      <c r="Q9" s="9">
        <v>-562303890</v>
      </c>
    </row>
    <row r="10" spans="1:17" ht="21.75" customHeight="1" x14ac:dyDescent="0.2">
      <c r="A10" s="8" t="s">
        <v>38</v>
      </c>
      <c r="C10" s="9">
        <v>7187229</v>
      </c>
      <c r="E10" s="9">
        <v>20626070418</v>
      </c>
      <c r="G10" s="9">
        <v>22584814800</v>
      </c>
      <c r="I10" s="9">
        <v>-1958744381</v>
      </c>
      <c r="K10" s="9">
        <v>7187229</v>
      </c>
      <c r="M10" s="9">
        <v>20626070418</v>
      </c>
      <c r="O10" s="9">
        <v>22733021830</v>
      </c>
      <c r="Q10" s="9">
        <v>-2106951411</v>
      </c>
    </row>
    <row r="11" spans="1:17" ht="21.75" customHeight="1" x14ac:dyDescent="0.2">
      <c r="A11" s="8" t="s">
        <v>92</v>
      </c>
      <c r="C11" s="9">
        <v>12370000</v>
      </c>
      <c r="E11" s="9">
        <v>198920501062</v>
      </c>
      <c r="G11" s="9">
        <v>199042596768</v>
      </c>
      <c r="I11" s="9">
        <v>-122095705</v>
      </c>
      <c r="K11" s="9">
        <v>12370000</v>
      </c>
      <c r="M11" s="9">
        <v>198920501062</v>
      </c>
      <c r="O11" s="9">
        <v>195669159953</v>
      </c>
      <c r="Q11" s="9">
        <v>3251341109</v>
      </c>
    </row>
    <row r="12" spans="1:17" ht="21.75" customHeight="1" x14ac:dyDescent="0.2">
      <c r="A12" s="8" t="s">
        <v>43</v>
      </c>
      <c r="C12" s="9">
        <v>63672909</v>
      </c>
      <c r="E12" s="9">
        <v>1388671570900</v>
      </c>
      <c r="G12" s="9">
        <v>1391232579697</v>
      </c>
      <c r="I12" s="9">
        <v>-2561008796</v>
      </c>
      <c r="K12" s="9">
        <v>63672909</v>
      </c>
      <c r="M12" s="9">
        <v>1388671570900</v>
      </c>
      <c r="O12" s="9">
        <v>1375573281992</v>
      </c>
      <c r="Q12" s="9">
        <v>13098288908</v>
      </c>
    </row>
    <row r="13" spans="1:17" ht="21.75" customHeight="1" x14ac:dyDescent="0.2">
      <c r="A13" s="8" t="s">
        <v>34</v>
      </c>
      <c r="C13" s="9">
        <v>1135510263</v>
      </c>
      <c r="E13" s="9">
        <v>5240804714909</v>
      </c>
      <c r="G13" s="9">
        <v>5230190510199</v>
      </c>
      <c r="I13" s="9">
        <v>10614204710</v>
      </c>
      <c r="K13" s="9">
        <v>1135510263</v>
      </c>
      <c r="M13" s="9">
        <v>5240804714909</v>
      </c>
      <c r="O13" s="9">
        <v>5256235395521</v>
      </c>
      <c r="Q13" s="9">
        <v>-15430680611</v>
      </c>
    </row>
    <row r="14" spans="1:17" ht="21.75" customHeight="1" x14ac:dyDescent="0.2">
      <c r="A14" s="8" t="s">
        <v>47</v>
      </c>
      <c r="C14" s="9">
        <v>28784793</v>
      </c>
      <c r="E14" s="9">
        <v>439217585443</v>
      </c>
      <c r="G14" s="9">
        <v>365003810384</v>
      </c>
      <c r="I14" s="9">
        <v>74213775059</v>
      </c>
      <c r="K14" s="9">
        <v>28784793</v>
      </c>
      <c r="M14" s="9">
        <v>439217585443</v>
      </c>
      <c r="O14" s="9">
        <v>553526572151</v>
      </c>
      <c r="Q14" s="9">
        <v>-114308986707</v>
      </c>
    </row>
    <row r="15" spans="1:17" ht="21.75" customHeight="1" x14ac:dyDescent="0.2">
      <c r="A15" s="8" t="s">
        <v>98</v>
      </c>
      <c r="C15" s="9">
        <v>176033</v>
      </c>
      <c r="E15" s="9">
        <v>22407592636</v>
      </c>
      <c r="G15" s="9">
        <v>22422485458</v>
      </c>
      <c r="I15" s="9">
        <v>-14892822</v>
      </c>
      <c r="K15" s="9">
        <v>176033</v>
      </c>
      <c r="M15" s="9">
        <v>22407592636</v>
      </c>
      <c r="O15" s="9">
        <v>21731161898</v>
      </c>
      <c r="Q15" s="9">
        <v>676430738</v>
      </c>
    </row>
    <row r="16" spans="1:17" ht="21.75" customHeight="1" x14ac:dyDescent="0.2">
      <c r="A16" s="8" t="s">
        <v>93</v>
      </c>
      <c r="C16" s="9">
        <v>8000000</v>
      </c>
      <c r="E16" s="9">
        <v>1092461160000</v>
      </c>
      <c r="G16" s="9">
        <v>1092009072541</v>
      </c>
      <c r="I16" s="9">
        <v>452087459</v>
      </c>
      <c r="K16" s="9">
        <v>8000000</v>
      </c>
      <c r="M16" s="9">
        <v>1092461160000</v>
      </c>
      <c r="O16" s="9">
        <v>1077030193540</v>
      </c>
      <c r="Q16" s="9">
        <v>15430966460</v>
      </c>
    </row>
    <row r="17" spans="1:17" ht="21.75" customHeight="1" x14ac:dyDescent="0.2">
      <c r="A17" s="8" t="s">
        <v>41</v>
      </c>
      <c r="C17" s="9">
        <v>128381468</v>
      </c>
      <c r="E17" s="9">
        <v>1198329247712</v>
      </c>
      <c r="G17" s="9">
        <v>1196339452132</v>
      </c>
      <c r="I17" s="9">
        <v>1989795580</v>
      </c>
      <c r="K17" s="9">
        <v>128381468</v>
      </c>
      <c r="M17" s="9">
        <v>1198329247712</v>
      </c>
      <c r="O17" s="9">
        <v>1196976511758</v>
      </c>
      <c r="Q17" s="9">
        <v>1352735954</v>
      </c>
    </row>
    <row r="18" spans="1:17" ht="21.75" customHeight="1" x14ac:dyDescent="0.2">
      <c r="A18" s="8" t="s">
        <v>51</v>
      </c>
      <c r="C18" s="9">
        <v>25894821</v>
      </c>
      <c r="E18" s="9">
        <v>389457499311</v>
      </c>
      <c r="G18" s="9">
        <v>391421678320</v>
      </c>
      <c r="I18" s="9">
        <v>-1964179008</v>
      </c>
      <c r="K18" s="9">
        <v>25894821</v>
      </c>
      <c r="M18" s="9">
        <v>389457499311</v>
      </c>
      <c r="O18" s="9">
        <v>392522967708</v>
      </c>
      <c r="Q18" s="9">
        <v>-3065468396</v>
      </c>
    </row>
    <row r="19" spans="1:17" ht="21.75" customHeight="1" x14ac:dyDescent="0.2">
      <c r="A19" s="8" t="s">
        <v>49</v>
      </c>
      <c r="C19" s="9">
        <v>257511534</v>
      </c>
      <c r="E19" s="9">
        <v>327141596996</v>
      </c>
      <c r="G19" s="9">
        <v>321093089848</v>
      </c>
      <c r="I19" s="9">
        <v>6048507148</v>
      </c>
      <c r="K19" s="9">
        <v>257511534</v>
      </c>
      <c r="M19" s="9">
        <v>327141596996</v>
      </c>
      <c r="O19" s="9">
        <v>402313719741</v>
      </c>
      <c r="Q19" s="9">
        <v>-75172122744</v>
      </c>
    </row>
    <row r="20" spans="1:17" ht="21.75" customHeight="1" x14ac:dyDescent="0.2">
      <c r="A20" s="8" t="s">
        <v>101</v>
      </c>
      <c r="C20" s="9">
        <v>2000000</v>
      </c>
      <c r="E20" s="9">
        <v>19976250000</v>
      </c>
      <c r="G20" s="9">
        <v>20012310953</v>
      </c>
      <c r="I20" s="9">
        <v>-36060953</v>
      </c>
      <c r="K20" s="9">
        <v>2000000</v>
      </c>
      <c r="M20" s="9">
        <v>19976250000</v>
      </c>
      <c r="O20" s="9">
        <v>20012310953</v>
      </c>
      <c r="Q20" s="9">
        <v>-36060953</v>
      </c>
    </row>
    <row r="21" spans="1:17" ht="21.75" customHeight="1" x14ac:dyDescent="0.2">
      <c r="A21" s="8" t="s">
        <v>97</v>
      </c>
      <c r="C21" s="9">
        <v>2000000</v>
      </c>
      <c r="E21" s="9">
        <v>19976250000</v>
      </c>
      <c r="G21" s="9">
        <v>19976250000</v>
      </c>
      <c r="I21" s="9">
        <v>0</v>
      </c>
      <c r="K21" s="9">
        <v>2000000</v>
      </c>
      <c r="M21" s="9">
        <v>19976250000</v>
      </c>
      <c r="O21" s="9">
        <v>20012310953</v>
      </c>
      <c r="Q21" s="9">
        <v>-36060953</v>
      </c>
    </row>
    <row r="22" spans="1:17" ht="21.75" customHeight="1" x14ac:dyDescent="0.2">
      <c r="A22" s="8" t="s">
        <v>23</v>
      </c>
      <c r="C22" s="9">
        <v>132690289</v>
      </c>
      <c r="E22" s="9">
        <v>569283774164</v>
      </c>
      <c r="G22" s="9">
        <v>571189792871</v>
      </c>
      <c r="I22" s="9">
        <v>-1906018706</v>
      </c>
      <c r="K22" s="9">
        <v>132690289</v>
      </c>
      <c r="M22" s="9">
        <v>569283774164</v>
      </c>
      <c r="O22" s="9">
        <v>657504499622</v>
      </c>
      <c r="Q22" s="9">
        <v>-88220725457</v>
      </c>
    </row>
    <row r="23" spans="1:17" ht="21.75" customHeight="1" x14ac:dyDescent="0.2">
      <c r="A23" s="8" t="s">
        <v>36</v>
      </c>
      <c r="C23" s="9">
        <v>4000000</v>
      </c>
      <c r="E23" s="9">
        <v>28708164000</v>
      </c>
      <c r="G23" s="9">
        <v>28671817587</v>
      </c>
      <c r="I23" s="9">
        <v>36346413</v>
      </c>
      <c r="K23" s="9">
        <v>4000000</v>
      </c>
      <c r="M23" s="9">
        <v>28708164000</v>
      </c>
      <c r="O23" s="9">
        <v>28870634417</v>
      </c>
      <c r="Q23" s="9">
        <v>-162470417</v>
      </c>
    </row>
    <row r="24" spans="1:17" ht="21.75" customHeight="1" x14ac:dyDescent="0.2">
      <c r="A24" s="8" t="s">
        <v>33</v>
      </c>
      <c r="C24" s="9">
        <v>73379651</v>
      </c>
      <c r="E24" s="9">
        <v>380762679639</v>
      </c>
      <c r="G24" s="9">
        <v>381644068860</v>
      </c>
      <c r="I24" s="9">
        <v>-881389220</v>
      </c>
      <c r="K24" s="9">
        <v>73379651</v>
      </c>
      <c r="M24" s="9">
        <v>380762679639</v>
      </c>
      <c r="O24" s="9">
        <v>382801604609</v>
      </c>
      <c r="Q24" s="9">
        <v>-2038924969</v>
      </c>
    </row>
    <row r="25" spans="1:17" ht="21.75" customHeight="1" x14ac:dyDescent="0.2">
      <c r="A25" s="8" t="s">
        <v>45</v>
      </c>
      <c r="C25" s="9">
        <v>78529422</v>
      </c>
      <c r="E25" s="9">
        <v>1643989341037</v>
      </c>
      <c r="G25" s="9">
        <v>1646899877633</v>
      </c>
      <c r="I25" s="9">
        <v>-2910536595</v>
      </c>
      <c r="K25" s="9">
        <v>78529422</v>
      </c>
      <c r="M25" s="9">
        <v>1643989341037</v>
      </c>
      <c r="O25" s="9">
        <v>1619133904530</v>
      </c>
      <c r="Q25" s="9">
        <v>24855436507</v>
      </c>
    </row>
    <row r="26" spans="1:17" ht="21.75" customHeight="1" x14ac:dyDescent="0.2">
      <c r="A26" s="8" t="s">
        <v>100</v>
      </c>
      <c r="C26" s="9">
        <v>8000000</v>
      </c>
      <c r="E26" s="9">
        <v>2788125165000</v>
      </c>
      <c r="G26" s="9">
        <v>2786564824604</v>
      </c>
      <c r="I26" s="9">
        <v>1560340396</v>
      </c>
      <c r="K26" s="9">
        <v>8000000</v>
      </c>
      <c r="M26" s="9">
        <v>2788125165000</v>
      </c>
      <c r="O26" s="9">
        <v>2757023402919</v>
      </c>
      <c r="Q26" s="9">
        <v>31101762081</v>
      </c>
    </row>
    <row r="27" spans="1:17" ht="21.75" customHeight="1" x14ac:dyDescent="0.2">
      <c r="A27" s="8" t="s">
        <v>29</v>
      </c>
      <c r="C27" s="9">
        <v>6879546</v>
      </c>
      <c r="E27" s="9">
        <v>319431599277</v>
      </c>
      <c r="G27" s="9">
        <v>320009805902</v>
      </c>
      <c r="I27" s="9">
        <v>-578206624</v>
      </c>
      <c r="K27" s="9">
        <v>6879546</v>
      </c>
      <c r="M27" s="9">
        <v>319431599277</v>
      </c>
      <c r="O27" s="9">
        <v>319901292840</v>
      </c>
      <c r="Q27" s="9">
        <v>-469693562</v>
      </c>
    </row>
    <row r="28" spans="1:17" ht="21.75" customHeight="1" x14ac:dyDescent="0.2">
      <c r="A28" s="8" t="s">
        <v>24</v>
      </c>
      <c r="C28" s="9">
        <v>617551334</v>
      </c>
      <c r="E28" s="9">
        <v>2377545247498</v>
      </c>
      <c r="G28" s="9">
        <v>2351142940218</v>
      </c>
      <c r="I28" s="9">
        <v>26402307280</v>
      </c>
      <c r="K28" s="9">
        <v>617551334</v>
      </c>
      <c r="M28" s="9">
        <v>2377545247498</v>
      </c>
      <c r="O28" s="9">
        <v>2155142864938</v>
      </c>
      <c r="Q28" s="9">
        <v>222402382560</v>
      </c>
    </row>
    <row r="29" spans="1:17" ht="21.75" customHeight="1" x14ac:dyDescent="0.2">
      <c r="A29" s="8" t="s">
        <v>30</v>
      </c>
      <c r="C29" s="9">
        <v>104744076</v>
      </c>
      <c r="E29" s="9">
        <v>854832168219</v>
      </c>
      <c r="G29" s="9">
        <v>854485146938</v>
      </c>
      <c r="I29" s="9">
        <v>347021281</v>
      </c>
      <c r="K29" s="9">
        <v>104744076</v>
      </c>
      <c r="M29" s="9">
        <v>854832168219</v>
      </c>
      <c r="O29" s="9">
        <v>963755965000</v>
      </c>
      <c r="Q29" s="9">
        <v>-108923796780</v>
      </c>
    </row>
    <row r="30" spans="1:17" ht="21.75" customHeight="1" x14ac:dyDescent="0.2">
      <c r="A30" s="8" t="s">
        <v>54</v>
      </c>
      <c r="C30" s="9">
        <v>121485004</v>
      </c>
      <c r="E30" s="9">
        <v>797030310292</v>
      </c>
      <c r="G30" s="9">
        <v>799281933606</v>
      </c>
      <c r="I30" s="9">
        <v>-2251623313</v>
      </c>
      <c r="K30" s="9">
        <v>121485004</v>
      </c>
      <c r="M30" s="9">
        <v>797030310292</v>
      </c>
      <c r="O30" s="9">
        <v>620153694420</v>
      </c>
      <c r="Q30" s="9">
        <v>176876615872</v>
      </c>
    </row>
    <row r="31" spans="1:17" ht="21.75" customHeight="1" x14ac:dyDescent="0.2">
      <c r="A31" s="8" t="s">
        <v>44</v>
      </c>
      <c r="C31" s="9">
        <v>129485485</v>
      </c>
      <c r="E31" s="9">
        <v>1287150463642</v>
      </c>
      <c r="G31" s="9">
        <v>1289098417590</v>
      </c>
      <c r="I31" s="9">
        <v>-1947953947</v>
      </c>
      <c r="K31" s="9">
        <v>129485485</v>
      </c>
      <c r="M31" s="9">
        <v>1287150463642</v>
      </c>
      <c r="O31" s="9">
        <v>1439305497297</v>
      </c>
      <c r="Q31" s="9">
        <v>-152155033654</v>
      </c>
    </row>
    <row r="32" spans="1:17" ht="21.75" customHeight="1" x14ac:dyDescent="0.2">
      <c r="A32" s="8" t="s">
        <v>26</v>
      </c>
      <c r="C32" s="9">
        <v>4000000</v>
      </c>
      <c r="E32" s="9">
        <v>123858630000</v>
      </c>
      <c r="G32" s="9">
        <v>123398898726</v>
      </c>
      <c r="I32" s="9">
        <v>459731274</v>
      </c>
      <c r="K32" s="9">
        <v>4000000</v>
      </c>
      <c r="M32" s="9">
        <v>123858630000</v>
      </c>
      <c r="O32" s="9">
        <v>124280287555</v>
      </c>
      <c r="Q32" s="9">
        <v>-421657555</v>
      </c>
    </row>
    <row r="33" spans="1:17" ht="21.75" customHeight="1" x14ac:dyDescent="0.2">
      <c r="A33" s="8" t="s">
        <v>40</v>
      </c>
      <c r="C33" s="9">
        <v>263545468</v>
      </c>
      <c r="E33" s="9">
        <v>2962964082583</v>
      </c>
      <c r="G33" s="9">
        <v>2980870323834</v>
      </c>
      <c r="I33" s="9">
        <v>-17906241250</v>
      </c>
      <c r="K33" s="9">
        <v>263545468</v>
      </c>
      <c r="M33" s="9">
        <v>2962964082583</v>
      </c>
      <c r="O33" s="9">
        <v>2976973472201</v>
      </c>
      <c r="Q33" s="9">
        <v>-14009389617</v>
      </c>
    </row>
    <row r="34" spans="1:17" ht="21.75" customHeight="1" x14ac:dyDescent="0.2">
      <c r="A34" s="8" t="s">
        <v>58</v>
      </c>
      <c r="C34" s="9">
        <v>37261124</v>
      </c>
      <c r="E34" s="9">
        <v>190012226201</v>
      </c>
      <c r="G34" s="9">
        <v>191419645204</v>
      </c>
      <c r="I34" s="9">
        <v>-1407419002</v>
      </c>
      <c r="K34" s="9">
        <v>37261124</v>
      </c>
      <c r="M34" s="9">
        <v>190012226201</v>
      </c>
      <c r="O34" s="9">
        <v>191419645204</v>
      </c>
      <c r="Q34" s="9">
        <v>-1407419002</v>
      </c>
    </row>
    <row r="35" spans="1:17" ht="21.75" customHeight="1" x14ac:dyDescent="0.2">
      <c r="A35" s="8" t="s">
        <v>46</v>
      </c>
      <c r="C35" s="9">
        <v>23945609</v>
      </c>
      <c r="E35" s="9">
        <v>1155642089014</v>
      </c>
      <c r="G35" s="9">
        <v>1157018065665</v>
      </c>
      <c r="I35" s="9">
        <v>-1375976650</v>
      </c>
      <c r="K35" s="9">
        <v>23945609</v>
      </c>
      <c r="M35" s="9">
        <v>1155642089014</v>
      </c>
      <c r="O35" s="9">
        <v>1278744448367</v>
      </c>
      <c r="Q35" s="9">
        <v>-123102359352</v>
      </c>
    </row>
    <row r="36" spans="1:17" ht="21.75" customHeight="1" x14ac:dyDescent="0.2">
      <c r="A36" s="8" t="s">
        <v>59</v>
      </c>
      <c r="C36" s="9">
        <v>119000000</v>
      </c>
      <c r="E36" s="9">
        <v>150230776500</v>
      </c>
      <c r="G36" s="9">
        <v>151506896057</v>
      </c>
      <c r="I36" s="9">
        <v>-1276119557</v>
      </c>
      <c r="K36" s="9">
        <v>119000000</v>
      </c>
      <c r="M36" s="9">
        <v>150230776500</v>
      </c>
      <c r="O36" s="9">
        <v>151506896057</v>
      </c>
      <c r="Q36" s="9">
        <v>-1276119557</v>
      </c>
    </row>
    <row r="37" spans="1:17" ht="21.75" customHeight="1" x14ac:dyDescent="0.2">
      <c r="A37" s="8" t="s">
        <v>37</v>
      </c>
      <c r="C37" s="9">
        <v>8800000</v>
      </c>
      <c r="E37" s="9">
        <v>22402706040</v>
      </c>
      <c r="G37" s="9">
        <v>22435290864</v>
      </c>
      <c r="I37" s="9">
        <v>-32584824</v>
      </c>
      <c r="K37" s="9">
        <v>8800000</v>
      </c>
      <c r="M37" s="9">
        <v>22402706040</v>
      </c>
      <c r="O37" s="9">
        <v>22602431813</v>
      </c>
      <c r="Q37" s="9">
        <v>-199725773</v>
      </c>
    </row>
    <row r="38" spans="1:17" ht="21.75" customHeight="1" x14ac:dyDescent="0.2">
      <c r="A38" s="8" t="s">
        <v>53</v>
      </c>
      <c r="C38" s="9">
        <v>32408701</v>
      </c>
      <c r="E38" s="9">
        <v>459076136513</v>
      </c>
      <c r="G38" s="9">
        <v>522656914053</v>
      </c>
      <c r="I38" s="9">
        <v>-63580777539</v>
      </c>
      <c r="K38" s="9">
        <v>32408701</v>
      </c>
      <c r="M38" s="9">
        <v>459076136513</v>
      </c>
      <c r="O38" s="9">
        <v>624826295812</v>
      </c>
      <c r="Q38" s="9">
        <v>-165750159298</v>
      </c>
    </row>
    <row r="39" spans="1:17" ht="21.75" customHeight="1" x14ac:dyDescent="0.2">
      <c r="A39" s="8" t="s">
        <v>21</v>
      </c>
      <c r="C39" s="9">
        <v>299363162</v>
      </c>
      <c r="E39" s="9">
        <v>1206397230108</v>
      </c>
      <c r="G39" s="9">
        <v>1205543582033</v>
      </c>
      <c r="I39" s="9">
        <v>853648075</v>
      </c>
      <c r="K39" s="9">
        <v>299363162</v>
      </c>
      <c r="M39" s="9">
        <v>1206397230108</v>
      </c>
      <c r="O39" s="9">
        <v>1212396329034</v>
      </c>
      <c r="Q39" s="9">
        <v>-5999098925</v>
      </c>
    </row>
    <row r="40" spans="1:17" ht="21.75" customHeight="1" x14ac:dyDescent="0.2">
      <c r="A40" s="8" t="s">
        <v>61</v>
      </c>
      <c r="C40" s="9">
        <v>240000000</v>
      </c>
      <c r="E40" s="9">
        <v>152447508000</v>
      </c>
      <c r="G40" s="9">
        <v>153325949220</v>
      </c>
      <c r="I40" s="9">
        <v>-878441220</v>
      </c>
      <c r="K40" s="9">
        <v>240000000</v>
      </c>
      <c r="M40" s="9">
        <v>152447508000</v>
      </c>
      <c r="O40" s="9">
        <v>153325949220</v>
      </c>
      <c r="Q40" s="9">
        <v>-878441220</v>
      </c>
    </row>
    <row r="41" spans="1:17" ht="21.75" customHeight="1" x14ac:dyDescent="0.2">
      <c r="A41" s="8" t="s">
        <v>103</v>
      </c>
      <c r="C41" s="9">
        <v>10000000</v>
      </c>
      <c r="E41" s="9">
        <v>99881250000</v>
      </c>
      <c r="G41" s="9">
        <v>100061554762</v>
      </c>
      <c r="I41" s="9">
        <v>-180304762</v>
      </c>
      <c r="K41" s="9">
        <v>10000000</v>
      </c>
      <c r="M41" s="9">
        <v>99881250000</v>
      </c>
      <c r="O41" s="9">
        <v>100061554762</v>
      </c>
      <c r="Q41" s="9">
        <v>-180304762</v>
      </c>
    </row>
    <row r="42" spans="1:17" ht="21.75" customHeight="1" x14ac:dyDescent="0.2">
      <c r="A42" s="8" t="s">
        <v>99</v>
      </c>
      <c r="C42" s="9">
        <v>500000</v>
      </c>
      <c r="E42" s="9">
        <v>511784000000</v>
      </c>
      <c r="G42" s="9">
        <v>511739375638</v>
      </c>
      <c r="I42" s="9">
        <v>44624362</v>
      </c>
      <c r="K42" s="9">
        <v>500000</v>
      </c>
      <c r="M42" s="9">
        <v>511784000000</v>
      </c>
      <c r="O42" s="9">
        <v>500993901187</v>
      </c>
      <c r="Q42" s="9">
        <v>10790098813</v>
      </c>
    </row>
    <row r="43" spans="1:17" ht="21.75" customHeight="1" x14ac:dyDescent="0.2">
      <c r="A43" s="8" t="s">
        <v>31</v>
      </c>
      <c r="C43" s="9">
        <v>218383797</v>
      </c>
      <c r="E43" s="9">
        <v>453706424022</v>
      </c>
      <c r="G43" s="9">
        <v>454178498038</v>
      </c>
      <c r="I43" s="9">
        <v>-472074015</v>
      </c>
      <c r="K43" s="9">
        <v>218383797</v>
      </c>
      <c r="M43" s="9">
        <v>453706424022</v>
      </c>
      <c r="O43" s="9">
        <v>472984617543</v>
      </c>
      <c r="Q43" s="9">
        <v>-19278193520</v>
      </c>
    </row>
    <row r="44" spans="1:17" ht="21.75" customHeight="1" x14ac:dyDescent="0.2">
      <c r="A44" s="8" t="s">
        <v>48</v>
      </c>
      <c r="C44" s="9">
        <v>924111110</v>
      </c>
      <c r="E44" s="9">
        <v>3213307045836</v>
      </c>
      <c r="G44" s="9">
        <v>3208586840303</v>
      </c>
      <c r="I44" s="9">
        <v>4720205533</v>
      </c>
      <c r="K44" s="9">
        <v>924111110</v>
      </c>
      <c r="M44" s="9">
        <v>3213307045836</v>
      </c>
      <c r="O44" s="9">
        <v>3237761868923</v>
      </c>
      <c r="Q44" s="9">
        <v>-24454823086</v>
      </c>
    </row>
    <row r="45" spans="1:17" ht="21.75" customHeight="1" x14ac:dyDescent="0.2">
      <c r="A45" s="8" t="s">
        <v>94</v>
      </c>
      <c r="C45" s="9">
        <v>10000000</v>
      </c>
      <c r="E45" s="9">
        <v>98482912500</v>
      </c>
      <c r="G45" s="9">
        <v>98532556746</v>
      </c>
      <c r="I45" s="9">
        <v>-49644246</v>
      </c>
      <c r="K45" s="9">
        <v>10000000</v>
      </c>
      <c r="M45" s="9">
        <v>98482912500</v>
      </c>
      <c r="O45" s="9">
        <v>98702356350</v>
      </c>
      <c r="Q45" s="9">
        <v>-219443850</v>
      </c>
    </row>
    <row r="46" spans="1:17" ht="21.75" customHeight="1" x14ac:dyDescent="0.2">
      <c r="A46" s="8" t="s">
        <v>19</v>
      </c>
      <c r="C46" s="9">
        <v>10331052</v>
      </c>
      <c r="E46" s="9">
        <v>39024412514</v>
      </c>
      <c r="G46" s="9">
        <v>38926508429</v>
      </c>
      <c r="I46" s="9">
        <v>97904085</v>
      </c>
      <c r="K46" s="9">
        <v>10331052</v>
      </c>
      <c r="M46" s="9">
        <v>39024412514</v>
      </c>
      <c r="O46" s="9">
        <v>43195923708</v>
      </c>
      <c r="Q46" s="9">
        <v>-4171511193</v>
      </c>
    </row>
    <row r="47" spans="1:17" ht="21.75" customHeight="1" x14ac:dyDescent="0.2">
      <c r="A47" s="8" t="s">
        <v>50</v>
      </c>
      <c r="C47" s="9">
        <v>50860124</v>
      </c>
      <c r="E47" s="9">
        <v>202887272630</v>
      </c>
      <c r="G47" s="9">
        <v>203829806074</v>
      </c>
      <c r="I47" s="9">
        <v>-942533443</v>
      </c>
      <c r="K47" s="9">
        <v>50860124</v>
      </c>
      <c r="M47" s="9">
        <v>202887272630</v>
      </c>
      <c r="O47" s="9">
        <v>224155101314</v>
      </c>
      <c r="Q47" s="9">
        <v>-21267828683</v>
      </c>
    </row>
    <row r="48" spans="1:17" ht="21.75" customHeight="1" x14ac:dyDescent="0.2">
      <c r="A48" s="8" t="s">
        <v>95</v>
      </c>
      <c r="C48" s="9">
        <v>13500000</v>
      </c>
      <c r="E48" s="9">
        <v>295244979750</v>
      </c>
      <c r="G48" s="9">
        <v>294902985700</v>
      </c>
      <c r="I48" s="9">
        <v>341994050</v>
      </c>
      <c r="K48" s="9">
        <v>13500000</v>
      </c>
      <c r="M48" s="9">
        <v>295244979750</v>
      </c>
      <c r="O48" s="9">
        <v>293879476530</v>
      </c>
      <c r="Q48" s="9">
        <v>1365503220</v>
      </c>
    </row>
    <row r="49" spans="1:17" ht="21.75" customHeight="1" x14ac:dyDescent="0.2">
      <c r="A49" s="8" t="s">
        <v>27</v>
      </c>
      <c r="C49" s="9">
        <v>1016735</v>
      </c>
      <c r="E49" s="9">
        <v>270600916158</v>
      </c>
      <c r="G49" s="9">
        <v>270721581915</v>
      </c>
      <c r="I49" s="9">
        <v>-120665756</v>
      </c>
      <c r="K49" s="9">
        <v>1016735</v>
      </c>
      <c r="M49" s="9">
        <v>270600916158</v>
      </c>
      <c r="O49" s="9">
        <v>271895242518</v>
      </c>
      <c r="Q49" s="9">
        <v>-1294326359</v>
      </c>
    </row>
    <row r="50" spans="1:17" ht="21.75" customHeight="1" x14ac:dyDescent="0.2">
      <c r="A50" s="8" t="s">
        <v>32</v>
      </c>
      <c r="C50" s="9">
        <v>60061889</v>
      </c>
      <c r="E50" s="9">
        <v>522414556653</v>
      </c>
      <c r="G50" s="9">
        <v>523420620945</v>
      </c>
      <c r="I50" s="9">
        <v>-1006064291</v>
      </c>
      <c r="K50" s="9">
        <v>60061889</v>
      </c>
      <c r="M50" s="9">
        <v>522414556653</v>
      </c>
      <c r="O50" s="9">
        <v>524819704538</v>
      </c>
      <c r="Q50" s="9">
        <v>-2405147884</v>
      </c>
    </row>
    <row r="51" spans="1:17" ht="21.75" customHeight="1" x14ac:dyDescent="0.2">
      <c r="A51" s="8" t="s">
        <v>22</v>
      </c>
      <c r="C51" s="9">
        <v>182369052</v>
      </c>
      <c r="E51" s="9">
        <v>1560854862370</v>
      </c>
      <c r="G51" s="9">
        <v>1561087456728</v>
      </c>
      <c r="I51" s="9">
        <v>-232594357</v>
      </c>
      <c r="K51" s="9">
        <v>182369052</v>
      </c>
      <c r="M51" s="9">
        <v>1560854862370</v>
      </c>
      <c r="O51" s="9">
        <v>1600126664084</v>
      </c>
      <c r="Q51" s="9">
        <v>-39271801713</v>
      </c>
    </row>
    <row r="52" spans="1:17" ht="21.75" customHeight="1" x14ac:dyDescent="0.2">
      <c r="A52" s="8" t="s">
        <v>60</v>
      </c>
      <c r="C52" s="9">
        <v>100000000</v>
      </c>
      <c r="E52" s="9">
        <v>985898790000</v>
      </c>
      <c r="G52" s="9">
        <v>992450536143</v>
      </c>
      <c r="I52" s="9">
        <v>-6551746143</v>
      </c>
      <c r="K52" s="9">
        <v>100000000</v>
      </c>
      <c r="M52" s="9">
        <v>985898790000</v>
      </c>
      <c r="O52" s="9">
        <v>992450536143</v>
      </c>
      <c r="Q52" s="9">
        <v>-6551746143</v>
      </c>
    </row>
    <row r="53" spans="1:17" ht="21.75" customHeight="1" x14ac:dyDescent="0.2">
      <c r="A53" s="8" t="s">
        <v>55</v>
      </c>
      <c r="C53" s="9">
        <v>15280153</v>
      </c>
      <c r="E53" s="9">
        <v>281456544741</v>
      </c>
      <c r="G53" s="9">
        <v>280588129744</v>
      </c>
      <c r="I53" s="9">
        <v>868414997</v>
      </c>
      <c r="K53" s="9">
        <v>15280153</v>
      </c>
      <c r="M53" s="9">
        <v>281456544741</v>
      </c>
      <c r="O53" s="9">
        <v>282057928220</v>
      </c>
      <c r="Q53" s="9">
        <v>-601383478</v>
      </c>
    </row>
    <row r="54" spans="1:17" ht="21.75" customHeight="1" x14ac:dyDescent="0.2">
      <c r="A54" s="8" t="s">
        <v>20</v>
      </c>
      <c r="C54" s="9">
        <v>6521802868</v>
      </c>
      <c r="E54" s="9">
        <v>2470022291696</v>
      </c>
      <c r="G54" s="9">
        <v>2418158304499</v>
      </c>
      <c r="I54" s="9">
        <v>51863987197</v>
      </c>
      <c r="K54" s="9">
        <v>6521802868</v>
      </c>
      <c r="M54" s="9">
        <v>2470022291696</v>
      </c>
      <c r="O54" s="9">
        <v>2012439263452</v>
      </c>
      <c r="Q54" s="9">
        <v>457583028244</v>
      </c>
    </row>
    <row r="55" spans="1:17" ht="21.75" customHeight="1" x14ac:dyDescent="0.2">
      <c r="A55" s="8" t="s">
        <v>96</v>
      </c>
      <c r="C55" s="9">
        <v>77543651</v>
      </c>
      <c r="E55" s="9">
        <v>4365038287556</v>
      </c>
      <c r="G55" s="9">
        <v>4360432251120</v>
      </c>
      <c r="I55" s="9">
        <v>4606036436</v>
      </c>
      <c r="K55" s="9">
        <v>77543651</v>
      </c>
      <c r="M55" s="9">
        <v>4365038287556</v>
      </c>
      <c r="O55" s="9">
        <v>4270535252699</v>
      </c>
      <c r="Q55" s="9">
        <v>94503034857</v>
      </c>
    </row>
    <row r="56" spans="1:17" ht="21.75" customHeight="1" x14ac:dyDescent="0.2">
      <c r="A56" s="8" t="s">
        <v>28</v>
      </c>
      <c r="C56" s="9">
        <v>61602127</v>
      </c>
      <c r="E56" s="9">
        <v>352104667480</v>
      </c>
      <c r="G56" s="9">
        <v>353726510194</v>
      </c>
      <c r="I56" s="9">
        <v>-1621842713</v>
      </c>
      <c r="K56" s="9">
        <v>61602127</v>
      </c>
      <c r="M56" s="9">
        <v>352104667480</v>
      </c>
      <c r="O56" s="9">
        <v>355218718218</v>
      </c>
      <c r="Q56" s="9">
        <v>-3114050737</v>
      </c>
    </row>
    <row r="57" spans="1:17" ht="21.75" customHeight="1" x14ac:dyDescent="0.2">
      <c r="A57" s="8" t="s">
        <v>57</v>
      </c>
      <c r="C57" s="9">
        <v>1493034</v>
      </c>
      <c r="E57" s="9">
        <v>28940933730</v>
      </c>
      <c r="G57" s="9">
        <v>29091129620</v>
      </c>
      <c r="I57" s="9">
        <v>-150195889</v>
      </c>
      <c r="K57" s="9">
        <v>1493034</v>
      </c>
      <c r="M57" s="9">
        <v>28940933730</v>
      </c>
      <c r="O57" s="9">
        <v>29091129620</v>
      </c>
      <c r="Q57" s="9">
        <v>-150195889</v>
      </c>
    </row>
    <row r="58" spans="1:17" ht="21.75" customHeight="1" x14ac:dyDescent="0.2">
      <c r="A58" s="8" t="s">
        <v>102</v>
      </c>
      <c r="C58" s="9">
        <v>2000000</v>
      </c>
      <c r="E58" s="9">
        <v>19976250000</v>
      </c>
      <c r="G58" s="9">
        <v>20012310953</v>
      </c>
      <c r="I58" s="9">
        <v>-36060953</v>
      </c>
      <c r="K58" s="9">
        <v>2000000</v>
      </c>
      <c r="M58" s="9">
        <v>19976250000</v>
      </c>
      <c r="O58" s="9">
        <v>20012310953</v>
      </c>
      <c r="Q58" s="9">
        <v>-36060953</v>
      </c>
    </row>
    <row r="59" spans="1:17" ht="21.75" customHeight="1" x14ac:dyDescent="0.2">
      <c r="A59" s="8" t="s">
        <v>25</v>
      </c>
      <c r="C59" s="9">
        <v>66566725</v>
      </c>
      <c r="E59" s="9">
        <v>708687693482</v>
      </c>
      <c r="G59" s="9">
        <v>709202878726</v>
      </c>
      <c r="I59" s="9">
        <v>-515185243</v>
      </c>
      <c r="K59" s="9">
        <v>66566725</v>
      </c>
      <c r="M59" s="9">
        <v>708687693482</v>
      </c>
      <c r="O59" s="9">
        <v>710850410573</v>
      </c>
      <c r="Q59" s="9">
        <v>-2162717090</v>
      </c>
    </row>
    <row r="60" spans="1:17" ht="21.75" customHeight="1" x14ac:dyDescent="0.2">
      <c r="A60" s="8" t="s">
        <v>35</v>
      </c>
      <c r="C60" s="9">
        <v>7432222</v>
      </c>
      <c r="E60" s="9">
        <v>99073083742</v>
      </c>
      <c r="G60" s="9">
        <v>110756035960</v>
      </c>
      <c r="I60" s="9">
        <v>-11682952217</v>
      </c>
      <c r="K60" s="9">
        <v>7432222</v>
      </c>
      <c r="M60" s="9">
        <v>99073083742</v>
      </c>
      <c r="O60" s="9">
        <v>111012190401</v>
      </c>
      <c r="Q60" s="9">
        <v>-11939106658</v>
      </c>
    </row>
    <row r="61" spans="1:17" ht="21.75" customHeight="1" x14ac:dyDescent="0.2">
      <c r="A61" s="8" t="s">
        <v>39</v>
      </c>
      <c r="C61" s="9">
        <v>7519459</v>
      </c>
      <c r="E61" s="9">
        <v>226184973305</v>
      </c>
      <c r="G61" s="9">
        <v>225727485065</v>
      </c>
      <c r="I61" s="9">
        <v>457488240</v>
      </c>
      <c r="K61" s="9">
        <v>7519459</v>
      </c>
      <c r="M61" s="9">
        <v>226184973305</v>
      </c>
      <c r="O61" s="9">
        <v>221386890167</v>
      </c>
      <c r="Q61" s="9">
        <v>4798083138</v>
      </c>
    </row>
    <row r="62" spans="1:17" ht="21.75" customHeight="1" x14ac:dyDescent="0.2">
      <c r="A62" s="8" t="s">
        <v>352</v>
      </c>
      <c r="C62" s="9">
        <v>3954984</v>
      </c>
      <c r="E62" s="9">
        <v>3410954805749</v>
      </c>
      <c r="G62" s="9">
        <v>3206159355310</v>
      </c>
      <c r="I62" s="9">
        <v>204795450439</v>
      </c>
      <c r="K62" s="9">
        <v>3954984</v>
      </c>
      <c r="M62" s="9">
        <v>3410954805749</v>
      </c>
      <c r="O62" s="9">
        <v>3562399283678</v>
      </c>
      <c r="Q62" s="9">
        <v>-151444477928</v>
      </c>
    </row>
    <row r="63" spans="1:17" ht="21.75" customHeight="1" x14ac:dyDescent="0.2">
      <c r="A63" s="8" t="s">
        <v>354</v>
      </c>
      <c r="C63" s="9">
        <v>8875000</v>
      </c>
      <c r="E63" s="9">
        <v>7648428596008</v>
      </c>
      <c r="G63" s="9">
        <v>7147037614598</v>
      </c>
      <c r="I63" s="9">
        <v>501390981410</v>
      </c>
      <c r="K63" s="9">
        <v>8875000</v>
      </c>
      <c r="M63" s="9">
        <v>7648428596008</v>
      </c>
      <c r="O63" s="9">
        <v>7587070252761</v>
      </c>
      <c r="Q63" s="9">
        <v>61358343247</v>
      </c>
    </row>
    <row r="64" spans="1:17" ht="21.75" customHeight="1" x14ac:dyDescent="0.2">
      <c r="A64" s="8" t="s">
        <v>355</v>
      </c>
      <c r="C64" s="9">
        <v>1797082</v>
      </c>
      <c r="E64" s="9">
        <v>1543697531056</v>
      </c>
      <c r="G64" s="9">
        <v>1715219478951</v>
      </c>
      <c r="I64" s="9">
        <v>-171521947894</v>
      </c>
      <c r="K64" s="9">
        <v>1797082</v>
      </c>
      <c r="M64" s="9">
        <v>1543697531056</v>
      </c>
      <c r="O64" s="9">
        <v>1715817707733</v>
      </c>
      <c r="Q64" s="9">
        <v>-172120176676</v>
      </c>
    </row>
    <row r="65" spans="1:17" ht="21.75" customHeight="1" x14ac:dyDescent="0.2">
      <c r="A65" s="8" t="s">
        <v>356</v>
      </c>
      <c r="C65" s="9">
        <v>1500000</v>
      </c>
      <c r="E65" s="9">
        <v>1349755312500</v>
      </c>
      <c r="G65" s="9">
        <v>1499728125000</v>
      </c>
      <c r="I65" s="9">
        <v>-149972812500</v>
      </c>
      <c r="K65" s="9">
        <v>1500000</v>
      </c>
      <c r="M65" s="9">
        <v>1349755312500</v>
      </c>
      <c r="O65" s="9">
        <v>1499728125000</v>
      </c>
      <c r="Q65" s="9">
        <v>-149972812500</v>
      </c>
    </row>
    <row r="66" spans="1:17" ht="21.75" customHeight="1" x14ac:dyDescent="0.2">
      <c r="A66" s="8" t="s">
        <v>357</v>
      </c>
      <c r="C66" s="9">
        <v>6998703</v>
      </c>
      <c r="E66" s="9">
        <v>6304240635251</v>
      </c>
      <c r="G66" s="9">
        <v>6297691036573</v>
      </c>
      <c r="I66" s="9">
        <v>6549598678</v>
      </c>
      <c r="K66" s="9">
        <v>6998703</v>
      </c>
      <c r="M66" s="9">
        <v>6304240635251</v>
      </c>
      <c r="O66" s="9">
        <v>6997434485081</v>
      </c>
      <c r="Q66" s="9">
        <v>-693193849829</v>
      </c>
    </row>
    <row r="67" spans="1:17" ht="21.75" customHeight="1" x14ac:dyDescent="0.2">
      <c r="A67" s="8" t="s">
        <v>617</v>
      </c>
      <c r="C67" s="9">
        <v>139800</v>
      </c>
      <c r="E67" s="9">
        <v>132962044260</v>
      </c>
      <c r="G67" s="9">
        <v>130690706015</v>
      </c>
      <c r="I67" s="9">
        <v>2271338245</v>
      </c>
      <c r="K67" s="9">
        <v>139800</v>
      </c>
      <c r="M67" s="9">
        <v>132962044260</v>
      </c>
      <c r="O67" s="9">
        <v>109780416692</v>
      </c>
      <c r="Q67" s="9">
        <v>23181627568</v>
      </c>
    </row>
    <row r="68" spans="1:17" ht="21.75" customHeight="1" x14ac:dyDescent="0.2">
      <c r="A68" s="8" t="s">
        <v>358</v>
      </c>
      <c r="C68" s="9">
        <v>4995000</v>
      </c>
      <c r="E68" s="9">
        <v>4630339783772</v>
      </c>
      <c r="G68" s="9">
        <v>4994094656250</v>
      </c>
      <c r="I68" s="9">
        <v>-363754872477</v>
      </c>
      <c r="K68" s="9">
        <v>4995000</v>
      </c>
      <c r="M68" s="9">
        <v>4630339783772</v>
      </c>
      <c r="O68" s="9">
        <v>4994094656250</v>
      </c>
      <c r="Q68" s="9">
        <v>-363754872477</v>
      </c>
    </row>
    <row r="69" spans="1:17" ht="21.75" customHeight="1" x14ac:dyDescent="0.2">
      <c r="A69" s="8" t="s">
        <v>828</v>
      </c>
      <c r="C69" s="9">
        <v>5980000</v>
      </c>
      <c r="E69" s="9">
        <v>4563108786600</v>
      </c>
      <c r="G69" s="9">
        <v>4563108786600</v>
      </c>
      <c r="I69" s="9">
        <v>0</v>
      </c>
      <c r="K69" s="9">
        <v>5980000</v>
      </c>
      <c r="M69" s="9">
        <v>4563108786600</v>
      </c>
      <c r="O69" s="9">
        <v>6180924478003</v>
      </c>
      <c r="Q69" s="9">
        <v>-1617815691403</v>
      </c>
    </row>
    <row r="70" spans="1:17" ht="21.75" customHeight="1" x14ac:dyDescent="0.2">
      <c r="A70" s="8" t="s">
        <v>359</v>
      </c>
      <c r="C70" s="9">
        <v>490000</v>
      </c>
      <c r="E70" s="9">
        <v>440920068750</v>
      </c>
      <c r="G70" s="9">
        <v>440920068750</v>
      </c>
      <c r="I70" s="9">
        <v>0</v>
      </c>
      <c r="K70" s="9">
        <v>490000</v>
      </c>
      <c r="M70" s="9">
        <v>440920068750</v>
      </c>
      <c r="O70" s="9">
        <v>489911187500</v>
      </c>
      <c r="Q70" s="9">
        <v>-48991118750</v>
      </c>
    </row>
    <row r="71" spans="1:17" ht="21.75" customHeight="1" x14ac:dyDescent="0.2">
      <c r="A71" s="8" t="s">
        <v>360</v>
      </c>
      <c r="C71" s="9">
        <v>5595000</v>
      </c>
      <c r="E71" s="9">
        <v>4501631496378</v>
      </c>
      <c r="G71" s="9">
        <v>4142156368057</v>
      </c>
      <c r="I71" s="9">
        <v>359475128321</v>
      </c>
      <c r="K71" s="9">
        <v>5595000</v>
      </c>
      <c r="M71" s="9">
        <v>4501631496378</v>
      </c>
      <c r="O71" s="9">
        <v>4790062070600</v>
      </c>
      <c r="Q71" s="9">
        <v>-288430574221</v>
      </c>
    </row>
    <row r="72" spans="1:17" ht="21.75" customHeight="1" x14ac:dyDescent="0.2">
      <c r="A72" s="8" t="s">
        <v>362</v>
      </c>
      <c r="C72" s="9">
        <v>9996000</v>
      </c>
      <c r="E72" s="9">
        <v>8709355375170</v>
      </c>
      <c r="G72" s="9">
        <v>8261695696196</v>
      </c>
      <c r="I72" s="9">
        <v>447659678974</v>
      </c>
      <c r="K72" s="9">
        <v>9996000</v>
      </c>
      <c r="M72" s="9">
        <v>8709355375170</v>
      </c>
      <c r="O72" s="9">
        <v>8262442243292</v>
      </c>
      <c r="Q72" s="9">
        <v>446913131878</v>
      </c>
    </row>
    <row r="73" spans="1:17" ht="21.75" customHeight="1" x14ac:dyDescent="0.2">
      <c r="A73" s="8" t="s">
        <v>363</v>
      </c>
      <c r="C73" s="9">
        <v>3499886</v>
      </c>
      <c r="E73" s="9">
        <v>3149326481096</v>
      </c>
      <c r="G73" s="9">
        <v>3149326481096</v>
      </c>
      <c r="I73" s="9">
        <v>0</v>
      </c>
      <c r="K73" s="9">
        <v>3499886</v>
      </c>
      <c r="M73" s="9">
        <v>3149326481096</v>
      </c>
      <c r="O73" s="9">
        <v>3499251645662</v>
      </c>
      <c r="Q73" s="9">
        <v>-349925164565</v>
      </c>
    </row>
    <row r="74" spans="1:17" ht="21.75" customHeight="1" x14ac:dyDescent="0.2">
      <c r="A74" s="8" t="s">
        <v>361</v>
      </c>
      <c r="C74" s="9">
        <v>3015000</v>
      </c>
      <c r="E74" s="9">
        <v>3010754796767</v>
      </c>
      <c r="G74" s="9">
        <v>3004017493124</v>
      </c>
      <c r="I74" s="9">
        <v>6737303643</v>
      </c>
      <c r="K74" s="9">
        <v>3015000</v>
      </c>
      <c r="M74" s="9">
        <v>3010754796767</v>
      </c>
      <c r="O74" s="9">
        <v>2950922245744</v>
      </c>
      <c r="Q74" s="9">
        <v>59832551023</v>
      </c>
    </row>
    <row r="75" spans="1:17" ht="21.75" customHeight="1" x14ac:dyDescent="0.2">
      <c r="A75" s="8" t="s">
        <v>364</v>
      </c>
      <c r="C75" s="9">
        <v>6959809</v>
      </c>
      <c r="E75" s="9">
        <v>5950205287019</v>
      </c>
      <c r="G75" s="9">
        <v>5622645578922</v>
      </c>
      <c r="I75" s="9">
        <v>327559708097</v>
      </c>
      <c r="K75" s="9">
        <v>6959809</v>
      </c>
      <c r="M75" s="9">
        <v>5950205287019</v>
      </c>
      <c r="O75" s="9">
        <v>6247383976580</v>
      </c>
      <c r="Q75" s="9">
        <v>-297178689560</v>
      </c>
    </row>
    <row r="76" spans="1:17" ht="21.75" customHeight="1" x14ac:dyDescent="0.2">
      <c r="A76" s="8" t="s">
        <v>607</v>
      </c>
      <c r="C76" s="9">
        <v>3755</v>
      </c>
      <c r="E76" s="9">
        <v>3562436141</v>
      </c>
      <c r="G76" s="9">
        <v>3575407924</v>
      </c>
      <c r="I76" s="9">
        <v>-12971782</v>
      </c>
      <c r="K76" s="9">
        <v>3755</v>
      </c>
      <c r="M76" s="9">
        <v>3562436141</v>
      </c>
      <c r="O76" s="9">
        <v>3575407924</v>
      </c>
      <c r="Q76" s="9">
        <v>-12971782</v>
      </c>
    </row>
    <row r="77" spans="1:17" ht="21.75" customHeight="1" x14ac:dyDescent="0.2">
      <c r="A77" s="8" t="s">
        <v>365</v>
      </c>
      <c r="C77" s="9">
        <v>5000000</v>
      </c>
      <c r="E77" s="9">
        <v>4499184375000</v>
      </c>
      <c r="G77" s="9">
        <v>4499184375000</v>
      </c>
      <c r="I77" s="9">
        <v>0</v>
      </c>
      <c r="K77" s="9">
        <v>5000000</v>
      </c>
      <c r="M77" s="9">
        <v>4499184375000</v>
      </c>
      <c r="O77" s="9">
        <v>4999093750000</v>
      </c>
      <c r="Q77" s="9">
        <v>-499909375000</v>
      </c>
    </row>
    <row r="78" spans="1:17" ht="21.75" customHeight="1" x14ac:dyDescent="0.2">
      <c r="A78" s="8" t="s">
        <v>366</v>
      </c>
      <c r="C78" s="9">
        <v>9498000</v>
      </c>
      <c r="E78" s="9">
        <v>8115453121468</v>
      </c>
      <c r="G78" s="9">
        <v>7985629498265</v>
      </c>
      <c r="I78" s="9">
        <v>129823623203</v>
      </c>
      <c r="K78" s="9">
        <v>9498000</v>
      </c>
      <c r="M78" s="9">
        <v>8115453121468</v>
      </c>
      <c r="O78" s="9">
        <v>8360071165247</v>
      </c>
      <c r="Q78" s="9">
        <v>-244618043778</v>
      </c>
    </row>
    <row r="79" spans="1:17" ht="21.75" customHeight="1" x14ac:dyDescent="0.2">
      <c r="A79" s="8" t="s">
        <v>367</v>
      </c>
      <c r="C79" s="9">
        <v>8000000</v>
      </c>
      <c r="E79" s="9">
        <v>7198695000000</v>
      </c>
      <c r="G79" s="9">
        <v>7999169375000</v>
      </c>
      <c r="I79" s="9">
        <v>-800474375000</v>
      </c>
      <c r="K79" s="9">
        <v>8000000</v>
      </c>
      <c r="M79" s="9">
        <v>7198695000000</v>
      </c>
      <c r="O79" s="9">
        <v>7999648437500</v>
      </c>
      <c r="Q79" s="9">
        <v>-800953437500</v>
      </c>
    </row>
    <row r="80" spans="1:17" ht="21.75" customHeight="1" x14ac:dyDescent="0.2">
      <c r="A80" s="8" t="s">
        <v>609</v>
      </c>
      <c r="C80" s="9">
        <v>10500000</v>
      </c>
      <c r="E80" s="9">
        <v>10330127325000</v>
      </c>
      <c r="G80" s="9">
        <v>10330127325000</v>
      </c>
      <c r="I80" s="9">
        <v>0</v>
      </c>
      <c r="K80" s="9">
        <v>10500000</v>
      </c>
      <c r="M80" s="9">
        <v>10330127325000</v>
      </c>
      <c r="O80" s="9">
        <v>10074716485859</v>
      </c>
      <c r="Q80" s="9">
        <v>255410839141</v>
      </c>
    </row>
    <row r="81" spans="1:17" ht="21.75" customHeight="1" x14ac:dyDescent="0.2">
      <c r="A81" s="8" t="s">
        <v>368</v>
      </c>
      <c r="C81" s="9">
        <v>5999969</v>
      </c>
      <c r="E81" s="9">
        <v>5398993355056</v>
      </c>
      <c r="G81" s="9">
        <v>5398993355056</v>
      </c>
      <c r="I81" s="9">
        <v>0</v>
      </c>
      <c r="K81" s="9">
        <v>5999969</v>
      </c>
      <c r="M81" s="9">
        <v>5398993355056</v>
      </c>
      <c r="O81" s="9">
        <v>6000906773262</v>
      </c>
      <c r="Q81" s="9">
        <v>-601913418205</v>
      </c>
    </row>
    <row r="82" spans="1:17" ht="21.75" customHeight="1" x14ac:dyDescent="0.2">
      <c r="A82" s="8" t="s">
        <v>618</v>
      </c>
      <c r="C82" s="9">
        <v>1003700</v>
      </c>
      <c r="E82" s="9">
        <v>912579271022</v>
      </c>
      <c r="G82" s="9">
        <v>897205374046</v>
      </c>
      <c r="I82" s="9">
        <v>15373896976</v>
      </c>
      <c r="K82" s="9">
        <v>1003700</v>
      </c>
      <c r="M82" s="9">
        <v>912579271022</v>
      </c>
      <c r="O82" s="9">
        <v>761620046341</v>
      </c>
      <c r="Q82" s="9">
        <v>150959224681</v>
      </c>
    </row>
    <row r="83" spans="1:17" ht="21.75" customHeight="1" x14ac:dyDescent="0.2">
      <c r="A83" s="8" t="s">
        <v>619</v>
      </c>
      <c r="C83" s="9">
        <v>798450</v>
      </c>
      <c r="E83" s="9">
        <v>677984708994</v>
      </c>
      <c r="G83" s="9">
        <v>663000518871</v>
      </c>
      <c r="I83" s="9">
        <v>14984190123</v>
      </c>
      <c r="K83" s="9">
        <v>798450</v>
      </c>
      <c r="M83" s="9">
        <v>677984708994</v>
      </c>
      <c r="O83" s="9">
        <v>567140020736</v>
      </c>
      <c r="Q83" s="9">
        <v>110844688258</v>
      </c>
    </row>
    <row r="84" spans="1:17" ht="21.75" customHeight="1" x14ac:dyDescent="0.2">
      <c r="A84" s="8" t="s">
        <v>620</v>
      </c>
      <c r="C84" s="9">
        <v>30500</v>
      </c>
      <c r="E84" s="9">
        <v>27445024687</v>
      </c>
      <c r="G84" s="9">
        <v>26961382363</v>
      </c>
      <c r="I84" s="9">
        <v>483642324</v>
      </c>
      <c r="K84" s="9">
        <v>30500</v>
      </c>
      <c r="M84" s="9">
        <v>27445024687</v>
      </c>
      <c r="O84" s="9">
        <v>22898603875</v>
      </c>
      <c r="Q84" s="9">
        <v>4546420812</v>
      </c>
    </row>
    <row r="85" spans="1:17" ht="21.75" customHeight="1" x14ac:dyDescent="0.2">
      <c r="A85" s="8" t="s">
        <v>369</v>
      </c>
      <c r="C85" s="9">
        <v>5935000</v>
      </c>
      <c r="E85" s="9">
        <v>5923201680073</v>
      </c>
      <c r="G85" s="9">
        <v>5889965770174</v>
      </c>
      <c r="I85" s="9">
        <v>33235909899</v>
      </c>
      <c r="K85" s="9">
        <v>5935000</v>
      </c>
      <c r="M85" s="9">
        <v>5923201680073</v>
      </c>
      <c r="O85" s="9">
        <v>5630534589879</v>
      </c>
      <c r="Q85" s="9">
        <v>292667090194</v>
      </c>
    </row>
    <row r="86" spans="1:17" ht="21.75" customHeight="1" x14ac:dyDescent="0.2">
      <c r="A86" s="8" t="s">
        <v>370</v>
      </c>
      <c r="C86" s="9">
        <v>1495900</v>
      </c>
      <c r="E86" s="9">
        <v>1261939848738</v>
      </c>
      <c r="G86" s="9">
        <v>1300183078896</v>
      </c>
      <c r="I86" s="9">
        <v>-38243230157</v>
      </c>
      <c r="K86" s="9">
        <v>1495900</v>
      </c>
      <c r="M86" s="9">
        <v>1261939848738</v>
      </c>
      <c r="O86" s="9">
        <v>1496034751826</v>
      </c>
      <c r="Q86" s="9">
        <v>-234094903087</v>
      </c>
    </row>
    <row r="87" spans="1:17" ht="21.75" customHeight="1" x14ac:dyDescent="0.2">
      <c r="A87" s="8" t="s">
        <v>829</v>
      </c>
      <c r="C87" s="9">
        <v>28675</v>
      </c>
      <c r="E87" s="9">
        <v>28253373772</v>
      </c>
      <c r="G87" s="9">
        <v>28221314185</v>
      </c>
      <c r="I87" s="9">
        <v>32059587</v>
      </c>
      <c r="K87" s="9">
        <v>28675</v>
      </c>
      <c r="M87" s="9">
        <v>28253373772</v>
      </c>
      <c r="O87" s="9">
        <v>28221314185</v>
      </c>
      <c r="Q87" s="9">
        <v>32059587</v>
      </c>
    </row>
    <row r="88" spans="1:17" ht="21.75" customHeight="1" x14ac:dyDescent="0.2">
      <c r="A88" s="8" t="s">
        <v>830</v>
      </c>
      <c r="C88" s="9">
        <v>5000</v>
      </c>
      <c r="E88" s="9">
        <v>4494185281</v>
      </c>
      <c r="G88" s="9">
        <v>4494185281</v>
      </c>
      <c r="I88" s="9">
        <v>0</v>
      </c>
      <c r="K88" s="9">
        <v>5000</v>
      </c>
      <c r="M88" s="9">
        <v>4494185281</v>
      </c>
      <c r="O88" s="9">
        <v>4468059688</v>
      </c>
      <c r="Q88" s="9">
        <v>26125593</v>
      </c>
    </row>
    <row r="89" spans="1:17" ht="21.75" customHeight="1" x14ac:dyDescent="0.2">
      <c r="A89" s="8" t="s">
        <v>371</v>
      </c>
      <c r="C89" s="9">
        <v>3000000</v>
      </c>
      <c r="E89" s="9">
        <v>2183604150000</v>
      </c>
      <c r="G89" s="9">
        <v>2198805394275</v>
      </c>
      <c r="I89" s="9">
        <v>-15201244275</v>
      </c>
      <c r="K89" s="9">
        <v>3000000</v>
      </c>
      <c r="M89" s="9">
        <v>2183604150000</v>
      </c>
      <c r="O89" s="9">
        <v>2443497955534</v>
      </c>
      <c r="Q89" s="9">
        <v>-259893805534</v>
      </c>
    </row>
    <row r="90" spans="1:17" ht="21.75" customHeight="1" x14ac:dyDescent="0.2">
      <c r="A90" s="8" t="s">
        <v>831</v>
      </c>
      <c r="C90" s="9">
        <v>5000000</v>
      </c>
      <c r="E90" s="9">
        <v>3979778534375</v>
      </c>
      <c r="G90" s="9">
        <v>3979778534375</v>
      </c>
      <c r="I90" s="9">
        <v>0</v>
      </c>
      <c r="K90" s="9">
        <v>5000000</v>
      </c>
      <c r="M90" s="9">
        <v>3979778534375</v>
      </c>
      <c r="O90" s="9">
        <v>4349064743327</v>
      </c>
      <c r="Q90" s="9">
        <v>-369286208952</v>
      </c>
    </row>
    <row r="91" spans="1:17" ht="21.75" customHeight="1" x14ac:dyDescent="0.2">
      <c r="A91" s="8" t="s">
        <v>832</v>
      </c>
      <c r="C91" s="9">
        <v>215000</v>
      </c>
      <c r="E91" s="9">
        <v>199483837000</v>
      </c>
      <c r="G91" s="9">
        <v>199483837000</v>
      </c>
      <c r="I91" s="9">
        <v>0</v>
      </c>
      <c r="K91" s="9">
        <v>215000</v>
      </c>
      <c r="M91" s="9">
        <v>199483837000</v>
      </c>
      <c r="O91" s="9">
        <v>190344524334</v>
      </c>
      <c r="Q91" s="9">
        <v>9139312666</v>
      </c>
    </row>
    <row r="92" spans="1:17" ht="21.75" customHeight="1" x14ac:dyDescent="0.2">
      <c r="A92" s="8" t="s">
        <v>833</v>
      </c>
      <c r="C92" s="9">
        <v>571150</v>
      </c>
      <c r="E92" s="9">
        <v>550979905788</v>
      </c>
      <c r="G92" s="9">
        <v>546862660674</v>
      </c>
      <c r="I92" s="9">
        <v>4117245114</v>
      </c>
      <c r="K92" s="9">
        <v>571150</v>
      </c>
      <c r="M92" s="9">
        <v>550979905788</v>
      </c>
      <c r="O92" s="9">
        <v>532490314179</v>
      </c>
      <c r="Q92" s="9">
        <v>18489591609</v>
      </c>
    </row>
    <row r="93" spans="1:17" ht="21.75" customHeight="1" x14ac:dyDescent="0.2">
      <c r="A93" s="8" t="s">
        <v>372</v>
      </c>
      <c r="C93" s="9">
        <v>1999977</v>
      </c>
      <c r="E93" s="9">
        <v>1799653053751</v>
      </c>
      <c r="G93" s="9">
        <v>1999614504168</v>
      </c>
      <c r="I93" s="9">
        <v>-199961450416</v>
      </c>
      <c r="K93" s="9">
        <v>1999977</v>
      </c>
      <c r="M93" s="9">
        <v>1799653053751</v>
      </c>
      <c r="O93" s="9">
        <v>2000172870722</v>
      </c>
      <c r="Q93" s="9">
        <v>-200519816970</v>
      </c>
    </row>
    <row r="94" spans="1:17" ht="21.75" customHeight="1" x14ac:dyDescent="0.2">
      <c r="A94" s="8" t="s">
        <v>373</v>
      </c>
      <c r="C94" s="9">
        <v>3211273</v>
      </c>
      <c r="E94" s="9">
        <v>2889621861091</v>
      </c>
      <c r="G94" s="9">
        <v>3210690956768</v>
      </c>
      <c r="I94" s="9">
        <v>-321069095676</v>
      </c>
      <c r="K94" s="9">
        <v>3211273</v>
      </c>
      <c r="M94" s="9">
        <v>2889621861091</v>
      </c>
      <c r="O94" s="9">
        <v>3211294884393</v>
      </c>
      <c r="Q94" s="9">
        <v>-321673023301</v>
      </c>
    </row>
    <row r="95" spans="1:17" ht="21.75" customHeight="1" x14ac:dyDescent="0.2">
      <c r="A95" s="8" t="s">
        <v>834</v>
      </c>
      <c r="C95" s="9">
        <v>5000</v>
      </c>
      <c r="E95" s="9">
        <v>4716894907</v>
      </c>
      <c r="G95" s="9">
        <v>4716894907</v>
      </c>
      <c r="I95" s="9">
        <v>0</v>
      </c>
      <c r="K95" s="9">
        <v>5000</v>
      </c>
      <c r="M95" s="9">
        <v>4716894907</v>
      </c>
      <c r="O95" s="9">
        <v>4653843355</v>
      </c>
      <c r="Q95" s="9">
        <v>63051552</v>
      </c>
    </row>
    <row r="96" spans="1:17" ht="21.75" customHeight="1" x14ac:dyDescent="0.2">
      <c r="A96" s="8" t="s">
        <v>835</v>
      </c>
      <c r="C96" s="9">
        <v>24875000</v>
      </c>
      <c r="E96" s="9">
        <v>24422573856023</v>
      </c>
      <c r="G96" s="9">
        <v>23531712853851</v>
      </c>
      <c r="I96" s="9">
        <v>890861002172</v>
      </c>
      <c r="K96" s="9">
        <v>24875000</v>
      </c>
      <c r="M96" s="9">
        <v>24422573856023</v>
      </c>
      <c r="O96" s="9">
        <v>23526078750000</v>
      </c>
      <c r="Q96" s="9">
        <v>896495106023</v>
      </c>
    </row>
    <row r="97" spans="1:17" ht="21.75" customHeight="1" x14ac:dyDescent="0.2">
      <c r="A97" s="8" t="s">
        <v>610</v>
      </c>
      <c r="C97" s="9">
        <v>5997990</v>
      </c>
      <c r="E97" s="9">
        <v>5996902864312</v>
      </c>
      <c r="G97" s="9">
        <v>5996902864312</v>
      </c>
      <c r="I97" s="9">
        <v>0</v>
      </c>
      <c r="K97" s="9">
        <v>5997990</v>
      </c>
      <c r="M97" s="9">
        <v>5996902864312</v>
      </c>
      <c r="O97" s="9">
        <v>5996950702369</v>
      </c>
      <c r="Q97" s="9">
        <v>-47838056</v>
      </c>
    </row>
    <row r="98" spans="1:17" ht="21.75" customHeight="1" x14ac:dyDescent="0.2">
      <c r="A98" s="8" t="s">
        <v>374</v>
      </c>
      <c r="C98" s="9">
        <v>1000000</v>
      </c>
      <c r="E98" s="9">
        <v>899836875000</v>
      </c>
      <c r="G98" s="9">
        <v>999818750000</v>
      </c>
      <c r="I98" s="9">
        <v>-99981875000</v>
      </c>
      <c r="K98" s="9">
        <v>1000000</v>
      </c>
      <c r="M98" s="9">
        <v>899836875000</v>
      </c>
      <c r="O98" s="9">
        <v>1000167249955</v>
      </c>
      <c r="Q98" s="9">
        <v>-100330374955</v>
      </c>
    </row>
    <row r="99" spans="1:17" ht="21.75" customHeight="1" x14ac:dyDescent="0.2">
      <c r="A99" s="8" t="s">
        <v>375</v>
      </c>
      <c r="C99" s="9">
        <v>500000</v>
      </c>
      <c r="E99" s="9">
        <v>449918437500</v>
      </c>
      <c r="G99" s="9">
        <v>499909375000</v>
      </c>
      <c r="I99" s="9">
        <v>-49990937500</v>
      </c>
      <c r="K99" s="9">
        <v>500000</v>
      </c>
      <c r="M99" s="9">
        <v>449918437500</v>
      </c>
      <c r="O99" s="9">
        <v>500073874976</v>
      </c>
      <c r="Q99" s="9">
        <v>-50155437476</v>
      </c>
    </row>
    <row r="100" spans="1:17" ht="21.75" customHeight="1" x14ac:dyDescent="0.2">
      <c r="A100" s="8" t="s">
        <v>836</v>
      </c>
      <c r="C100" s="9">
        <v>13237370</v>
      </c>
      <c r="E100" s="9">
        <v>11674567678011</v>
      </c>
      <c r="G100" s="9">
        <v>11674567678011</v>
      </c>
      <c r="I100" s="9">
        <v>0</v>
      </c>
      <c r="K100" s="9">
        <v>13237370</v>
      </c>
      <c r="M100" s="9">
        <v>11674567678011</v>
      </c>
      <c r="O100" s="9">
        <v>11827604543701</v>
      </c>
      <c r="Q100" s="9">
        <v>-153036865689</v>
      </c>
    </row>
    <row r="101" spans="1:17" ht="21.75" customHeight="1" x14ac:dyDescent="0.2">
      <c r="A101" s="8" t="s">
        <v>376</v>
      </c>
      <c r="C101" s="9">
        <v>2000000</v>
      </c>
      <c r="E101" s="9">
        <v>1774108384562</v>
      </c>
      <c r="G101" s="9">
        <v>1927650550000</v>
      </c>
      <c r="I101" s="9">
        <v>-153542165437</v>
      </c>
      <c r="K101" s="9">
        <v>2000000</v>
      </c>
      <c r="M101" s="9">
        <v>1774108384562</v>
      </c>
      <c r="O101" s="9">
        <v>1928349449850</v>
      </c>
      <c r="Q101" s="9">
        <v>-154241065287</v>
      </c>
    </row>
    <row r="102" spans="1:17" ht="21.75" customHeight="1" x14ac:dyDescent="0.2">
      <c r="A102" s="8" t="s">
        <v>621</v>
      </c>
      <c r="C102" s="9">
        <v>1791468</v>
      </c>
      <c r="E102" s="9">
        <v>1331589660861</v>
      </c>
      <c r="G102" s="9">
        <v>1311331830178</v>
      </c>
      <c r="I102" s="9">
        <v>20257830683</v>
      </c>
      <c r="K102" s="9">
        <v>1791468</v>
      </c>
      <c r="M102" s="9">
        <v>1331589660861</v>
      </c>
      <c r="O102" s="9">
        <v>1115058347756</v>
      </c>
      <c r="Q102" s="9">
        <v>216531313105</v>
      </c>
    </row>
    <row r="103" spans="1:17" ht="21.75" customHeight="1" x14ac:dyDescent="0.2">
      <c r="A103" s="8" t="s">
        <v>622</v>
      </c>
      <c r="C103" s="9">
        <v>63900</v>
      </c>
      <c r="E103" s="9">
        <v>40948003828</v>
      </c>
      <c r="G103" s="9">
        <v>40282286511</v>
      </c>
      <c r="I103" s="9">
        <v>665717317</v>
      </c>
      <c r="K103" s="9">
        <v>63900</v>
      </c>
      <c r="M103" s="9">
        <v>40948003828</v>
      </c>
      <c r="O103" s="9">
        <v>34703549841</v>
      </c>
      <c r="Q103" s="9">
        <v>6244453987</v>
      </c>
    </row>
    <row r="104" spans="1:17" ht="21.75" customHeight="1" x14ac:dyDescent="0.2">
      <c r="A104" s="8" t="s">
        <v>377</v>
      </c>
      <c r="C104" s="9">
        <v>4000000</v>
      </c>
      <c r="E104" s="9">
        <v>3599347500000</v>
      </c>
      <c r="G104" s="9">
        <v>3599347500000</v>
      </c>
      <c r="I104" s="9">
        <v>0</v>
      </c>
      <c r="K104" s="9">
        <v>4000000</v>
      </c>
      <c r="M104" s="9">
        <v>3599347500000</v>
      </c>
      <c r="O104" s="9">
        <v>3999878750000</v>
      </c>
      <c r="Q104" s="9">
        <v>-400531250000</v>
      </c>
    </row>
    <row r="105" spans="1:17" ht="21.75" customHeight="1" x14ac:dyDescent="0.2">
      <c r="A105" s="8" t="s">
        <v>378</v>
      </c>
      <c r="C105" s="9">
        <v>3000000</v>
      </c>
      <c r="E105" s="9">
        <v>2645169476118</v>
      </c>
      <c r="G105" s="9">
        <v>2840632042106</v>
      </c>
      <c r="I105" s="9">
        <v>-195462565987</v>
      </c>
      <c r="K105" s="9">
        <v>3000000</v>
      </c>
      <c r="M105" s="9">
        <v>2645169476118</v>
      </c>
      <c r="O105" s="9">
        <v>2844913889040</v>
      </c>
      <c r="Q105" s="9">
        <v>-199744412921</v>
      </c>
    </row>
    <row r="106" spans="1:17" ht="21.75" customHeight="1" x14ac:dyDescent="0.2">
      <c r="A106" s="8" t="s">
        <v>623</v>
      </c>
      <c r="C106" s="9">
        <v>3703000</v>
      </c>
      <c r="E106" s="9">
        <v>2332430140399</v>
      </c>
      <c r="G106" s="9">
        <v>2280412420320</v>
      </c>
      <c r="I106" s="9">
        <v>52017720079</v>
      </c>
      <c r="K106" s="9">
        <v>3703000</v>
      </c>
      <c r="M106" s="9">
        <v>2332430140399</v>
      </c>
      <c r="O106" s="9">
        <v>1999973270000</v>
      </c>
      <c r="Q106" s="9">
        <v>332456870399</v>
      </c>
    </row>
    <row r="107" spans="1:17" ht="21.75" customHeight="1" x14ac:dyDescent="0.2">
      <c r="A107" s="8" t="s">
        <v>379</v>
      </c>
      <c r="C107" s="9">
        <v>430000</v>
      </c>
      <c r="E107" s="9">
        <v>392139651803</v>
      </c>
      <c r="G107" s="9">
        <v>405815902533</v>
      </c>
      <c r="I107" s="9">
        <v>-13676250729</v>
      </c>
      <c r="K107" s="9">
        <v>430000</v>
      </c>
      <c r="M107" s="9">
        <v>392139651803</v>
      </c>
      <c r="O107" s="9">
        <v>430020000000</v>
      </c>
      <c r="Q107" s="9">
        <v>-37880348196</v>
      </c>
    </row>
    <row r="108" spans="1:17" ht="21.75" customHeight="1" x14ac:dyDescent="0.2">
      <c r="A108" s="8" t="s">
        <v>380</v>
      </c>
      <c r="C108" s="9">
        <v>1500000</v>
      </c>
      <c r="E108" s="9">
        <v>1349755312500</v>
      </c>
      <c r="G108" s="9">
        <v>1349755312500</v>
      </c>
      <c r="I108" s="9">
        <v>0</v>
      </c>
      <c r="K108" s="9">
        <v>1500000</v>
      </c>
      <c r="M108" s="9">
        <v>1349755312500</v>
      </c>
      <c r="O108" s="9">
        <v>1499728125000</v>
      </c>
      <c r="Q108" s="9">
        <v>-149972812500</v>
      </c>
    </row>
    <row r="109" spans="1:17" ht="21.75" customHeight="1" x14ac:dyDescent="0.2">
      <c r="A109" s="8" t="s">
        <v>624</v>
      </c>
      <c r="C109" s="9">
        <v>30431</v>
      </c>
      <c r="E109" s="9">
        <v>19636607619</v>
      </c>
      <c r="G109" s="9">
        <v>19286410294</v>
      </c>
      <c r="I109" s="9">
        <v>350197325</v>
      </c>
      <c r="K109" s="9">
        <v>30431</v>
      </c>
      <c r="M109" s="9">
        <v>19636607619</v>
      </c>
      <c r="O109" s="9">
        <v>16595580455</v>
      </c>
      <c r="Q109" s="9">
        <v>3041027164</v>
      </c>
    </row>
    <row r="110" spans="1:17" ht="21.75" customHeight="1" x14ac:dyDescent="0.2">
      <c r="A110" s="8" t="s">
        <v>625</v>
      </c>
      <c r="C110" s="9">
        <v>34500</v>
      </c>
      <c r="E110" s="9">
        <v>21636892602</v>
      </c>
      <c r="G110" s="9">
        <v>21321274818</v>
      </c>
      <c r="I110" s="9">
        <v>315617784</v>
      </c>
      <c r="K110" s="9">
        <v>34500</v>
      </c>
      <c r="M110" s="9">
        <v>21636892602</v>
      </c>
      <c r="O110" s="9">
        <v>18342394838</v>
      </c>
      <c r="Q110" s="9">
        <v>3294497764</v>
      </c>
    </row>
    <row r="111" spans="1:17" ht="21.75" customHeight="1" x14ac:dyDescent="0.2">
      <c r="A111" s="8" t="s">
        <v>626</v>
      </c>
      <c r="C111" s="9">
        <v>117467</v>
      </c>
      <c r="E111" s="9">
        <v>79225351991</v>
      </c>
      <c r="G111" s="9">
        <v>78082605242</v>
      </c>
      <c r="I111" s="9">
        <v>1142746749</v>
      </c>
      <c r="K111" s="9">
        <v>117467</v>
      </c>
      <c r="M111" s="9">
        <v>79225351991</v>
      </c>
      <c r="O111" s="9">
        <v>66816038367</v>
      </c>
      <c r="Q111" s="9">
        <v>12409313624</v>
      </c>
    </row>
    <row r="112" spans="1:17" ht="21.75" customHeight="1" x14ac:dyDescent="0.2">
      <c r="A112" s="8" t="s">
        <v>627</v>
      </c>
      <c r="C112" s="9">
        <v>3632950</v>
      </c>
      <c r="E112" s="9">
        <v>3162745202012</v>
      </c>
      <c r="G112" s="9">
        <v>3107607016619</v>
      </c>
      <c r="I112" s="9">
        <v>55138185393</v>
      </c>
      <c r="K112" s="9">
        <v>3632950</v>
      </c>
      <c r="M112" s="9">
        <v>3162745202012</v>
      </c>
      <c r="O112" s="9">
        <v>2629742743220</v>
      </c>
      <c r="Q112" s="9">
        <v>533002458792</v>
      </c>
    </row>
    <row r="113" spans="1:17" ht="21.75" customHeight="1" x14ac:dyDescent="0.2">
      <c r="A113" s="8" t="s">
        <v>628</v>
      </c>
      <c r="C113" s="9">
        <v>489300</v>
      </c>
      <c r="E113" s="9">
        <v>395219144544</v>
      </c>
      <c r="G113" s="9">
        <v>388864289570</v>
      </c>
      <c r="I113" s="9">
        <v>6354854974</v>
      </c>
      <c r="K113" s="9">
        <v>489300</v>
      </c>
      <c r="M113" s="9">
        <v>395219144544</v>
      </c>
      <c r="O113" s="9">
        <v>333832908816</v>
      </c>
      <c r="Q113" s="9">
        <v>61386235728</v>
      </c>
    </row>
    <row r="114" spans="1:17" ht="21.75" customHeight="1" x14ac:dyDescent="0.2">
      <c r="A114" s="8" t="s">
        <v>381</v>
      </c>
      <c r="C114" s="9">
        <v>8000000</v>
      </c>
      <c r="E114" s="9">
        <v>7198695000000</v>
      </c>
      <c r="G114" s="9">
        <v>7198695000000</v>
      </c>
      <c r="I114" s="9">
        <v>0</v>
      </c>
      <c r="K114" s="9">
        <v>8000000</v>
      </c>
      <c r="M114" s="9">
        <v>7198695000000</v>
      </c>
      <c r="O114" s="9">
        <v>7998550000000</v>
      </c>
      <c r="Q114" s="9">
        <v>-799855000000</v>
      </c>
    </row>
    <row r="115" spans="1:17" ht="21.75" customHeight="1" x14ac:dyDescent="0.2">
      <c r="A115" s="8" t="s">
        <v>629</v>
      </c>
      <c r="C115" s="9">
        <v>13000</v>
      </c>
      <c r="E115" s="9">
        <v>8033973578</v>
      </c>
      <c r="G115" s="9">
        <v>7896458507</v>
      </c>
      <c r="I115" s="9">
        <v>137515071</v>
      </c>
      <c r="K115" s="9">
        <v>13000</v>
      </c>
      <c r="M115" s="9">
        <v>8033973578</v>
      </c>
      <c r="O115" s="9">
        <v>6797377751</v>
      </c>
      <c r="Q115" s="9">
        <v>1236595827</v>
      </c>
    </row>
    <row r="116" spans="1:17" ht="21.75" customHeight="1" x14ac:dyDescent="0.2">
      <c r="A116" s="8" t="s">
        <v>837</v>
      </c>
      <c r="C116" s="9">
        <v>15811025</v>
      </c>
      <c r="E116" s="9">
        <v>14914998253996</v>
      </c>
      <c r="G116" s="9">
        <v>15136312483520</v>
      </c>
      <c r="I116" s="9">
        <v>-221314229523</v>
      </c>
      <c r="K116" s="9">
        <v>15811025</v>
      </c>
      <c r="M116" s="9">
        <v>14914998253996</v>
      </c>
      <c r="O116" s="9">
        <v>14859669696615</v>
      </c>
      <c r="Q116" s="9">
        <v>55328557381</v>
      </c>
    </row>
    <row r="117" spans="1:17" ht="21.75" customHeight="1" x14ac:dyDescent="0.2">
      <c r="A117" s="8" t="s">
        <v>382</v>
      </c>
      <c r="C117" s="9">
        <v>10000000</v>
      </c>
      <c r="E117" s="9">
        <v>8998368750000</v>
      </c>
      <c r="G117" s="9">
        <v>8998368750000</v>
      </c>
      <c r="I117" s="9">
        <v>0</v>
      </c>
      <c r="K117" s="9">
        <v>10000000</v>
      </c>
      <c r="M117" s="9">
        <v>8998368750000</v>
      </c>
      <c r="O117" s="9">
        <v>8998368750000</v>
      </c>
      <c r="Q117" s="9">
        <v>0</v>
      </c>
    </row>
    <row r="118" spans="1:17" ht="21.75" customHeight="1" x14ac:dyDescent="0.2">
      <c r="A118" s="8" t="s">
        <v>122</v>
      </c>
      <c r="C118" s="9">
        <v>6462000</v>
      </c>
      <c r="E118" s="9">
        <v>10801939523125</v>
      </c>
      <c r="G118" s="9">
        <v>10632391337406</v>
      </c>
      <c r="I118" s="9">
        <v>169548185719</v>
      </c>
      <c r="K118" s="9">
        <v>6462000</v>
      </c>
      <c r="M118" s="9">
        <v>10801939523125</v>
      </c>
      <c r="O118" s="9">
        <v>9264702634199</v>
      </c>
      <c r="Q118" s="9">
        <v>1537236888926</v>
      </c>
    </row>
    <row r="119" spans="1:17" ht="21.75" customHeight="1" x14ac:dyDescent="0.2">
      <c r="A119" s="8" t="s">
        <v>838</v>
      </c>
      <c r="C119" s="9">
        <v>4400014</v>
      </c>
      <c r="E119" s="9">
        <v>4020883878680</v>
      </c>
      <c r="G119" s="9">
        <v>4020883878680</v>
      </c>
      <c r="I119" s="9">
        <v>0</v>
      </c>
      <c r="K119" s="9">
        <v>4400014</v>
      </c>
      <c r="M119" s="9">
        <v>4020883878680</v>
      </c>
      <c r="O119" s="9">
        <v>3890147068776</v>
      </c>
      <c r="Q119" s="9">
        <v>130736809904</v>
      </c>
    </row>
    <row r="120" spans="1:17" ht="21.75" customHeight="1" x14ac:dyDescent="0.2">
      <c r="A120" s="8" t="s">
        <v>839</v>
      </c>
      <c r="C120" s="9">
        <v>2005000</v>
      </c>
      <c r="E120" s="9">
        <v>1919640002175</v>
      </c>
      <c r="G120" s="9">
        <v>1919640002175</v>
      </c>
      <c r="I120" s="9">
        <v>0</v>
      </c>
      <c r="K120" s="9">
        <v>2005000</v>
      </c>
      <c r="M120" s="9">
        <v>1919640002175</v>
      </c>
      <c r="O120" s="9">
        <v>1920035850968</v>
      </c>
      <c r="Q120" s="9">
        <v>-395848793</v>
      </c>
    </row>
    <row r="121" spans="1:17" ht="21.75" customHeight="1" x14ac:dyDescent="0.2">
      <c r="A121" s="8" t="s">
        <v>611</v>
      </c>
      <c r="C121" s="9">
        <v>26358740</v>
      </c>
      <c r="E121" s="9">
        <v>25271078160138</v>
      </c>
      <c r="G121" s="9">
        <v>25271078160138</v>
      </c>
      <c r="I121" s="9">
        <v>0</v>
      </c>
      <c r="K121" s="9">
        <v>26358740</v>
      </c>
      <c r="M121" s="9">
        <v>25271078160138</v>
      </c>
      <c r="O121" s="9">
        <v>24941653463959</v>
      </c>
      <c r="Q121" s="9">
        <v>329424696179</v>
      </c>
    </row>
    <row r="122" spans="1:17" ht="21.75" customHeight="1" x14ac:dyDescent="0.2">
      <c r="A122" s="8" t="s">
        <v>612</v>
      </c>
      <c r="C122" s="9">
        <v>4996999</v>
      </c>
      <c r="E122" s="9">
        <v>4996093293931</v>
      </c>
      <c r="G122" s="9">
        <v>4996093293931</v>
      </c>
      <c r="I122" s="9">
        <v>0</v>
      </c>
      <c r="K122" s="9">
        <v>4996999</v>
      </c>
      <c r="M122" s="9">
        <v>4996093293931</v>
      </c>
      <c r="O122" s="9">
        <v>4996138755198</v>
      </c>
      <c r="Q122" s="9">
        <v>-45461266</v>
      </c>
    </row>
    <row r="123" spans="1:17" ht="21.75" customHeight="1" x14ac:dyDescent="0.2">
      <c r="A123" s="8" t="s">
        <v>840</v>
      </c>
      <c r="C123" s="9">
        <v>6785000</v>
      </c>
      <c r="E123" s="9">
        <v>6569335242135</v>
      </c>
      <c r="G123" s="9">
        <v>6569335242135</v>
      </c>
      <c r="I123" s="9">
        <v>0</v>
      </c>
      <c r="K123" s="9">
        <v>6785000</v>
      </c>
      <c r="M123" s="9">
        <v>6569335242135</v>
      </c>
      <c r="O123" s="9">
        <v>6417393000000</v>
      </c>
      <c r="Q123" s="9">
        <v>151942242135</v>
      </c>
    </row>
    <row r="124" spans="1:17" ht="21.75" customHeight="1" x14ac:dyDescent="0.2">
      <c r="A124" s="8" t="s">
        <v>383</v>
      </c>
      <c r="C124" s="9">
        <v>5500000</v>
      </c>
      <c r="E124" s="9">
        <v>5086242451434</v>
      </c>
      <c r="G124" s="9">
        <v>4949102812500</v>
      </c>
      <c r="I124" s="9">
        <v>137139638934</v>
      </c>
      <c r="K124" s="9">
        <v>5500000</v>
      </c>
      <c r="M124" s="9">
        <v>5086242451434</v>
      </c>
      <c r="O124" s="9">
        <v>5500000000000</v>
      </c>
      <c r="Q124" s="9">
        <v>-413757548565</v>
      </c>
    </row>
    <row r="125" spans="1:17" ht="21.75" customHeight="1" x14ac:dyDescent="0.2">
      <c r="A125" s="8" t="s">
        <v>841</v>
      </c>
      <c r="C125" s="9">
        <v>15999999</v>
      </c>
      <c r="E125" s="9">
        <v>15997099000181</v>
      </c>
      <c r="G125" s="9">
        <v>15997099000181</v>
      </c>
      <c r="I125" s="9">
        <v>0</v>
      </c>
      <c r="K125" s="9">
        <v>15999999</v>
      </c>
      <c r="M125" s="9">
        <v>15997099000181</v>
      </c>
      <c r="O125" s="9">
        <v>16000624000000</v>
      </c>
      <c r="Q125" s="9">
        <v>-3524999818</v>
      </c>
    </row>
    <row r="126" spans="1:17" ht="21.75" customHeight="1" x14ac:dyDescent="0.2">
      <c r="A126" s="8" t="s">
        <v>119</v>
      </c>
      <c r="C126" s="9">
        <v>3809800</v>
      </c>
      <c r="E126" s="9">
        <v>16529732151845</v>
      </c>
      <c r="G126" s="9">
        <v>16219414606404</v>
      </c>
      <c r="I126" s="9">
        <v>310317545441</v>
      </c>
      <c r="K126" s="9">
        <v>3809800</v>
      </c>
      <c r="M126" s="9">
        <v>16529732151845</v>
      </c>
      <c r="O126" s="9">
        <v>14775084085779</v>
      </c>
      <c r="Q126" s="9">
        <v>1754648066066</v>
      </c>
    </row>
    <row r="127" spans="1:17" ht="21.75" customHeight="1" x14ac:dyDescent="0.2">
      <c r="A127" s="8" t="s">
        <v>384</v>
      </c>
      <c r="C127" s="9">
        <v>5000000</v>
      </c>
      <c r="E127" s="9">
        <v>4499184375000</v>
      </c>
      <c r="G127" s="9">
        <v>4999093750000</v>
      </c>
      <c r="I127" s="9">
        <v>-499909375000</v>
      </c>
      <c r="K127" s="9">
        <v>5000000</v>
      </c>
      <c r="M127" s="9">
        <v>4499184375000</v>
      </c>
      <c r="O127" s="9">
        <v>5000000000000</v>
      </c>
      <c r="Q127" s="9">
        <v>-500815625000</v>
      </c>
    </row>
    <row r="128" spans="1:17" ht="21.75" customHeight="1" x14ac:dyDescent="0.2">
      <c r="A128" s="8" t="s">
        <v>385</v>
      </c>
      <c r="C128" s="9">
        <v>1200000</v>
      </c>
      <c r="E128" s="9">
        <v>1079804250000</v>
      </c>
      <c r="G128" s="9">
        <v>1079804250000</v>
      </c>
      <c r="I128" s="9">
        <v>0</v>
      </c>
      <c r="K128" s="9">
        <v>1200000</v>
      </c>
      <c r="M128" s="9">
        <v>1079804250000</v>
      </c>
      <c r="O128" s="9">
        <v>1200000000000</v>
      </c>
      <c r="Q128" s="9">
        <v>-120195750000</v>
      </c>
    </row>
    <row r="129" spans="1:17" ht="21.75" customHeight="1" x14ac:dyDescent="0.2">
      <c r="A129" s="8" t="s">
        <v>386</v>
      </c>
      <c r="C129" s="9">
        <v>4500000</v>
      </c>
      <c r="E129" s="9">
        <v>4049265937500</v>
      </c>
      <c r="G129" s="9">
        <v>4499184375000</v>
      </c>
      <c r="I129" s="9">
        <v>-449918437500</v>
      </c>
      <c r="K129" s="9">
        <v>4500000</v>
      </c>
      <c r="M129" s="9">
        <v>4049265937500</v>
      </c>
      <c r="O129" s="9">
        <v>4500000000000</v>
      </c>
      <c r="Q129" s="9">
        <v>-450734062500</v>
      </c>
    </row>
    <row r="130" spans="1:17" ht="21.75" customHeight="1" x14ac:dyDescent="0.2">
      <c r="A130" s="8" t="s">
        <v>387</v>
      </c>
      <c r="C130" s="9">
        <v>1000000</v>
      </c>
      <c r="E130" s="9">
        <v>899836875000</v>
      </c>
      <c r="G130" s="9">
        <v>999818750000</v>
      </c>
      <c r="I130" s="9">
        <v>-99981875000</v>
      </c>
      <c r="K130" s="9">
        <v>1000000</v>
      </c>
      <c r="M130" s="9">
        <v>899836875000</v>
      </c>
      <c r="O130" s="9">
        <v>1000000000000</v>
      </c>
      <c r="Q130" s="9">
        <v>-100163125000</v>
      </c>
    </row>
    <row r="131" spans="1:17" ht="21.75" customHeight="1" x14ac:dyDescent="0.2">
      <c r="A131" s="8" t="s">
        <v>388</v>
      </c>
      <c r="C131" s="9">
        <v>14000000</v>
      </c>
      <c r="E131" s="9">
        <v>12597716250000</v>
      </c>
      <c r="G131" s="9">
        <v>12597716250000</v>
      </c>
      <c r="I131" s="9">
        <v>0</v>
      </c>
      <c r="K131" s="9">
        <v>14000000</v>
      </c>
      <c r="M131" s="9">
        <v>12597716250000</v>
      </c>
      <c r="O131" s="9">
        <v>14000000000000</v>
      </c>
      <c r="Q131" s="9">
        <v>-1402283750000</v>
      </c>
    </row>
    <row r="132" spans="1:17" ht="21.75" customHeight="1" x14ac:dyDescent="0.2">
      <c r="A132" s="8" t="s">
        <v>125</v>
      </c>
      <c r="C132" s="9">
        <v>2292600</v>
      </c>
      <c r="E132" s="9">
        <v>11006227191711</v>
      </c>
      <c r="G132" s="9">
        <v>10803521887554</v>
      </c>
      <c r="I132" s="9">
        <v>202705304157</v>
      </c>
      <c r="K132" s="9">
        <v>2292600</v>
      </c>
      <c r="M132" s="9">
        <v>11006227191711</v>
      </c>
      <c r="O132" s="9">
        <v>10243373481600</v>
      </c>
      <c r="Q132" s="9">
        <v>762853710111</v>
      </c>
    </row>
    <row r="133" spans="1:17" ht="21.75" customHeight="1" x14ac:dyDescent="0.2">
      <c r="A133" s="8" t="s">
        <v>128</v>
      </c>
      <c r="C133" s="9">
        <v>114700</v>
      </c>
      <c r="E133" s="9">
        <v>511058505863</v>
      </c>
      <c r="G133" s="9">
        <v>497996924766</v>
      </c>
      <c r="I133" s="9">
        <v>13061581097</v>
      </c>
      <c r="K133" s="9">
        <v>114700</v>
      </c>
      <c r="M133" s="9">
        <v>511058505863</v>
      </c>
      <c r="O133" s="9">
        <v>479602685503</v>
      </c>
      <c r="Q133" s="9">
        <v>31455820360</v>
      </c>
    </row>
    <row r="134" spans="1:17" ht="21.75" customHeight="1" x14ac:dyDescent="0.2">
      <c r="A134" s="8" t="s">
        <v>842</v>
      </c>
      <c r="C134" s="9">
        <v>7276510</v>
      </c>
      <c r="E134" s="9">
        <v>6569061081235</v>
      </c>
      <c r="G134" s="9">
        <v>6545001108857</v>
      </c>
      <c r="I134" s="9">
        <v>24059972378</v>
      </c>
      <c r="K134" s="9">
        <v>7276510</v>
      </c>
      <c r="M134" s="9">
        <v>6569061081235</v>
      </c>
      <c r="O134" s="9">
        <v>6545001108857</v>
      </c>
      <c r="Q134" s="9">
        <v>24059972378</v>
      </c>
    </row>
    <row r="135" spans="1:17" ht="21.75" customHeight="1" x14ac:dyDescent="0.2">
      <c r="A135" s="8" t="s">
        <v>389</v>
      </c>
      <c r="C135" s="9">
        <v>3000000</v>
      </c>
      <c r="E135" s="9">
        <v>2699510625000</v>
      </c>
      <c r="G135" s="9">
        <v>2999456250000</v>
      </c>
      <c r="I135" s="9">
        <v>-299945625000</v>
      </c>
      <c r="K135" s="9">
        <v>3000000</v>
      </c>
      <c r="M135" s="9">
        <v>2699510625000</v>
      </c>
      <c r="O135" s="9">
        <v>3000000000000</v>
      </c>
      <c r="Q135" s="9">
        <v>-300489375000</v>
      </c>
    </row>
    <row r="136" spans="1:17" ht="21.75" customHeight="1" x14ac:dyDescent="0.2">
      <c r="A136" s="8" t="s">
        <v>390</v>
      </c>
      <c r="C136" s="9">
        <v>2500000</v>
      </c>
      <c r="E136" s="9">
        <v>2249592187500</v>
      </c>
      <c r="G136" s="9">
        <v>2499546875000</v>
      </c>
      <c r="I136" s="9">
        <v>-249954687500</v>
      </c>
      <c r="K136" s="9">
        <v>2500000</v>
      </c>
      <c r="M136" s="9">
        <v>2249592187500</v>
      </c>
      <c r="O136" s="9">
        <v>2500000000000</v>
      </c>
      <c r="Q136" s="9">
        <v>-250407812500</v>
      </c>
    </row>
    <row r="137" spans="1:17" ht="21.75" customHeight="1" x14ac:dyDescent="0.2">
      <c r="A137" s="8" t="s">
        <v>117</v>
      </c>
      <c r="C137" s="9">
        <v>525000</v>
      </c>
      <c r="E137" s="9">
        <v>1670874936780</v>
      </c>
      <c r="G137" s="9">
        <v>1640218803601</v>
      </c>
      <c r="I137" s="9">
        <v>30656133179</v>
      </c>
      <c r="K137" s="9">
        <v>525000</v>
      </c>
      <c r="M137" s="9">
        <v>1670874936780</v>
      </c>
      <c r="O137" s="9">
        <v>1599785250000</v>
      </c>
      <c r="Q137" s="9">
        <v>71089686780</v>
      </c>
    </row>
    <row r="138" spans="1:17" ht="21.75" customHeight="1" x14ac:dyDescent="0.2">
      <c r="A138" s="8" t="s">
        <v>113</v>
      </c>
      <c r="C138" s="9">
        <v>440700</v>
      </c>
      <c r="E138" s="9">
        <v>3127996655778</v>
      </c>
      <c r="G138" s="9">
        <v>3072981241991</v>
      </c>
      <c r="I138" s="9">
        <v>55015413787</v>
      </c>
      <c r="K138" s="9">
        <v>440700</v>
      </c>
      <c r="M138" s="9">
        <v>3127996655778</v>
      </c>
      <c r="O138" s="9">
        <v>2999756760000</v>
      </c>
      <c r="Q138" s="9">
        <v>128239895778</v>
      </c>
    </row>
    <row r="139" spans="1:17" ht="21.75" customHeight="1" x14ac:dyDescent="0.2">
      <c r="A139" s="8" t="s">
        <v>341</v>
      </c>
      <c r="C139" s="9">
        <v>1295800</v>
      </c>
      <c r="E139" s="9">
        <v>4903992016252</v>
      </c>
      <c r="G139" s="9">
        <v>4849767335600</v>
      </c>
      <c r="I139" s="9">
        <v>54224680652</v>
      </c>
      <c r="K139" s="9">
        <v>1295800</v>
      </c>
      <c r="M139" s="9">
        <v>4903992016252</v>
      </c>
      <c r="O139" s="9">
        <v>4849767335600</v>
      </c>
      <c r="Q139" s="9">
        <v>54224680652</v>
      </c>
    </row>
    <row r="140" spans="1:17" ht="21.75" customHeight="1" x14ac:dyDescent="0.2">
      <c r="A140" s="8" t="s">
        <v>843</v>
      </c>
      <c r="C140" s="9">
        <v>6521802832</v>
      </c>
      <c r="E140" s="9">
        <v>6520123467</v>
      </c>
      <c r="G140" s="9">
        <v>6520123467</v>
      </c>
      <c r="I140" s="9">
        <v>0</v>
      </c>
      <c r="K140" s="9">
        <v>6521802832</v>
      </c>
      <c r="M140" s="9">
        <v>6520123467</v>
      </c>
      <c r="O140" s="9">
        <v>6520123467</v>
      </c>
      <c r="Q140" s="9">
        <v>0</v>
      </c>
    </row>
    <row r="141" spans="1:17" ht="21.75" customHeight="1" x14ac:dyDescent="0.2">
      <c r="A141" s="11" t="s">
        <v>844</v>
      </c>
      <c r="C141" s="9">
        <v>333700000</v>
      </c>
      <c r="E141" s="13">
        <v>333614072</v>
      </c>
      <c r="G141" s="13">
        <v>333614072</v>
      </c>
      <c r="I141" s="13">
        <v>0</v>
      </c>
      <c r="K141" s="9">
        <v>333700000</v>
      </c>
      <c r="M141" s="13">
        <v>333614072</v>
      </c>
      <c r="O141" s="13">
        <v>333614072</v>
      </c>
      <c r="Q141" s="13">
        <v>0</v>
      </c>
    </row>
    <row r="142" spans="1:17" ht="21.75" customHeight="1" thickBot="1" x14ac:dyDescent="0.25">
      <c r="A142" s="15" t="s">
        <v>62</v>
      </c>
      <c r="C142" s="9"/>
      <c r="E142" s="16">
        <v>394971307353610</v>
      </c>
      <c r="G142" s="16">
        <v>395227537239438</v>
      </c>
      <c r="I142" s="16">
        <v>-256229885795</v>
      </c>
      <c r="K142" s="9"/>
      <c r="M142" s="16">
        <v>394971307353610</v>
      </c>
      <c r="O142" s="16">
        <v>399649794943963</v>
      </c>
      <c r="Q142" s="16">
        <v>-4678487590304</v>
      </c>
    </row>
    <row r="143" spans="1: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1"/>
  <sheetViews>
    <sheetView rightToLeft="1" workbookViewId="0">
      <selection activeCell="A2" sqref="A2:AW2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2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13.8554687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85546875" bestFit="1" customWidth="1"/>
    <col min="49" max="49" width="7.7109375" customWidth="1"/>
    <col min="50" max="50" width="0.28515625" customWidth="1"/>
  </cols>
  <sheetData>
    <row r="1" spans="1:49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</row>
    <row r="2" spans="1:49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</row>
    <row r="3" spans="1:49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</row>
    <row r="4" spans="1:49" ht="14.45" customHeight="1" x14ac:dyDescent="0.2"/>
    <row r="5" spans="1:49" ht="14.45" customHeight="1" x14ac:dyDescent="0.2">
      <c r="A5" s="56" t="s">
        <v>63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</row>
    <row r="6" spans="1:49" ht="14.45" customHeight="1" x14ac:dyDescent="0.2">
      <c r="I6" s="52" t="s">
        <v>7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C6" s="52" t="s">
        <v>9</v>
      </c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2" t="s">
        <v>64</v>
      </c>
      <c r="B8" s="52"/>
      <c r="C8" s="52"/>
      <c r="D8" s="52"/>
      <c r="E8" s="52"/>
      <c r="F8" s="52"/>
      <c r="G8" s="52"/>
      <c r="I8" s="52" t="s">
        <v>65</v>
      </c>
      <c r="J8" s="52"/>
      <c r="K8" s="52"/>
      <c r="M8" s="52" t="s">
        <v>66</v>
      </c>
      <c r="N8" s="52"/>
      <c r="O8" s="52"/>
      <c r="Q8" s="52" t="s">
        <v>67</v>
      </c>
      <c r="R8" s="52"/>
      <c r="S8" s="52"/>
      <c r="T8" s="52"/>
      <c r="U8" s="52"/>
      <c r="W8" s="52" t="s">
        <v>68</v>
      </c>
      <c r="X8" s="52"/>
      <c r="Y8" s="52"/>
      <c r="Z8" s="52"/>
      <c r="AA8" s="52"/>
      <c r="AC8" s="52" t="s">
        <v>65</v>
      </c>
      <c r="AD8" s="52"/>
      <c r="AE8" s="52"/>
      <c r="AF8" s="52"/>
      <c r="AG8" s="52"/>
      <c r="AI8" s="52" t="s">
        <v>66</v>
      </c>
      <c r="AJ8" s="52"/>
      <c r="AK8" s="52"/>
      <c r="AM8" s="52" t="s">
        <v>67</v>
      </c>
      <c r="AN8" s="52"/>
      <c r="AO8" s="52"/>
      <c r="AQ8" s="52" t="s">
        <v>68</v>
      </c>
      <c r="AR8" s="52"/>
      <c r="AS8" s="52"/>
    </row>
    <row r="9" spans="1:49" ht="21.75" customHeight="1" x14ac:dyDescent="0.2">
      <c r="A9" s="53" t="s">
        <v>69</v>
      </c>
      <c r="B9" s="53"/>
      <c r="C9" s="53"/>
      <c r="D9" s="53"/>
      <c r="E9" s="53"/>
      <c r="F9" s="53"/>
      <c r="G9" s="53"/>
      <c r="I9" s="54">
        <v>6521802832</v>
      </c>
      <c r="J9" s="54"/>
      <c r="K9" s="54"/>
      <c r="M9" s="54">
        <v>401</v>
      </c>
      <c r="N9" s="54"/>
      <c r="O9" s="54"/>
      <c r="Q9" s="53" t="s">
        <v>70</v>
      </c>
      <c r="R9" s="53"/>
      <c r="S9" s="53"/>
      <c r="T9" s="53"/>
      <c r="U9" s="53"/>
      <c r="W9" s="57">
        <v>0.288637541610204</v>
      </c>
      <c r="X9" s="57"/>
      <c r="Y9" s="57"/>
      <c r="Z9" s="57"/>
      <c r="AA9" s="57"/>
      <c r="AC9" s="54">
        <v>6521802832</v>
      </c>
      <c r="AD9" s="54"/>
      <c r="AE9" s="54"/>
      <c r="AF9" s="54"/>
      <c r="AG9" s="54"/>
      <c r="AI9" s="54">
        <v>401</v>
      </c>
      <c r="AJ9" s="54"/>
      <c r="AK9" s="54"/>
      <c r="AM9" s="53" t="s">
        <v>70</v>
      </c>
      <c r="AN9" s="53"/>
      <c r="AO9" s="53"/>
      <c r="AQ9" s="57">
        <v>0.288637541610204</v>
      </c>
      <c r="AR9" s="57"/>
      <c r="AS9" s="57"/>
    </row>
    <row r="10" spans="1:49" ht="21.75" customHeight="1" x14ac:dyDescent="0.2">
      <c r="A10" s="48" t="s">
        <v>71</v>
      </c>
      <c r="B10" s="48"/>
      <c r="C10" s="48"/>
      <c r="D10" s="48"/>
      <c r="E10" s="48"/>
      <c r="F10" s="48"/>
      <c r="G10" s="48"/>
      <c r="I10" s="49">
        <v>333700000</v>
      </c>
      <c r="J10" s="49"/>
      <c r="K10" s="49"/>
      <c r="M10" s="49">
        <v>3920</v>
      </c>
      <c r="N10" s="49"/>
      <c r="O10" s="49"/>
      <c r="Q10" s="48" t="s">
        <v>72</v>
      </c>
      <c r="R10" s="48"/>
      <c r="S10" s="48"/>
      <c r="T10" s="48"/>
      <c r="U10" s="48"/>
      <c r="W10" s="58">
        <v>0.28808657993082298</v>
      </c>
      <c r="X10" s="58"/>
      <c r="Y10" s="58"/>
      <c r="Z10" s="58"/>
      <c r="AA10" s="58"/>
      <c r="AC10" s="49">
        <v>333700000</v>
      </c>
      <c r="AD10" s="49"/>
      <c r="AE10" s="49"/>
      <c r="AF10" s="49"/>
      <c r="AG10" s="49"/>
      <c r="AI10" s="49">
        <v>3920</v>
      </c>
      <c r="AJ10" s="49"/>
      <c r="AK10" s="49"/>
      <c r="AM10" s="48" t="s">
        <v>72</v>
      </c>
      <c r="AN10" s="48"/>
      <c r="AO10" s="48"/>
      <c r="AQ10" s="58">
        <v>0.28808657993082298</v>
      </c>
      <c r="AR10" s="58"/>
      <c r="AS10" s="58"/>
    </row>
    <row r="11" spans="1:49" ht="14.45" customHeight="1" x14ac:dyDescent="0.2">
      <c r="A11" s="56" t="s">
        <v>73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</row>
    <row r="12" spans="1:49" ht="14.45" customHeight="1" x14ac:dyDescent="0.2">
      <c r="C12" s="52" t="s">
        <v>7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Y12" s="52" t="s">
        <v>9</v>
      </c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</row>
    <row r="13" spans="1:49" ht="14.45" customHeight="1" x14ac:dyDescent="0.2">
      <c r="A13" s="2" t="s">
        <v>64</v>
      </c>
      <c r="C13" s="4" t="s">
        <v>74</v>
      </c>
      <c r="D13" s="3"/>
      <c r="E13" s="4" t="s">
        <v>75</v>
      </c>
      <c r="F13" s="3"/>
      <c r="G13" s="55" t="s">
        <v>76</v>
      </c>
      <c r="H13" s="55"/>
      <c r="I13" s="55"/>
      <c r="J13" s="3"/>
      <c r="K13" s="55" t="s">
        <v>77</v>
      </c>
      <c r="L13" s="55"/>
      <c r="M13" s="55"/>
      <c r="N13" s="3"/>
      <c r="O13" s="55" t="s">
        <v>66</v>
      </c>
      <c r="P13" s="55"/>
      <c r="Q13" s="55"/>
      <c r="R13" s="3"/>
      <c r="S13" s="55" t="s">
        <v>67</v>
      </c>
      <c r="T13" s="55"/>
      <c r="U13" s="55"/>
      <c r="V13" s="55"/>
      <c r="W13" s="55"/>
      <c r="Y13" s="55" t="s">
        <v>74</v>
      </c>
      <c r="Z13" s="55"/>
      <c r="AA13" s="55"/>
      <c r="AB13" s="55"/>
      <c r="AC13" s="55"/>
      <c r="AD13" s="3"/>
      <c r="AE13" s="55" t="s">
        <v>75</v>
      </c>
      <c r="AF13" s="55"/>
      <c r="AG13" s="55"/>
      <c r="AH13" s="55"/>
      <c r="AI13" s="55"/>
      <c r="AJ13" s="3"/>
      <c r="AK13" s="55" t="s">
        <v>76</v>
      </c>
      <c r="AL13" s="55"/>
      <c r="AM13" s="55"/>
      <c r="AN13" s="3"/>
      <c r="AO13" s="55" t="s">
        <v>77</v>
      </c>
      <c r="AP13" s="55"/>
      <c r="AQ13" s="55"/>
      <c r="AR13" s="3"/>
      <c r="AS13" s="55" t="s">
        <v>66</v>
      </c>
      <c r="AT13" s="55"/>
      <c r="AU13" s="3"/>
      <c r="AV13" s="4" t="s">
        <v>67</v>
      </c>
    </row>
    <row r="14" spans="1:49" ht="21.75" customHeight="1" x14ac:dyDescent="0.2">
      <c r="A14" s="5" t="s">
        <v>78</v>
      </c>
      <c r="C14" s="5" t="s">
        <v>79</v>
      </c>
      <c r="E14" s="5" t="s">
        <v>80</v>
      </c>
      <c r="G14" s="53" t="s">
        <v>81</v>
      </c>
      <c r="H14" s="53"/>
      <c r="I14" s="53"/>
      <c r="K14" s="54">
        <v>6521802832</v>
      </c>
      <c r="L14" s="54"/>
      <c r="M14" s="54"/>
      <c r="O14" s="54">
        <v>403</v>
      </c>
      <c r="P14" s="54"/>
      <c r="Q14" s="54"/>
      <c r="S14" s="53" t="s">
        <v>82</v>
      </c>
      <c r="T14" s="53"/>
      <c r="U14" s="53"/>
      <c r="V14" s="53"/>
      <c r="W14" s="53"/>
      <c r="Y14" s="53" t="s">
        <v>79</v>
      </c>
      <c r="Z14" s="53"/>
      <c r="AA14" s="53"/>
      <c r="AB14" s="53"/>
      <c r="AC14" s="53"/>
      <c r="AE14" s="53" t="s">
        <v>80</v>
      </c>
      <c r="AF14" s="53"/>
      <c r="AG14" s="53"/>
      <c r="AH14" s="53"/>
      <c r="AI14" s="53"/>
      <c r="AK14" s="53" t="s">
        <v>81</v>
      </c>
      <c r="AL14" s="53"/>
      <c r="AM14" s="53"/>
      <c r="AO14" s="54">
        <v>6521802832</v>
      </c>
      <c r="AP14" s="54"/>
      <c r="AQ14" s="54"/>
      <c r="AS14" s="54">
        <v>403</v>
      </c>
      <c r="AT14" s="54"/>
      <c r="AV14" s="5" t="s">
        <v>82</v>
      </c>
    </row>
    <row r="15" spans="1:49" ht="21.75" customHeight="1" x14ac:dyDescent="0.2">
      <c r="A15" s="8" t="s">
        <v>83</v>
      </c>
      <c r="C15" s="8" t="s">
        <v>79</v>
      </c>
      <c r="E15" s="8" t="s">
        <v>80</v>
      </c>
      <c r="G15" s="48" t="s">
        <v>81</v>
      </c>
      <c r="H15" s="48"/>
      <c r="I15" s="48"/>
      <c r="K15" s="49">
        <v>333700000</v>
      </c>
      <c r="L15" s="49"/>
      <c r="M15" s="49"/>
      <c r="O15" s="49">
        <v>3937</v>
      </c>
      <c r="P15" s="49"/>
      <c r="Q15" s="49"/>
      <c r="S15" s="48" t="s">
        <v>70</v>
      </c>
      <c r="T15" s="48"/>
      <c r="U15" s="48"/>
      <c r="V15" s="48"/>
      <c r="W15" s="48"/>
      <c r="Y15" s="48" t="s">
        <v>79</v>
      </c>
      <c r="Z15" s="48"/>
      <c r="AA15" s="48"/>
      <c r="AB15" s="48"/>
      <c r="AC15" s="48"/>
      <c r="AE15" s="48" t="s">
        <v>80</v>
      </c>
      <c r="AF15" s="48"/>
      <c r="AG15" s="48"/>
      <c r="AH15" s="48"/>
      <c r="AI15" s="48"/>
      <c r="AK15" s="48" t="s">
        <v>81</v>
      </c>
      <c r="AL15" s="48"/>
      <c r="AM15" s="48"/>
      <c r="AO15" s="49">
        <v>333700000</v>
      </c>
      <c r="AP15" s="49"/>
      <c r="AQ15" s="49"/>
      <c r="AS15" s="49">
        <v>3937</v>
      </c>
      <c r="AT15" s="49"/>
      <c r="AV15" s="8" t="s">
        <v>70</v>
      </c>
    </row>
    <row r="16" spans="1:49" ht="14.45" customHeight="1" x14ac:dyDescent="0.2">
      <c r="A16" s="56" t="s">
        <v>84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</row>
    <row r="17" spans="1:35" ht="14.45" customHeight="1" x14ac:dyDescent="0.2">
      <c r="C17" s="52" t="s">
        <v>7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O17" s="52" t="s">
        <v>9</v>
      </c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</row>
    <row r="18" spans="1:35" ht="14.45" customHeight="1" x14ac:dyDescent="0.2">
      <c r="A18" s="2" t="s">
        <v>64</v>
      </c>
      <c r="C18" s="4" t="s">
        <v>75</v>
      </c>
      <c r="D18" s="3"/>
      <c r="E18" s="4" t="s">
        <v>77</v>
      </c>
      <c r="F18" s="3"/>
      <c r="G18" s="55" t="s">
        <v>66</v>
      </c>
      <c r="H18" s="55"/>
      <c r="I18" s="55"/>
      <c r="J18" s="3"/>
      <c r="K18" s="55" t="s">
        <v>67</v>
      </c>
      <c r="L18" s="55"/>
      <c r="M18" s="55"/>
      <c r="O18" s="55" t="s">
        <v>75</v>
      </c>
      <c r="P18" s="55"/>
      <c r="Q18" s="55"/>
      <c r="R18" s="55"/>
      <c r="S18" s="55"/>
      <c r="T18" s="3"/>
      <c r="U18" s="55" t="s">
        <v>77</v>
      </c>
      <c r="V18" s="55"/>
      <c r="W18" s="55"/>
      <c r="X18" s="55"/>
      <c r="Y18" s="55"/>
      <c r="Z18" s="3"/>
      <c r="AA18" s="55" t="s">
        <v>66</v>
      </c>
      <c r="AB18" s="55"/>
      <c r="AC18" s="55"/>
      <c r="AD18" s="55"/>
      <c r="AE18" s="55"/>
      <c r="AF18" s="3"/>
      <c r="AG18" s="55" t="s">
        <v>67</v>
      </c>
      <c r="AH18" s="55"/>
      <c r="AI18" s="55"/>
    </row>
    <row r="19" spans="1:35" ht="21.75" customHeight="1" x14ac:dyDescent="0.2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</sheetData>
  <mergeCells count="72">
    <mergeCell ref="AQ8:AS8"/>
    <mergeCell ref="A1:AW1"/>
    <mergeCell ref="A2:AW2"/>
    <mergeCell ref="A3:AW3"/>
    <mergeCell ref="A5:AW5"/>
    <mergeCell ref="I6:AA6"/>
    <mergeCell ref="AC6:AS6"/>
    <mergeCell ref="Q8:U8"/>
    <mergeCell ref="W8:AA8"/>
    <mergeCell ref="AC8:AG8"/>
    <mergeCell ref="AI8:AK8"/>
    <mergeCell ref="AM8:AO8"/>
    <mergeCell ref="A8:G8"/>
    <mergeCell ref="I8:K8"/>
    <mergeCell ref="M8:O8"/>
    <mergeCell ref="A9:G9"/>
    <mergeCell ref="I9:K9"/>
    <mergeCell ref="M9:O9"/>
    <mergeCell ref="C12:W12"/>
    <mergeCell ref="Y12:AV12"/>
    <mergeCell ref="AQ9:AS9"/>
    <mergeCell ref="AQ10:AS10"/>
    <mergeCell ref="G13:I13"/>
    <mergeCell ref="K13:M13"/>
    <mergeCell ref="AC9:AG9"/>
    <mergeCell ref="AI9:AK9"/>
    <mergeCell ref="AM9:AO9"/>
    <mergeCell ref="Q9:U9"/>
    <mergeCell ref="W9:AA9"/>
    <mergeCell ref="AC10:AG10"/>
    <mergeCell ref="AI10:AK10"/>
    <mergeCell ref="AM10:AO10"/>
    <mergeCell ref="A11:AW11"/>
    <mergeCell ref="A10:G10"/>
    <mergeCell ref="I10:K10"/>
    <mergeCell ref="M10:O10"/>
    <mergeCell ref="Q10:U10"/>
    <mergeCell ref="W10:AA10"/>
    <mergeCell ref="O13:Q13"/>
    <mergeCell ref="S13:W13"/>
    <mergeCell ref="Y13:AC13"/>
    <mergeCell ref="AE13:AI13"/>
    <mergeCell ref="AK13:AM13"/>
    <mergeCell ref="AO13:AQ13"/>
    <mergeCell ref="AS13:AT13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16:AW16"/>
    <mergeCell ref="C17:M17"/>
    <mergeCell ref="O17:AI17"/>
    <mergeCell ref="AK14:AM14"/>
    <mergeCell ref="AO14:AQ14"/>
    <mergeCell ref="AG18:AI18"/>
    <mergeCell ref="G18:I18"/>
    <mergeCell ref="K18:M18"/>
    <mergeCell ref="O18:S18"/>
    <mergeCell ref="U18:Y18"/>
    <mergeCell ref="AA18:AE1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"/>
  <sheetViews>
    <sheetView rightToLeft="1" workbookViewId="0">
      <selection activeCell="U21" activeCellId="4" sqref="D21:E21 K21 O21 S21 U21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855468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ht="14.45" customHeight="1" x14ac:dyDescent="0.2"/>
    <row r="5" spans="1:27" ht="14.45" customHeight="1" x14ac:dyDescent="0.2">
      <c r="A5" s="1" t="s">
        <v>85</v>
      </c>
      <c r="B5" s="56" t="s">
        <v>86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14.45" customHeight="1" x14ac:dyDescent="0.2">
      <c r="E6" s="52" t="s">
        <v>7</v>
      </c>
      <c r="F6" s="52"/>
      <c r="G6" s="52"/>
      <c r="H6" s="52"/>
      <c r="I6" s="52"/>
      <c r="K6" s="52" t="s">
        <v>8</v>
      </c>
      <c r="L6" s="52"/>
      <c r="M6" s="52"/>
      <c r="N6" s="52"/>
      <c r="O6" s="52"/>
      <c r="P6" s="52"/>
      <c r="Q6" s="52"/>
      <c r="S6" s="52" t="s">
        <v>9</v>
      </c>
      <c r="T6" s="52"/>
      <c r="U6" s="52"/>
      <c r="V6" s="52"/>
      <c r="W6" s="52"/>
      <c r="X6" s="52"/>
      <c r="Y6" s="52"/>
      <c r="Z6" s="52"/>
      <c r="AA6" s="52"/>
    </row>
    <row r="7" spans="1:27" ht="14.45" customHeight="1" x14ac:dyDescent="0.2">
      <c r="E7" s="3"/>
      <c r="F7" s="3"/>
      <c r="G7" s="3"/>
      <c r="H7" s="3"/>
      <c r="I7" s="3"/>
      <c r="K7" s="55" t="s">
        <v>87</v>
      </c>
      <c r="L7" s="55"/>
      <c r="M7" s="55"/>
      <c r="N7" s="3"/>
      <c r="O7" s="55" t="s">
        <v>88</v>
      </c>
      <c r="P7" s="55"/>
      <c r="Q7" s="55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2" t="s">
        <v>89</v>
      </c>
      <c r="B8" s="52"/>
      <c r="D8" s="52" t="s">
        <v>90</v>
      </c>
      <c r="E8" s="5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91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53" t="s">
        <v>92</v>
      </c>
      <c r="B9" s="53"/>
      <c r="D9" s="54">
        <v>12370000</v>
      </c>
      <c r="E9" s="54"/>
      <c r="G9" s="6">
        <v>140718444264</v>
      </c>
      <c r="I9" s="6">
        <v>207445665393.75</v>
      </c>
      <c r="K9" s="6">
        <v>0</v>
      </c>
      <c r="M9" s="6">
        <v>0</v>
      </c>
      <c r="O9" s="6">
        <v>0</v>
      </c>
      <c r="Q9" s="6">
        <v>0</v>
      </c>
      <c r="S9" s="6">
        <v>12370000</v>
      </c>
      <c r="U9" s="6">
        <v>16100</v>
      </c>
      <c r="W9" s="6">
        <v>140718444264</v>
      </c>
      <c r="Y9" s="6">
        <v>198920501062.5</v>
      </c>
      <c r="AA9" s="7">
        <v>0.03</v>
      </c>
    </row>
    <row r="10" spans="1:27" ht="21.75" customHeight="1" x14ac:dyDescent="0.2">
      <c r="A10" s="48" t="s">
        <v>93</v>
      </c>
      <c r="B10" s="48"/>
      <c r="D10" s="49">
        <v>8000000</v>
      </c>
      <c r="E10" s="49"/>
      <c r="G10" s="9">
        <v>999668674947</v>
      </c>
      <c r="I10" s="9">
        <v>1107323490000</v>
      </c>
      <c r="K10" s="9">
        <v>0</v>
      </c>
      <c r="M10" s="9">
        <v>0</v>
      </c>
      <c r="O10" s="9">
        <v>0</v>
      </c>
      <c r="Q10" s="9">
        <v>0</v>
      </c>
      <c r="S10" s="9">
        <v>8000000</v>
      </c>
      <c r="U10" s="9">
        <v>136720</v>
      </c>
      <c r="W10" s="9">
        <v>999668674947</v>
      </c>
      <c r="Y10" s="9">
        <v>1092461160000</v>
      </c>
      <c r="AA10" s="10">
        <v>0.18</v>
      </c>
    </row>
    <row r="11" spans="1:27" ht="21.75" customHeight="1" x14ac:dyDescent="0.2">
      <c r="A11" s="48" t="s">
        <v>94</v>
      </c>
      <c r="B11" s="48"/>
      <c r="D11" s="49">
        <v>10000000</v>
      </c>
      <c r="E11" s="49"/>
      <c r="G11" s="9">
        <v>100116000000</v>
      </c>
      <c r="I11" s="9">
        <v>100280775000</v>
      </c>
      <c r="K11" s="9">
        <v>0</v>
      </c>
      <c r="M11" s="9">
        <v>0</v>
      </c>
      <c r="O11" s="9">
        <v>0</v>
      </c>
      <c r="Q11" s="9">
        <v>0</v>
      </c>
      <c r="S11" s="9">
        <v>10000000</v>
      </c>
      <c r="U11" s="9">
        <v>9860</v>
      </c>
      <c r="W11" s="9">
        <v>100116000000</v>
      </c>
      <c r="Y11" s="9">
        <v>98482912500</v>
      </c>
      <c r="AA11" s="10">
        <v>0.02</v>
      </c>
    </row>
    <row r="12" spans="1:27" ht="21.75" customHeight="1" x14ac:dyDescent="0.2">
      <c r="A12" s="48" t="s">
        <v>95</v>
      </c>
      <c r="B12" s="48"/>
      <c r="D12" s="49">
        <v>12000000</v>
      </c>
      <c r="E12" s="49"/>
      <c r="G12" s="9">
        <v>184069387634</v>
      </c>
      <c r="I12" s="9">
        <v>272543969250</v>
      </c>
      <c r="K12" s="9">
        <v>1500000</v>
      </c>
      <c r="M12" s="9">
        <v>33694540379</v>
      </c>
      <c r="O12" s="9">
        <v>0</v>
      </c>
      <c r="Q12" s="9">
        <v>0</v>
      </c>
      <c r="S12" s="9">
        <v>13500000</v>
      </c>
      <c r="U12" s="9">
        <v>21896</v>
      </c>
      <c r="W12" s="9">
        <v>217763928013</v>
      </c>
      <c r="Y12" s="9">
        <v>295244979750</v>
      </c>
      <c r="AA12" s="10">
        <v>0.05</v>
      </c>
    </row>
    <row r="13" spans="1:27" ht="21.75" customHeight="1" x14ac:dyDescent="0.2">
      <c r="A13" s="48" t="s">
        <v>96</v>
      </c>
      <c r="B13" s="48"/>
      <c r="D13" s="49">
        <v>77543651</v>
      </c>
      <c r="E13" s="49"/>
      <c r="G13" s="9">
        <v>2613170208178</v>
      </c>
      <c r="I13" s="9">
        <v>4367671607909.9902</v>
      </c>
      <c r="K13" s="9">
        <v>0</v>
      </c>
      <c r="M13" s="9">
        <v>0</v>
      </c>
      <c r="O13" s="9">
        <v>0</v>
      </c>
      <c r="Q13" s="9">
        <v>0</v>
      </c>
      <c r="S13" s="9">
        <v>77543651</v>
      </c>
      <c r="U13" s="9">
        <v>56359</v>
      </c>
      <c r="W13" s="9">
        <v>2613170208178</v>
      </c>
      <c r="Y13" s="9">
        <v>4365038287556.9502</v>
      </c>
      <c r="AA13" s="10">
        <v>0.7</v>
      </c>
    </row>
    <row r="14" spans="1:27" ht="21.75" customHeight="1" x14ac:dyDescent="0.2">
      <c r="A14" s="48" t="s">
        <v>97</v>
      </c>
      <c r="B14" s="48"/>
      <c r="D14" s="49">
        <v>2000000</v>
      </c>
      <c r="E14" s="49"/>
      <c r="G14" s="9">
        <v>20023200000</v>
      </c>
      <c r="I14" s="9">
        <v>19976250000</v>
      </c>
      <c r="K14" s="9">
        <v>0</v>
      </c>
      <c r="M14" s="9">
        <v>0</v>
      </c>
      <c r="O14" s="9">
        <v>0</v>
      </c>
      <c r="Q14" s="9">
        <v>0</v>
      </c>
      <c r="S14" s="9">
        <v>2000000</v>
      </c>
      <c r="U14" s="9">
        <v>10000</v>
      </c>
      <c r="W14" s="9">
        <v>20023200000</v>
      </c>
      <c r="Y14" s="9">
        <v>19976250000</v>
      </c>
      <c r="AA14" s="10">
        <v>0</v>
      </c>
    </row>
    <row r="15" spans="1:27" ht="21.75" customHeight="1" x14ac:dyDescent="0.2">
      <c r="A15" s="48" t="s">
        <v>98</v>
      </c>
      <c r="B15" s="48"/>
      <c r="D15" s="49">
        <v>176033</v>
      </c>
      <c r="E15" s="49"/>
      <c r="G15" s="9">
        <v>16071869289</v>
      </c>
      <c r="I15" s="9">
        <v>22745399963</v>
      </c>
      <c r="K15" s="9">
        <v>0</v>
      </c>
      <c r="M15" s="9">
        <v>0</v>
      </c>
      <c r="O15" s="9">
        <v>0</v>
      </c>
      <c r="Q15" s="9">
        <v>0</v>
      </c>
      <c r="S15" s="9">
        <v>176033</v>
      </c>
      <c r="U15" s="9">
        <v>127292</v>
      </c>
      <c r="W15" s="9">
        <v>16071869289</v>
      </c>
      <c r="Y15" s="9">
        <v>22407592636</v>
      </c>
      <c r="AA15" s="10">
        <v>0</v>
      </c>
    </row>
    <row r="16" spans="1:27" ht="21.75" customHeight="1" x14ac:dyDescent="0.2">
      <c r="A16" s="48" t="s">
        <v>99</v>
      </c>
      <c r="B16" s="48"/>
      <c r="D16" s="49">
        <v>500000</v>
      </c>
      <c r="E16" s="49"/>
      <c r="G16" s="9">
        <v>191269360000</v>
      </c>
      <c r="I16" s="9">
        <v>537587480000</v>
      </c>
      <c r="K16" s="9">
        <v>0</v>
      </c>
      <c r="M16" s="9">
        <v>0</v>
      </c>
      <c r="O16" s="9">
        <v>0</v>
      </c>
      <c r="Q16" s="9">
        <v>0</v>
      </c>
      <c r="S16" s="9">
        <v>500000</v>
      </c>
      <c r="U16" s="9">
        <v>1023568</v>
      </c>
      <c r="W16" s="9">
        <v>191269360000</v>
      </c>
      <c r="Y16" s="9">
        <v>511783980000</v>
      </c>
      <c r="AA16" s="10">
        <v>0.08</v>
      </c>
    </row>
    <row r="17" spans="1:27" ht="21.75" customHeight="1" x14ac:dyDescent="0.2">
      <c r="A17" s="48" t="s">
        <v>100</v>
      </c>
      <c r="B17" s="48"/>
      <c r="D17" s="49">
        <v>8000000</v>
      </c>
      <c r="E17" s="49"/>
      <c r="G17" s="9">
        <v>2282790325167</v>
      </c>
      <c r="I17" s="9">
        <v>2998834650000</v>
      </c>
      <c r="K17" s="9">
        <v>0</v>
      </c>
      <c r="M17" s="9">
        <v>0</v>
      </c>
      <c r="O17" s="9">
        <v>0</v>
      </c>
      <c r="Q17" s="9">
        <v>0</v>
      </c>
      <c r="S17" s="9">
        <v>8000000</v>
      </c>
      <c r="U17" s="9">
        <v>348930</v>
      </c>
      <c r="W17" s="9">
        <v>2282790325167</v>
      </c>
      <c r="Y17" s="9">
        <v>2788125165000</v>
      </c>
      <c r="AA17" s="10">
        <v>0.45</v>
      </c>
    </row>
    <row r="18" spans="1:27" ht="21.75" customHeight="1" x14ac:dyDescent="0.2">
      <c r="A18" s="48" t="s">
        <v>101</v>
      </c>
      <c r="B18" s="48"/>
      <c r="D18" s="49">
        <v>0</v>
      </c>
      <c r="E18" s="49"/>
      <c r="G18" s="9">
        <v>0</v>
      </c>
      <c r="I18" s="9">
        <v>0</v>
      </c>
      <c r="K18" s="9">
        <v>2000000</v>
      </c>
      <c r="M18" s="9">
        <v>20023200000</v>
      </c>
      <c r="O18" s="9">
        <v>0</v>
      </c>
      <c r="Q18" s="9">
        <v>0</v>
      </c>
      <c r="S18" s="9">
        <v>2000000</v>
      </c>
      <c r="U18" s="9">
        <v>10000</v>
      </c>
      <c r="W18" s="9">
        <v>20023200000</v>
      </c>
      <c r="Y18" s="9">
        <v>19976250000</v>
      </c>
      <c r="AA18" s="10">
        <v>0</v>
      </c>
    </row>
    <row r="19" spans="1:27" ht="21.75" customHeight="1" x14ac:dyDescent="0.2">
      <c r="A19" s="48" t="s">
        <v>102</v>
      </c>
      <c r="B19" s="48"/>
      <c r="D19" s="49">
        <v>0</v>
      </c>
      <c r="E19" s="49"/>
      <c r="G19" s="9">
        <v>0</v>
      </c>
      <c r="I19" s="9">
        <v>0</v>
      </c>
      <c r="K19" s="9">
        <v>2000000</v>
      </c>
      <c r="M19" s="9">
        <v>20023200000</v>
      </c>
      <c r="O19" s="9">
        <v>0</v>
      </c>
      <c r="Q19" s="9">
        <v>0</v>
      </c>
      <c r="S19" s="9">
        <v>2000000</v>
      </c>
      <c r="U19" s="9">
        <v>10000</v>
      </c>
      <c r="W19" s="9">
        <v>20023200000</v>
      </c>
      <c r="Y19" s="9">
        <v>19976250000</v>
      </c>
      <c r="AA19" s="10">
        <v>0</v>
      </c>
    </row>
    <row r="20" spans="1:27" ht="21.75" customHeight="1" x14ac:dyDescent="0.2">
      <c r="A20" s="50" t="s">
        <v>103</v>
      </c>
      <c r="B20" s="50"/>
      <c r="D20" s="49">
        <v>0</v>
      </c>
      <c r="E20" s="49"/>
      <c r="G20" s="13">
        <v>0</v>
      </c>
      <c r="I20" s="13">
        <v>0</v>
      </c>
      <c r="K20" s="9">
        <v>10000000</v>
      </c>
      <c r="M20" s="13">
        <v>100116000000</v>
      </c>
      <c r="O20" s="9">
        <v>0</v>
      </c>
      <c r="Q20" s="13">
        <v>0</v>
      </c>
      <c r="S20" s="9">
        <v>10000000</v>
      </c>
      <c r="U20" s="9">
        <v>10000</v>
      </c>
      <c r="W20" s="13">
        <v>100116000000</v>
      </c>
      <c r="Y20" s="13">
        <v>99881250000</v>
      </c>
      <c r="AA20" s="14">
        <v>0.02</v>
      </c>
    </row>
    <row r="21" spans="1:27" ht="21.75" customHeight="1" x14ac:dyDescent="0.2">
      <c r="A21" s="51" t="s">
        <v>62</v>
      </c>
      <c r="B21" s="51"/>
      <c r="D21" s="49"/>
      <c r="E21" s="49"/>
      <c r="G21" s="16">
        <v>6547897469479</v>
      </c>
      <c r="I21" s="16">
        <v>9634409287516.7402</v>
      </c>
      <c r="K21" s="9"/>
      <c r="M21" s="16">
        <v>173856940379</v>
      </c>
      <c r="O21" s="9"/>
      <c r="Q21" s="16">
        <v>0</v>
      </c>
      <c r="S21" s="9"/>
      <c r="U21" s="9"/>
      <c r="W21" s="16">
        <v>6721754409858</v>
      </c>
      <c r="Y21" s="16">
        <v>9532274578505.4492</v>
      </c>
      <c r="AA21" s="17">
        <v>1.53</v>
      </c>
    </row>
  </sheetData>
  <mergeCells count="3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1"/>
  <sheetViews>
    <sheetView rightToLeft="1" topLeftCell="A77" workbookViewId="0">
      <selection activeCell="AD82" sqref="AD82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0.140625" customWidth="1"/>
    <col min="5" max="5" width="1.28515625" customWidth="1"/>
    <col min="6" max="6" width="17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2.140625" bestFit="1" customWidth="1"/>
    <col min="17" max="17" width="1.28515625" customWidth="1"/>
    <col min="18" max="18" width="19.7109375" bestFit="1" customWidth="1"/>
    <col min="19" max="19" width="1.28515625" customWidth="1"/>
    <col min="20" max="20" width="20.140625" bestFit="1" customWidth="1"/>
    <col min="21" max="21" width="1.28515625" customWidth="1"/>
    <col min="22" max="22" width="10.85546875" bestFit="1" customWidth="1"/>
    <col min="23" max="23" width="1.28515625" customWidth="1"/>
    <col min="24" max="24" width="19" bestFit="1" customWidth="1"/>
    <col min="25" max="25" width="1.28515625" customWidth="1"/>
    <col min="26" max="26" width="9.85546875" bestFit="1" customWidth="1"/>
    <col min="27" max="27" width="1.28515625" customWidth="1"/>
    <col min="28" max="28" width="17.85546875" bestFit="1" customWidth="1"/>
    <col min="29" max="29" width="1.28515625" customWidth="1"/>
    <col min="30" max="30" width="12" bestFit="1" customWidth="1"/>
    <col min="31" max="31" width="1.28515625" customWidth="1"/>
    <col min="32" max="32" width="16.140625" bestFit="1" customWidth="1"/>
    <col min="33" max="33" width="1.28515625" customWidth="1"/>
    <col min="34" max="34" width="20.140625" bestFit="1" customWidth="1"/>
    <col min="35" max="35" width="1.28515625" customWidth="1"/>
    <col min="36" max="36" width="20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38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38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38" ht="14.45" customHeight="1" x14ac:dyDescent="0.2"/>
    <row r="5" spans="1:38" ht="14.45" customHeight="1" x14ac:dyDescent="0.2">
      <c r="A5" s="1" t="s">
        <v>104</v>
      </c>
      <c r="B5" s="56" t="s">
        <v>105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1:38" ht="14.45" customHeight="1" x14ac:dyDescent="0.2">
      <c r="A6" s="52" t="s">
        <v>106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 t="s">
        <v>7</v>
      </c>
      <c r="Q6" s="52"/>
      <c r="R6" s="52"/>
      <c r="S6" s="52"/>
      <c r="T6" s="52"/>
      <c r="V6" s="52" t="s">
        <v>8</v>
      </c>
      <c r="W6" s="52"/>
      <c r="X6" s="52"/>
      <c r="Y6" s="52"/>
      <c r="Z6" s="52"/>
      <c r="AA6" s="52"/>
      <c r="AB6" s="52"/>
      <c r="AD6" s="52" t="s">
        <v>9</v>
      </c>
      <c r="AE6" s="52"/>
      <c r="AF6" s="52"/>
      <c r="AG6" s="52"/>
      <c r="AH6" s="52"/>
      <c r="AI6" s="52"/>
      <c r="AJ6" s="52"/>
      <c r="AK6" s="52"/>
      <c r="AL6" s="5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5" t="s">
        <v>10</v>
      </c>
      <c r="W7" s="55"/>
      <c r="X7" s="55"/>
      <c r="Y7" s="3"/>
      <c r="Z7" s="55" t="s">
        <v>11</v>
      </c>
      <c r="AA7" s="55"/>
      <c r="AB7" s="55"/>
      <c r="AD7" s="3"/>
      <c r="AE7" s="3"/>
      <c r="AF7" s="3"/>
      <c r="AG7" s="3"/>
      <c r="AH7" s="3"/>
      <c r="AI7" s="3"/>
      <c r="AJ7" s="3"/>
      <c r="AK7" s="3"/>
      <c r="AL7" s="3"/>
    </row>
    <row r="8" spans="1:38" s="23" customFormat="1" ht="60" customHeight="1" x14ac:dyDescent="0.2">
      <c r="A8" s="59" t="s">
        <v>107</v>
      </c>
      <c r="B8" s="59"/>
      <c r="D8" s="18" t="s">
        <v>108</v>
      </c>
      <c r="F8" s="18" t="s">
        <v>109</v>
      </c>
      <c r="H8" s="18" t="s">
        <v>110</v>
      </c>
      <c r="J8" s="18" t="s">
        <v>111</v>
      </c>
      <c r="L8" s="18" t="s">
        <v>112</v>
      </c>
      <c r="N8" s="18" t="s">
        <v>68</v>
      </c>
      <c r="P8" s="18" t="s">
        <v>13</v>
      </c>
      <c r="R8" s="18" t="s">
        <v>14</v>
      </c>
      <c r="T8" s="18" t="s">
        <v>15</v>
      </c>
      <c r="V8" s="19" t="s">
        <v>13</v>
      </c>
      <c r="W8" s="24"/>
      <c r="X8" s="19" t="s">
        <v>14</v>
      </c>
      <c r="Z8" s="19" t="s">
        <v>13</v>
      </c>
      <c r="AA8" s="24"/>
      <c r="AB8" s="19" t="s">
        <v>16</v>
      </c>
      <c r="AD8" s="18" t="s">
        <v>13</v>
      </c>
      <c r="AF8" s="18" t="s">
        <v>17</v>
      </c>
      <c r="AH8" s="18" t="s">
        <v>14</v>
      </c>
      <c r="AJ8" s="18" t="s">
        <v>15</v>
      </c>
      <c r="AL8" s="18" t="s">
        <v>18</v>
      </c>
    </row>
    <row r="9" spans="1:38" ht="21.75" customHeight="1" x14ac:dyDescent="0.2">
      <c r="A9" s="53" t="s">
        <v>113</v>
      </c>
      <c r="B9" s="53"/>
      <c r="D9" s="5" t="s">
        <v>114</v>
      </c>
      <c r="F9" s="5" t="s">
        <v>114</v>
      </c>
      <c r="H9" s="5" t="s">
        <v>115</v>
      </c>
      <c r="J9" s="5" t="s">
        <v>116</v>
      </c>
      <c r="L9" s="7">
        <v>0</v>
      </c>
      <c r="N9" s="7">
        <v>0</v>
      </c>
      <c r="P9" s="6">
        <v>440700</v>
      </c>
      <c r="R9" s="6">
        <v>2999756760000</v>
      </c>
      <c r="T9" s="6">
        <v>3072981241991</v>
      </c>
      <c r="V9" s="6">
        <v>0</v>
      </c>
      <c r="X9" s="6">
        <v>0</v>
      </c>
      <c r="Z9" s="6">
        <v>0</v>
      </c>
      <c r="AB9" s="6">
        <v>0</v>
      </c>
      <c r="AD9" s="6">
        <v>440700</v>
      </c>
      <c r="AF9" s="6">
        <v>7102941</v>
      </c>
      <c r="AH9" s="6">
        <v>2999756760000</v>
      </c>
      <c r="AJ9" s="6">
        <v>3127996655778</v>
      </c>
      <c r="AL9" s="7">
        <v>0.5</v>
      </c>
    </row>
    <row r="10" spans="1:38" ht="21.75" customHeight="1" x14ac:dyDescent="0.2">
      <c r="A10" s="48" t="s">
        <v>117</v>
      </c>
      <c r="B10" s="48"/>
      <c r="D10" s="8" t="s">
        <v>114</v>
      </c>
      <c r="F10" s="8" t="s">
        <v>114</v>
      </c>
      <c r="H10" s="8" t="s">
        <v>115</v>
      </c>
      <c r="J10" s="8" t="s">
        <v>118</v>
      </c>
      <c r="L10" s="10">
        <v>0</v>
      </c>
      <c r="N10" s="10">
        <v>0</v>
      </c>
      <c r="P10" s="9">
        <v>525000</v>
      </c>
      <c r="R10" s="9">
        <v>1599785250000</v>
      </c>
      <c r="T10" s="9">
        <v>1640218803601</v>
      </c>
      <c r="V10" s="9">
        <v>0</v>
      </c>
      <c r="X10" s="9">
        <v>0</v>
      </c>
      <c r="Z10" s="9">
        <v>0</v>
      </c>
      <c r="AB10" s="9">
        <v>0</v>
      </c>
      <c r="AD10" s="9">
        <v>525000</v>
      </c>
      <c r="AF10" s="9">
        <v>3184928</v>
      </c>
      <c r="AH10" s="9">
        <v>1599785250000</v>
      </c>
      <c r="AJ10" s="9">
        <v>1670874936780</v>
      </c>
      <c r="AL10" s="10">
        <v>0.27</v>
      </c>
    </row>
    <row r="11" spans="1:38" ht="21.75" customHeight="1" x14ac:dyDescent="0.2">
      <c r="A11" s="48" t="s">
        <v>119</v>
      </c>
      <c r="B11" s="48"/>
      <c r="D11" s="8" t="s">
        <v>114</v>
      </c>
      <c r="F11" s="8" t="s">
        <v>114</v>
      </c>
      <c r="H11" s="8" t="s">
        <v>120</v>
      </c>
      <c r="J11" s="8" t="s">
        <v>121</v>
      </c>
      <c r="L11" s="10">
        <v>43.97</v>
      </c>
      <c r="N11" s="10">
        <v>43.97</v>
      </c>
      <c r="P11" s="9">
        <v>3809700</v>
      </c>
      <c r="R11" s="9">
        <v>14774656629600</v>
      </c>
      <c r="T11" s="9">
        <v>16218987150225</v>
      </c>
      <c r="V11" s="9">
        <v>100</v>
      </c>
      <c r="X11" s="9">
        <v>427456179</v>
      </c>
      <c r="Z11" s="9">
        <v>0</v>
      </c>
      <c r="AB11" s="9">
        <v>0</v>
      </c>
      <c r="AD11" s="9">
        <v>3809800</v>
      </c>
      <c r="AF11" s="9">
        <v>4341888</v>
      </c>
      <c r="AH11" s="9">
        <v>14775084085779</v>
      </c>
      <c r="AJ11" s="9">
        <v>16529732151845</v>
      </c>
      <c r="AL11" s="10">
        <v>2.67</v>
      </c>
    </row>
    <row r="12" spans="1:38" ht="21.75" customHeight="1" x14ac:dyDescent="0.2">
      <c r="A12" s="48" t="s">
        <v>122</v>
      </c>
      <c r="B12" s="48"/>
      <c r="D12" s="8" t="s">
        <v>114</v>
      </c>
      <c r="F12" s="8" t="s">
        <v>114</v>
      </c>
      <c r="H12" s="8" t="s">
        <v>123</v>
      </c>
      <c r="J12" s="8" t="s">
        <v>124</v>
      </c>
      <c r="L12" s="10">
        <v>55.06</v>
      </c>
      <c r="N12" s="10">
        <v>55.06</v>
      </c>
      <c r="P12" s="9">
        <v>6462000</v>
      </c>
      <c r="R12" s="9">
        <v>9004982996829</v>
      </c>
      <c r="T12" s="9">
        <v>10632391337406</v>
      </c>
      <c r="V12" s="9">
        <v>0</v>
      </c>
      <c r="X12" s="9">
        <v>0</v>
      </c>
      <c r="Z12" s="9">
        <v>0</v>
      </c>
      <c r="AB12" s="9">
        <v>0</v>
      </c>
      <c r="AD12" s="9">
        <v>6462000</v>
      </c>
      <c r="AF12" s="9">
        <v>1672822</v>
      </c>
      <c r="AH12" s="9">
        <v>9004982996829</v>
      </c>
      <c r="AJ12" s="9">
        <v>10801939523125</v>
      </c>
      <c r="AL12" s="10">
        <v>1.74</v>
      </c>
    </row>
    <row r="13" spans="1:38" ht="21.75" customHeight="1" x14ac:dyDescent="0.2">
      <c r="A13" s="48" t="s">
        <v>125</v>
      </c>
      <c r="B13" s="48"/>
      <c r="D13" s="8" t="s">
        <v>114</v>
      </c>
      <c r="F13" s="8" t="s">
        <v>114</v>
      </c>
      <c r="H13" s="8" t="s">
        <v>126</v>
      </c>
      <c r="J13" s="8" t="s">
        <v>127</v>
      </c>
      <c r="L13" s="10">
        <v>24.16</v>
      </c>
      <c r="N13" s="10">
        <v>24.16</v>
      </c>
      <c r="P13" s="9">
        <v>2292600</v>
      </c>
      <c r="R13" s="9">
        <v>10243373481600</v>
      </c>
      <c r="T13" s="9">
        <v>10803521887554</v>
      </c>
      <c r="V13" s="9">
        <v>0</v>
      </c>
      <c r="X13" s="9">
        <v>0</v>
      </c>
      <c r="Z13" s="9">
        <v>0</v>
      </c>
      <c r="AB13" s="9">
        <v>0</v>
      </c>
      <c r="AD13" s="9">
        <v>2292600</v>
      </c>
      <c r="AF13" s="9">
        <v>4804245</v>
      </c>
      <c r="AH13" s="9">
        <v>10243373481600</v>
      </c>
      <c r="AJ13" s="9">
        <v>11006227191711</v>
      </c>
      <c r="AL13" s="10">
        <v>1.78</v>
      </c>
    </row>
    <row r="14" spans="1:38" ht="21.75" customHeight="1" x14ac:dyDescent="0.2">
      <c r="A14" s="48" t="s">
        <v>128</v>
      </c>
      <c r="B14" s="48"/>
      <c r="D14" s="8" t="s">
        <v>114</v>
      </c>
      <c r="F14" s="8" t="s">
        <v>114</v>
      </c>
      <c r="H14" s="8" t="s">
        <v>129</v>
      </c>
      <c r="J14" s="8" t="s">
        <v>130</v>
      </c>
      <c r="L14" s="10">
        <v>24.16</v>
      </c>
      <c r="N14" s="10">
        <v>24.16</v>
      </c>
      <c r="P14" s="9">
        <v>114700</v>
      </c>
      <c r="R14" s="9">
        <v>479602685503</v>
      </c>
      <c r="T14" s="9">
        <v>497996924766</v>
      </c>
      <c r="V14" s="9">
        <v>0</v>
      </c>
      <c r="X14" s="9">
        <v>0</v>
      </c>
      <c r="Z14" s="9">
        <v>0</v>
      </c>
      <c r="AB14" s="9">
        <v>0</v>
      </c>
      <c r="AD14" s="9">
        <v>114700</v>
      </c>
      <c r="AF14" s="9">
        <v>4458843</v>
      </c>
      <c r="AH14" s="9">
        <v>479602685503</v>
      </c>
      <c r="AJ14" s="9">
        <v>511058505863</v>
      </c>
      <c r="AL14" s="10">
        <v>0.08</v>
      </c>
    </row>
    <row r="15" spans="1:38" ht="21.75" customHeight="1" x14ac:dyDescent="0.2">
      <c r="A15" s="48" t="s">
        <v>131</v>
      </c>
      <c r="B15" s="48"/>
      <c r="D15" s="8" t="s">
        <v>114</v>
      </c>
      <c r="F15" s="8" t="s">
        <v>114</v>
      </c>
      <c r="H15" s="8" t="s">
        <v>132</v>
      </c>
      <c r="J15" s="8" t="s">
        <v>133</v>
      </c>
      <c r="L15" s="10">
        <v>23</v>
      </c>
      <c r="N15" s="10">
        <v>23</v>
      </c>
      <c r="P15" s="9">
        <v>14000000</v>
      </c>
      <c r="R15" s="9">
        <v>14000000000000</v>
      </c>
      <c r="T15" s="9">
        <v>12597716250000</v>
      </c>
      <c r="V15" s="9">
        <v>0</v>
      </c>
      <c r="X15" s="9">
        <v>0</v>
      </c>
      <c r="Z15" s="9">
        <v>0</v>
      </c>
      <c r="AB15" s="9">
        <v>0</v>
      </c>
      <c r="AD15" s="9">
        <v>14000000</v>
      </c>
      <c r="AF15" s="9">
        <v>900000</v>
      </c>
      <c r="AH15" s="9">
        <v>14000000000000</v>
      </c>
      <c r="AJ15" s="9">
        <v>12597716250000</v>
      </c>
      <c r="AL15" s="10">
        <v>2.0299999999999998</v>
      </c>
    </row>
    <row r="16" spans="1:38" ht="21.75" customHeight="1" x14ac:dyDescent="0.2">
      <c r="A16" s="48" t="s">
        <v>134</v>
      </c>
      <c r="B16" s="48"/>
      <c r="D16" s="8" t="s">
        <v>114</v>
      </c>
      <c r="F16" s="8" t="s">
        <v>114</v>
      </c>
      <c r="H16" s="8" t="s">
        <v>115</v>
      </c>
      <c r="J16" s="8" t="s">
        <v>135</v>
      </c>
      <c r="L16" s="10">
        <v>23</v>
      </c>
      <c r="N16" s="10">
        <v>23</v>
      </c>
      <c r="P16" s="9">
        <v>2500000</v>
      </c>
      <c r="R16" s="9">
        <v>2500000000000</v>
      </c>
      <c r="T16" s="9">
        <v>2499546875000</v>
      </c>
      <c r="V16" s="9">
        <v>0</v>
      </c>
      <c r="X16" s="9">
        <v>0</v>
      </c>
      <c r="Z16" s="9">
        <v>0</v>
      </c>
      <c r="AB16" s="9">
        <v>0</v>
      </c>
      <c r="AD16" s="9">
        <v>2500000</v>
      </c>
      <c r="AF16" s="9">
        <v>900000</v>
      </c>
      <c r="AH16" s="9">
        <v>2500000000000</v>
      </c>
      <c r="AJ16" s="9">
        <v>2249592187500</v>
      </c>
      <c r="AL16" s="10">
        <v>0.36</v>
      </c>
    </row>
    <row r="17" spans="1:38" ht="21.75" customHeight="1" x14ac:dyDescent="0.2">
      <c r="A17" s="48" t="s">
        <v>136</v>
      </c>
      <c r="B17" s="48"/>
      <c r="D17" s="8" t="s">
        <v>114</v>
      </c>
      <c r="F17" s="8" t="s">
        <v>114</v>
      </c>
      <c r="H17" s="8" t="s">
        <v>137</v>
      </c>
      <c r="J17" s="8" t="s">
        <v>138</v>
      </c>
      <c r="L17" s="10">
        <v>18</v>
      </c>
      <c r="N17" s="10">
        <v>18</v>
      </c>
      <c r="P17" s="9">
        <v>8875000</v>
      </c>
      <c r="R17" s="9">
        <v>8624593853078</v>
      </c>
      <c r="T17" s="9">
        <v>7147037614598</v>
      </c>
      <c r="V17" s="9">
        <v>0</v>
      </c>
      <c r="X17" s="9">
        <v>0</v>
      </c>
      <c r="Z17" s="9">
        <v>0</v>
      </c>
      <c r="AB17" s="9">
        <v>0</v>
      </c>
      <c r="AD17" s="9">
        <v>8875000</v>
      </c>
      <c r="AF17" s="9">
        <v>861951</v>
      </c>
      <c r="AH17" s="9">
        <v>8624593853078</v>
      </c>
      <c r="AJ17" s="9">
        <v>7648428596008</v>
      </c>
      <c r="AL17" s="10">
        <v>1.23</v>
      </c>
    </row>
    <row r="18" spans="1:38" ht="21.75" customHeight="1" x14ac:dyDescent="0.2">
      <c r="A18" s="48" t="s">
        <v>139</v>
      </c>
      <c r="B18" s="48"/>
      <c r="D18" s="8" t="s">
        <v>114</v>
      </c>
      <c r="F18" s="8" t="s">
        <v>114</v>
      </c>
      <c r="H18" s="8" t="s">
        <v>140</v>
      </c>
      <c r="J18" s="8" t="s">
        <v>141</v>
      </c>
      <c r="L18" s="10">
        <v>18</v>
      </c>
      <c r="N18" s="10">
        <v>18</v>
      </c>
      <c r="P18" s="9">
        <v>1500000</v>
      </c>
      <c r="R18" s="9">
        <v>1500000000000</v>
      </c>
      <c r="T18" s="9">
        <v>1499728125000</v>
      </c>
      <c r="V18" s="9">
        <v>0</v>
      </c>
      <c r="X18" s="9">
        <v>0</v>
      </c>
      <c r="Z18" s="9">
        <v>0</v>
      </c>
      <c r="AB18" s="9">
        <v>0</v>
      </c>
      <c r="AD18" s="9">
        <v>1500000</v>
      </c>
      <c r="AF18" s="9">
        <v>900000</v>
      </c>
      <c r="AH18" s="9">
        <v>1500000000000</v>
      </c>
      <c r="AJ18" s="9">
        <v>1349755312500</v>
      </c>
      <c r="AL18" s="10">
        <v>0.22</v>
      </c>
    </row>
    <row r="19" spans="1:38" ht="21.75" customHeight="1" x14ac:dyDescent="0.2">
      <c r="A19" s="48" t="s">
        <v>142</v>
      </c>
      <c r="B19" s="48"/>
      <c r="D19" s="8" t="s">
        <v>114</v>
      </c>
      <c r="F19" s="8" t="s">
        <v>114</v>
      </c>
      <c r="H19" s="8" t="s">
        <v>143</v>
      </c>
      <c r="J19" s="8" t="s">
        <v>144</v>
      </c>
      <c r="L19" s="10">
        <v>18</v>
      </c>
      <c r="N19" s="10">
        <v>18</v>
      </c>
      <c r="P19" s="9">
        <v>3499886</v>
      </c>
      <c r="R19" s="9">
        <v>3499886000000</v>
      </c>
      <c r="T19" s="9">
        <v>3149326481096</v>
      </c>
      <c r="V19" s="9">
        <v>0</v>
      </c>
      <c r="X19" s="9">
        <v>0</v>
      </c>
      <c r="Z19" s="9">
        <v>0</v>
      </c>
      <c r="AB19" s="9">
        <v>0</v>
      </c>
      <c r="AD19" s="9">
        <v>3499886</v>
      </c>
      <c r="AF19" s="9">
        <v>900000</v>
      </c>
      <c r="AH19" s="9">
        <v>3499886000000</v>
      </c>
      <c r="AJ19" s="9">
        <v>3149326481096</v>
      </c>
      <c r="AL19" s="10">
        <v>0.51</v>
      </c>
    </row>
    <row r="20" spans="1:38" ht="21.75" customHeight="1" x14ac:dyDescent="0.2">
      <c r="A20" s="48" t="s">
        <v>145</v>
      </c>
      <c r="B20" s="48"/>
      <c r="D20" s="8" t="s">
        <v>114</v>
      </c>
      <c r="F20" s="8" t="s">
        <v>114</v>
      </c>
      <c r="H20" s="8" t="s">
        <v>146</v>
      </c>
      <c r="J20" s="8" t="s">
        <v>147</v>
      </c>
      <c r="L20" s="10">
        <v>18</v>
      </c>
      <c r="N20" s="10">
        <v>18</v>
      </c>
      <c r="P20" s="9">
        <v>6959809</v>
      </c>
      <c r="R20" s="9">
        <v>6959809000000</v>
      </c>
      <c r="T20" s="9">
        <v>5622645578922</v>
      </c>
      <c r="V20" s="9">
        <v>0</v>
      </c>
      <c r="X20" s="9">
        <v>0</v>
      </c>
      <c r="Z20" s="9">
        <v>0</v>
      </c>
      <c r="AB20" s="9">
        <v>0</v>
      </c>
      <c r="AD20" s="9">
        <v>6959809</v>
      </c>
      <c r="AF20" s="9">
        <v>855093</v>
      </c>
      <c r="AH20" s="9">
        <v>6959809000000</v>
      </c>
      <c r="AJ20" s="9">
        <v>5950205287019</v>
      </c>
      <c r="AL20" s="10">
        <v>0.96</v>
      </c>
    </row>
    <row r="21" spans="1:38" ht="21.75" customHeight="1" x14ac:dyDescent="0.2">
      <c r="A21" s="48" t="s">
        <v>148</v>
      </c>
      <c r="B21" s="48"/>
      <c r="D21" s="8" t="s">
        <v>114</v>
      </c>
      <c r="F21" s="8" t="s">
        <v>114</v>
      </c>
      <c r="H21" s="8" t="s">
        <v>149</v>
      </c>
      <c r="J21" s="8" t="s">
        <v>150</v>
      </c>
      <c r="L21" s="10">
        <v>26</v>
      </c>
      <c r="N21" s="10">
        <v>26</v>
      </c>
      <c r="P21" s="9">
        <v>5500000</v>
      </c>
      <c r="R21" s="9">
        <v>5500000000000</v>
      </c>
      <c r="T21" s="9">
        <v>4949102812500</v>
      </c>
      <c r="V21" s="9">
        <v>0</v>
      </c>
      <c r="X21" s="9">
        <v>0</v>
      </c>
      <c r="Z21" s="9">
        <v>0</v>
      </c>
      <c r="AB21" s="9">
        <v>0</v>
      </c>
      <c r="AD21" s="9">
        <v>5500000</v>
      </c>
      <c r="AF21" s="9">
        <v>924939</v>
      </c>
      <c r="AH21" s="9">
        <v>5500000000000</v>
      </c>
      <c r="AJ21" s="9">
        <v>5086242451434</v>
      </c>
      <c r="AL21" s="10">
        <v>0.82</v>
      </c>
    </row>
    <row r="22" spans="1:38" ht="21.75" customHeight="1" x14ac:dyDescent="0.2">
      <c r="A22" s="48" t="s">
        <v>151</v>
      </c>
      <c r="B22" s="48"/>
      <c r="D22" s="8" t="s">
        <v>114</v>
      </c>
      <c r="F22" s="8" t="s">
        <v>114</v>
      </c>
      <c r="H22" s="8" t="s">
        <v>152</v>
      </c>
      <c r="J22" s="8" t="s">
        <v>153</v>
      </c>
      <c r="L22" s="10">
        <v>0</v>
      </c>
      <c r="N22" s="10">
        <v>0</v>
      </c>
      <c r="P22" s="9">
        <v>117467</v>
      </c>
      <c r="R22" s="9">
        <v>66450075372</v>
      </c>
      <c r="T22" s="9">
        <v>78082605242</v>
      </c>
      <c r="V22" s="9">
        <v>0</v>
      </c>
      <c r="X22" s="9">
        <v>0</v>
      </c>
      <c r="Z22" s="9">
        <v>0</v>
      </c>
      <c r="AB22" s="9">
        <v>0</v>
      </c>
      <c r="AD22" s="9">
        <v>117467</v>
      </c>
      <c r="AF22" s="9">
        <v>674570</v>
      </c>
      <c r="AH22" s="9">
        <v>66450075372</v>
      </c>
      <c r="AJ22" s="9">
        <v>79225351991</v>
      </c>
      <c r="AL22" s="10">
        <v>0.01</v>
      </c>
    </row>
    <row r="23" spans="1:38" ht="21.75" customHeight="1" x14ac:dyDescent="0.2">
      <c r="A23" s="48" t="s">
        <v>154</v>
      </c>
      <c r="B23" s="48"/>
      <c r="D23" s="8" t="s">
        <v>114</v>
      </c>
      <c r="F23" s="8" t="s">
        <v>114</v>
      </c>
      <c r="H23" s="8" t="s">
        <v>152</v>
      </c>
      <c r="J23" s="8" t="s">
        <v>155</v>
      </c>
      <c r="L23" s="10">
        <v>0</v>
      </c>
      <c r="N23" s="10">
        <v>0</v>
      </c>
      <c r="P23" s="9">
        <v>30431</v>
      </c>
      <c r="R23" s="9">
        <v>16511809715</v>
      </c>
      <c r="T23" s="9">
        <v>19286410294</v>
      </c>
      <c r="V23" s="9">
        <v>0</v>
      </c>
      <c r="X23" s="9">
        <v>0</v>
      </c>
      <c r="Z23" s="9">
        <v>0</v>
      </c>
      <c r="AB23" s="9">
        <v>0</v>
      </c>
      <c r="AD23" s="9">
        <v>30431</v>
      </c>
      <c r="AF23" s="9">
        <v>645400</v>
      </c>
      <c r="AH23" s="9">
        <v>16511809715</v>
      </c>
      <c r="AJ23" s="9">
        <v>19636607619</v>
      </c>
      <c r="AL23" s="10">
        <v>0</v>
      </c>
    </row>
    <row r="24" spans="1:38" ht="21.75" customHeight="1" x14ac:dyDescent="0.2">
      <c r="A24" s="48" t="s">
        <v>156</v>
      </c>
      <c r="B24" s="48"/>
      <c r="D24" s="8" t="s">
        <v>114</v>
      </c>
      <c r="F24" s="8" t="s">
        <v>114</v>
      </c>
      <c r="H24" s="8" t="s">
        <v>152</v>
      </c>
      <c r="J24" s="8" t="s">
        <v>157</v>
      </c>
      <c r="L24" s="10">
        <v>0</v>
      </c>
      <c r="N24" s="10">
        <v>0</v>
      </c>
      <c r="P24" s="9">
        <v>34500</v>
      </c>
      <c r="R24" s="9">
        <v>18246906652</v>
      </c>
      <c r="T24" s="9">
        <v>21321274818</v>
      </c>
      <c r="V24" s="9">
        <v>0</v>
      </c>
      <c r="X24" s="9">
        <v>0</v>
      </c>
      <c r="Z24" s="9">
        <v>0</v>
      </c>
      <c r="AB24" s="9">
        <v>0</v>
      </c>
      <c r="AD24" s="9">
        <v>34500</v>
      </c>
      <c r="AF24" s="9">
        <v>627270</v>
      </c>
      <c r="AH24" s="9">
        <v>18246906652</v>
      </c>
      <c r="AJ24" s="9">
        <v>21636892602</v>
      </c>
      <c r="AL24" s="10">
        <v>0</v>
      </c>
    </row>
    <row r="25" spans="1:38" ht="21.75" customHeight="1" x14ac:dyDescent="0.2">
      <c r="A25" s="48" t="s">
        <v>158</v>
      </c>
      <c r="B25" s="48"/>
      <c r="D25" s="8" t="s">
        <v>114</v>
      </c>
      <c r="F25" s="8" t="s">
        <v>114</v>
      </c>
      <c r="H25" s="8" t="s">
        <v>159</v>
      </c>
      <c r="J25" s="8" t="s">
        <v>160</v>
      </c>
      <c r="L25" s="10">
        <v>0</v>
      </c>
      <c r="N25" s="10">
        <v>0</v>
      </c>
      <c r="P25" s="9">
        <v>348600</v>
      </c>
      <c r="R25" s="9">
        <v>256534004938</v>
      </c>
      <c r="T25" s="9">
        <v>340792328192</v>
      </c>
      <c r="V25" s="9">
        <v>0</v>
      </c>
      <c r="X25" s="9">
        <v>0</v>
      </c>
      <c r="Z25" s="9">
        <v>348600</v>
      </c>
      <c r="AB25" s="9">
        <v>348600000000</v>
      </c>
      <c r="AD25" s="9">
        <v>0</v>
      </c>
      <c r="AF25" s="9">
        <v>0</v>
      </c>
      <c r="AH25" s="9">
        <v>0</v>
      </c>
      <c r="AJ25" s="9">
        <v>0</v>
      </c>
      <c r="AL25" s="10">
        <v>0</v>
      </c>
    </row>
    <row r="26" spans="1:38" ht="21.75" customHeight="1" x14ac:dyDescent="0.2">
      <c r="A26" s="48" t="s">
        <v>161</v>
      </c>
      <c r="B26" s="48"/>
      <c r="D26" s="8" t="s">
        <v>114</v>
      </c>
      <c r="F26" s="8" t="s">
        <v>114</v>
      </c>
      <c r="H26" s="8" t="s">
        <v>162</v>
      </c>
      <c r="J26" s="8" t="s">
        <v>163</v>
      </c>
      <c r="L26" s="10">
        <v>0</v>
      </c>
      <c r="N26" s="10">
        <v>0</v>
      </c>
      <c r="P26" s="9">
        <v>139800</v>
      </c>
      <c r="R26" s="9">
        <v>98434775600</v>
      </c>
      <c r="T26" s="9">
        <v>130690706015</v>
      </c>
      <c r="V26" s="9">
        <v>0</v>
      </c>
      <c r="X26" s="9">
        <v>0</v>
      </c>
      <c r="Z26" s="9">
        <v>0</v>
      </c>
      <c r="AB26" s="9">
        <v>0</v>
      </c>
      <c r="AD26" s="9">
        <v>139800</v>
      </c>
      <c r="AF26" s="9">
        <v>951260</v>
      </c>
      <c r="AH26" s="9">
        <v>98434775600</v>
      </c>
      <c r="AJ26" s="9">
        <v>132962044260</v>
      </c>
      <c r="AL26" s="10">
        <v>0.02</v>
      </c>
    </row>
    <row r="27" spans="1:38" ht="21.75" customHeight="1" x14ac:dyDescent="0.2">
      <c r="A27" s="48" t="s">
        <v>164</v>
      </c>
      <c r="B27" s="48"/>
      <c r="D27" s="8" t="s">
        <v>114</v>
      </c>
      <c r="F27" s="8" t="s">
        <v>114</v>
      </c>
      <c r="H27" s="8" t="s">
        <v>165</v>
      </c>
      <c r="J27" s="8" t="s">
        <v>166</v>
      </c>
      <c r="L27" s="10">
        <v>0</v>
      </c>
      <c r="N27" s="10">
        <v>0</v>
      </c>
      <c r="P27" s="9">
        <v>3632950</v>
      </c>
      <c r="R27" s="9">
        <v>2328315692850</v>
      </c>
      <c r="T27" s="9">
        <v>3107607016619</v>
      </c>
      <c r="V27" s="9">
        <v>0</v>
      </c>
      <c r="X27" s="9">
        <v>0</v>
      </c>
      <c r="Z27" s="9">
        <v>0</v>
      </c>
      <c r="AB27" s="9">
        <v>0</v>
      </c>
      <c r="AD27" s="9">
        <v>3632950</v>
      </c>
      <c r="AF27" s="9">
        <v>870730</v>
      </c>
      <c r="AH27" s="9">
        <v>2328315692850</v>
      </c>
      <c r="AJ27" s="9">
        <v>3162745202012</v>
      </c>
      <c r="AL27" s="10">
        <v>0.51</v>
      </c>
    </row>
    <row r="28" spans="1:38" ht="21.75" customHeight="1" x14ac:dyDescent="0.2">
      <c r="A28" s="48" t="s">
        <v>167</v>
      </c>
      <c r="B28" s="48"/>
      <c r="D28" s="8" t="s">
        <v>114</v>
      </c>
      <c r="F28" s="8" t="s">
        <v>114</v>
      </c>
      <c r="H28" s="8" t="s">
        <v>165</v>
      </c>
      <c r="J28" s="8" t="s">
        <v>168</v>
      </c>
      <c r="L28" s="10">
        <v>0</v>
      </c>
      <c r="N28" s="10">
        <v>0</v>
      </c>
      <c r="P28" s="9">
        <v>489300</v>
      </c>
      <c r="R28" s="9">
        <v>293096521107</v>
      </c>
      <c r="T28" s="9">
        <v>388864289570</v>
      </c>
      <c r="V28" s="9">
        <v>0</v>
      </c>
      <c r="X28" s="9">
        <v>0</v>
      </c>
      <c r="Z28" s="9">
        <v>0</v>
      </c>
      <c r="AB28" s="9">
        <v>0</v>
      </c>
      <c r="AD28" s="9">
        <v>489300</v>
      </c>
      <c r="AF28" s="9">
        <v>807870</v>
      </c>
      <c r="AH28" s="9">
        <v>293096521107</v>
      </c>
      <c r="AJ28" s="9">
        <v>395219144544</v>
      </c>
      <c r="AL28" s="10">
        <v>0.06</v>
      </c>
    </row>
    <row r="29" spans="1:38" ht="21.75" customHeight="1" x14ac:dyDescent="0.2">
      <c r="A29" s="48" t="s">
        <v>169</v>
      </c>
      <c r="B29" s="48"/>
      <c r="D29" s="8" t="s">
        <v>114</v>
      </c>
      <c r="F29" s="8" t="s">
        <v>114</v>
      </c>
      <c r="H29" s="8" t="s">
        <v>170</v>
      </c>
      <c r="J29" s="8" t="s">
        <v>171</v>
      </c>
      <c r="L29" s="10">
        <v>0</v>
      </c>
      <c r="N29" s="10">
        <v>0</v>
      </c>
      <c r="P29" s="9">
        <v>13000</v>
      </c>
      <c r="R29" s="9">
        <v>6770326898</v>
      </c>
      <c r="T29" s="9">
        <v>7896458507</v>
      </c>
      <c r="V29" s="9">
        <v>0</v>
      </c>
      <c r="X29" s="9">
        <v>0</v>
      </c>
      <c r="Z29" s="9">
        <v>0</v>
      </c>
      <c r="AB29" s="9">
        <v>0</v>
      </c>
      <c r="AD29" s="9">
        <v>13000</v>
      </c>
      <c r="AF29" s="9">
        <v>618110</v>
      </c>
      <c r="AH29" s="9">
        <v>6770326898</v>
      </c>
      <c r="AJ29" s="9">
        <v>8033973578</v>
      </c>
      <c r="AL29" s="10">
        <v>0</v>
      </c>
    </row>
    <row r="30" spans="1:38" ht="21.75" customHeight="1" x14ac:dyDescent="0.2">
      <c r="A30" s="48" t="s">
        <v>172</v>
      </c>
      <c r="B30" s="48"/>
      <c r="D30" s="8" t="s">
        <v>114</v>
      </c>
      <c r="F30" s="8" t="s">
        <v>114</v>
      </c>
      <c r="H30" s="8" t="s">
        <v>173</v>
      </c>
      <c r="J30" s="8" t="s">
        <v>174</v>
      </c>
      <c r="L30" s="10">
        <v>0</v>
      </c>
      <c r="N30" s="10">
        <v>0</v>
      </c>
      <c r="P30" s="9">
        <v>1791468</v>
      </c>
      <c r="R30" s="9">
        <v>998763410000</v>
      </c>
      <c r="T30" s="9">
        <v>1311331830178</v>
      </c>
      <c r="V30" s="9">
        <v>0</v>
      </c>
      <c r="X30" s="9">
        <v>0</v>
      </c>
      <c r="Z30" s="9">
        <v>0</v>
      </c>
      <c r="AB30" s="9">
        <v>0</v>
      </c>
      <c r="AD30" s="9">
        <v>1791468</v>
      </c>
      <c r="AF30" s="9">
        <v>743430</v>
      </c>
      <c r="AH30" s="9">
        <v>998763410000</v>
      </c>
      <c r="AJ30" s="9">
        <v>1331589660861</v>
      </c>
      <c r="AL30" s="10">
        <v>0.21</v>
      </c>
    </row>
    <row r="31" spans="1:38" ht="21.75" customHeight="1" x14ac:dyDescent="0.2">
      <c r="A31" s="48" t="s">
        <v>175</v>
      </c>
      <c r="B31" s="48"/>
      <c r="D31" s="8" t="s">
        <v>114</v>
      </c>
      <c r="F31" s="8" t="s">
        <v>114</v>
      </c>
      <c r="H31" s="8" t="s">
        <v>173</v>
      </c>
      <c r="J31" s="8" t="s">
        <v>176</v>
      </c>
      <c r="L31" s="10">
        <v>0</v>
      </c>
      <c r="N31" s="10">
        <v>0</v>
      </c>
      <c r="P31" s="9">
        <v>63900</v>
      </c>
      <c r="R31" s="9">
        <v>34554937939</v>
      </c>
      <c r="T31" s="9">
        <v>40282286511</v>
      </c>
      <c r="V31" s="9">
        <v>0</v>
      </c>
      <c r="X31" s="9">
        <v>0</v>
      </c>
      <c r="Z31" s="9">
        <v>0</v>
      </c>
      <c r="AB31" s="9">
        <v>0</v>
      </c>
      <c r="AD31" s="9">
        <v>63900</v>
      </c>
      <c r="AF31" s="9">
        <v>640930</v>
      </c>
      <c r="AH31" s="9">
        <v>34554937939</v>
      </c>
      <c r="AJ31" s="9">
        <v>40948003828</v>
      </c>
      <c r="AL31" s="10">
        <v>0.01</v>
      </c>
    </row>
    <row r="32" spans="1:38" ht="21.75" customHeight="1" x14ac:dyDescent="0.2">
      <c r="A32" s="48" t="s">
        <v>177</v>
      </c>
      <c r="B32" s="48"/>
      <c r="D32" s="8" t="s">
        <v>114</v>
      </c>
      <c r="F32" s="8" t="s">
        <v>114</v>
      </c>
      <c r="H32" s="8" t="s">
        <v>178</v>
      </c>
      <c r="J32" s="8" t="s">
        <v>157</v>
      </c>
      <c r="L32" s="10">
        <v>0</v>
      </c>
      <c r="N32" s="10">
        <v>0</v>
      </c>
      <c r="P32" s="9">
        <v>3703000</v>
      </c>
      <c r="R32" s="9">
        <v>1999973270000</v>
      </c>
      <c r="T32" s="9">
        <v>2280412420320</v>
      </c>
      <c r="V32" s="9">
        <v>0</v>
      </c>
      <c r="X32" s="9">
        <v>0</v>
      </c>
      <c r="Z32" s="9">
        <v>0</v>
      </c>
      <c r="AB32" s="9">
        <v>0</v>
      </c>
      <c r="AD32" s="9">
        <v>3703000</v>
      </c>
      <c r="AF32" s="9">
        <v>629990</v>
      </c>
      <c r="AH32" s="9">
        <v>1999973270000</v>
      </c>
      <c r="AJ32" s="9">
        <v>2332430140399</v>
      </c>
      <c r="AL32" s="10">
        <v>0.38</v>
      </c>
    </row>
    <row r="33" spans="1:38" ht="21.75" customHeight="1" x14ac:dyDescent="0.2">
      <c r="A33" s="48" t="s">
        <v>179</v>
      </c>
      <c r="B33" s="48"/>
      <c r="D33" s="8" t="s">
        <v>114</v>
      </c>
      <c r="F33" s="8" t="s">
        <v>114</v>
      </c>
      <c r="H33" s="8" t="s">
        <v>180</v>
      </c>
      <c r="J33" s="8" t="s">
        <v>181</v>
      </c>
      <c r="L33" s="10">
        <v>0</v>
      </c>
      <c r="N33" s="10">
        <v>0</v>
      </c>
      <c r="P33" s="9">
        <v>798450</v>
      </c>
      <c r="R33" s="9">
        <v>487955258878</v>
      </c>
      <c r="T33" s="9">
        <v>663000518871</v>
      </c>
      <c r="V33" s="9">
        <v>0</v>
      </c>
      <c r="X33" s="9">
        <v>0</v>
      </c>
      <c r="Z33" s="9">
        <v>0</v>
      </c>
      <c r="AB33" s="9">
        <v>0</v>
      </c>
      <c r="AD33" s="9">
        <v>798450</v>
      </c>
      <c r="AF33" s="9">
        <v>849280</v>
      </c>
      <c r="AH33" s="9">
        <v>487955258878</v>
      </c>
      <c r="AJ33" s="9">
        <v>677984708994</v>
      </c>
      <c r="AL33" s="10">
        <v>0.11</v>
      </c>
    </row>
    <row r="34" spans="1:38" ht="21.75" customHeight="1" x14ac:dyDescent="0.2">
      <c r="A34" s="48" t="s">
        <v>182</v>
      </c>
      <c r="B34" s="48"/>
      <c r="D34" s="8" t="s">
        <v>114</v>
      </c>
      <c r="F34" s="8" t="s">
        <v>114</v>
      </c>
      <c r="H34" s="8" t="s">
        <v>183</v>
      </c>
      <c r="J34" s="8" t="s">
        <v>184</v>
      </c>
      <c r="L34" s="10">
        <v>0</v>
      </c>
      <c r="N34" s="10">
        <v>0</v>
      </c>
      <c r="P34" s="9">
        <v>1003700</v>
      </c>
      <c r="R34" s="9">
        <v>677465690324</v>
      </c>
      <c r="T34" s="9">
        <v>897205374046</v>
      </c>
      <c r="V34" s="9">
        <v>0</v>
      </c>
      <c r="X34" s="9">
        <v>0</v>
      </c>
      <c r="Z34" s="9">
        <v>0</v>
      </c>
      <c r="AB34" s="9">
        <v>0</v>
      </c>
      <c r="AD34" s="9">
        <v>1003700</v>
      </c>
      <c r="AF34" s="9">
        <v>909380</v>
      </c>
      <c r="AH34" s="9">
        <v>677465690324</v>
      </c>
      <c r="AJ34" s="9">
        <v>912579271022</v>
      </c>
      <c r="AL34" s="10">
        <v>0.15</v>
      </c>
    </row>
    <row r="35" spans="1:38" ht="21.75" customHeight="1" x14ac:dyDescent="0.2">
      <c r="A35" s="48" t="s">
        <v>185</v>
      </c>
      <c r="B35" s="48"/>
      <c r="D35" s="8" t="s">
        <v>114</v>
      </c>
      <c r="F35" s="8" t="s">
        <v>114</v>
      </c>
      <c r="H35" s="8" t="s">
        <v>186</v>
      </c>
      <c r="J35" s="8" t="s">
        <v>187</v>
      </c>
      <c r="L35" s="10">
        <v>0</v>
      </c>
      <c r="N35" s="10">
        <v>0</v>
      </c>
      <c r="P35" s="9">
        <v>30500</v>
      </c>
      <c r="R35" s="9">
        <v>20408189308</v>
      </c>
      <c r="T35" s="9">
        <v>26961382363</v>
      </c>
      <c r="V35" s="9">
        <v>0</v>
      </c>
      <c r="X35" s="9">
        <v>0</v>
      </c>
      <c r="Z35" s="9">
        <v>0</v>
      </c>
      <c r="AB35" s="9">
        <v>0</v>
      </c>
      <c r="AD35" s="9">
        <v>30500</v>
      </c>
      <c r="AF35" s="9">
        <v>900000</v>
      </c>
      <c r="AH35" s="9">
        <v>20408189308</v>
      </c>
      <c r="AJ35" s="9">
        <v>27445024687</v>
      </c>
      <c r="AL35" s="10">
        <v>0</v>
      </c>
    </row>
    <row r="36" spans="1:38" ht="21.75" customHeight="1" x14ac:dyDescent="0.2">
      <c r="A36" s="48" t="s">
        <v>188</v>
      </c>
      <c r="B36" s="48"/>
      <c r="D36" s="8" t="s">
        <v>114</v>
      </c>
      <c r="F36" s="8" t="s">
        <v>114</v>
      </c>
      <c r="H36" s="8" t="s">
        <v>189</v>
      </c>
      <c r="J36" s="8" t="s">
        <v>190</v>
      </c>
      <c r="L36" s="10">
        <v>23</v>
      </c>
      <c r="N36" s="10">
        <v>23</v>
      </c>
      <c r="P36" s="9">
        <v>3000000</v>
      </c>
      <c r="R36" s="9">
        <v>2844913889040</v>
      </c>
      <c r="T36" s="9">
        <v>2840632042106</v>
      </c>
      <c r="V36" s="9">
        <v>0</v>
      </c>
      <c r="X36" s="9">
        <v>0</v>
      </c>
      <c r="Z36" s="9">
        <v>0</v>
      </c>
      <c r="AB36" s="9">
        <v>0</v>
      </c>
      <c r="AD36" s="9">
        <v>3000000</v>
      </c>
      <c r="AF36" s="9">
        <v>881883</v>
      </c>
      <c r="AH36" s="9">
        <v>2844913889040</v>
      </c>
      <c r="AJ36" s="9">
        <v>2645169476118</v>
      </c>
      <c r="AL36" s="10">
        <v>0.43</v>
      </c>
    </row>
    <row r="37" spans="1:38" ht="21.75" customHeight="1" x14ac:dyDescent="0.2">
      <c r="A37" s="48" t="s">
        <v>191</v>
      </c>
      <c r="B37" s="48"/>
      <c r="D37" s="8" t="s">
        <v>114</v>
      </c>
      <c r="F37" s="8" t="s">
        <v>114</v>
      </c>
      <c r="H37" s="8" t="s">
        <v>192</v>
      </c>
      <c r="J37" s="8" t="s">
        <v>193</v>
      </c>
      <c r="L37" s="10">
        <v>18</v>
      </c>
      <c r="N37" s="10">
        <v>18</v>
      </c>
      <c r="P37" s="9">
        <v>1797082</v>
      </c>
      <c r="R37" s="9">
        <v>1715817707733</v>
      </c>
      <c r="T37" s="9">
        <v>1715219478951</v>
      </c>
      <c r="V37" s="9">
        <v>0</v>
      </c>
      <c r="X37" s="9">
        <v>0</v>
      </c>
      <c r="Z37" s="9">
        <v>0</v>
      </c>
      <c r="AB37" s="9">
        <v>0</v>
      </c>
      <c r="AD37" s="9">
        <v>1797082</v>
      </c>
      <c r="AF37" s="9">
        <v>859158</v>
      </c>
      <c r="AH37" s="9">
        <v>1715817707733</v>
      </c>
      <c r="AJ37" s="9">
        <v>1543697531056</v>
      </c>
      <c r="AL37" s="10">
        <v>0.25</v>
      </c>
    </row>
    <row r="38" spans="1:38" ht="21.75" customHeight="1" x14ac:dyDescent="0.2">
      <c r="A38" s="48" t="s">
        <v>194</v>
      </c>
      <c r="B38" s="48"/>
      <c r="D38" s="8" t="s">
        <v>114</v>
      </c>
      <c r="F38" s="8" t="s">
        <v>114</v>
      </c>
      <c r="H38" s="8" t="s">
        <v>195</v>
      </c>
      <c r="J38" s="8" t="s">
        <v>196</v>
      </c>
      <c r="L38" s="10">
        <v>23</v>
      </c>
      <c r="N38" s="10">
        <v>23</v>
      </c>
      <c r="P38" s="9">
        <v>8000000</v>
      </c>
      <c r="R38" s="9">
        <v>8000000000000</v>
      </c>
      <c r="T38" s="9">
        <v>7198695000000</v>
      </c>
      <c r="V38" s="9">
        <v>0</v>
      </c>
      <c r="X38" s="9">
        <v>0</v>
      </c>
      <c r="Z38" s="9">
        <v>0</v>
      </c>
      <c r="AB38" s="9">
        <v>0</v>
      </c>
      <c r="AD38" s="9">
        <v>8000000</v>
      </c>
      <c r="AF38" s="9">
        <v>900000</v>
      </c>
      <c r="AH38" s="9">
        <v>8000000000000</v>
      </c>
      <c r="AJ38" s="9">
        <v>7198695000000</v>
      </c>
      <c r="AL38" s="10">
        <v>1.1599999999999999</v>
      </c>
    </row>
    <row r="39" spans="1:38" ht="21.75" customHeight="1" x14ac:dyDescent="0.2">
      <c r="A39" s="48" t="s">
        <v>197</v>
      </c>
      <c r="B39" s="48"/>
      <c r="D39" s="8" t="s">
        <v>114</v>
      </c>
      <c r="F39" s="8" t="s">
        <v>114</v>
      </c>
      <c r="H39" s="8" t="s">
        <v>198</v>
      </c>
      <c r="J39" s="8" t="s">
        <v>199</v>
      </c>
      <c r="L39" s="10">
        <v>23</v>
      </c>
      <c r="N39" s="10">
        <v>23</v>
      </c>
      <c r="P39" s="9">
        <v>1495900</v>
      </c>
      <c r="R39" s="9">
        <v>1496087980675</v>
      </c>
      <c r="T39" s="9">
        <v>1300183078896</v>
      </c>
      <c r="V39" s="9">
        <v>0</v>
      </c>
      <c r="X39" s="9">
        <v>0</v>
      </c>
      <c r="Z39" s="9">
        <v>0</v>
      </c>
      <c r="AB39" s="9">
        <v>0</v>
      </c>
      <c r="AD39" s="9">
        <v>1495900</v>
      </c>
      <c r="AF39" s="9">
        <v>843752</v>
      </c>
      <c r="AH39" s="9">
        <v>1496087980675</v>
      </c>
      <c r="AJ39" s="9">
        <v>1261939848738</v>
      </c>
      <c r="AL39" s="10">
        <v>0.2</v>
      </c>
    </row>
    <row r="40" spans="1:38" ht="21.75" customHeight="1" x14ac:dyDescent="0.2">
      <c r="A40" s="48" t="s">
        <v>200</v>
      </c>
      <c r="B40" s="48"/>
      <c r="D40" s="8" t="s">
        <v>114</v>
      </c>
      <c r="F40" s="8" t="s">
        <v>114</v>
      </c>
      <c r="H40" s="8" t="s">
        <v>201</v>
      </c>
      <c r="J40" s="8" t="s">
        <v>202</v>
      </c>
      <c r="L40" s="10">
        <v>21</v>
      </c>
      <c r="N40" s="10">
        <v>21</v>
      </c>
      <c r="P40" s="9">
        <v>9498000</v>
      </c>
      <c r="R40" s="9">
        <v>8360071165247</v>
      </c>
      <c r="T40" s="9">
        <v>7985629498265</v>
      </c>
      <c r="V40" s="9">
        <v>0</v>
      </c>
      <c r="X40" s="9">
        <v>0</v>
      </c>
      <c r="Z40" s="9">
        <v>0</v>
      </c>
      <c r="AB40" s="9">
        <v>0</v>
      </c>
      <c r="AD40" s="9">
        <v>9498000</v>
      </c>
      <c r="AF40" s="9">
        <v>854593</v>
      </c>
      <c r="AH40" s="9">
        <v>8360071165247</v>
      </c>
      <c r="AJ40" s="9">
        <v>8115453121468</v>
      </c>
      <c r="AL40" s="10">
        <v>1.31</v>
      </c>
    </row>
    <row r="41" spans="1:38" ht="21.75" customHeight="1" x14ac:dyDescent="0.2">
      <c r="A41" s="48" t="s">
        <v>203</v>
      </c>
      <c r="B41" s="48"/>
      <c r="D41" s="8" t="s">
        <v>114</v>
      </c>
      <c r="F41" s="8" t="s">
        <v>114</v>
      </c>
      <c r="H41" s="8" t="s">
        <v>204</v>
      </c>
      <c r="J41" s="8" t="s">
        <v>205</v>
      </c>
      <c r="L41" s="10">
        <v>18.5</v>
      </c>
      <c r="N41" s="10">
        <v>18.5</v>
      </c>
      <c r="P41" s="9">
        <v>9996000</v>
      </c>
      <c r="R41" s="9">
        <v>9995341198471</v>
      </c>
      <c r="T41" s="9">
        <v>8261695696196</v>
      </c>
      <c r="V41" s="9">
        <v>0</v>
      </c>
      <c r="X41" s="9">
        <v>0</v>
      </c>
      <c r="Z41" s="9">
        <v>0</v>
      </c>
      <c r="AB41" s="9">
        <v>0</v>
      </c>
      <c r="AD41" s="9">
        <v>9996000</v>
      </c>
      <c r="AF41" s="9">
        <v>871442</v>
      </c>
      <c r="AH41" s="9">
        <v>9995341198471</v>
      </c>
      <c r="AJ41" s="9">
        <v>8709355375170</v>
      </c>
      <c r="AL41" s="10">
        <v>1.41</v>
      </c>
    </row>
    <row r="42" spans="1:38" ht="21.75" customHeight="1" x14ac:dyDescent="0.2">
      <c r="A42" s="48" t="s">
        <v>206</v>
      </c>
      <c r="B42" s="48"/>
      <c r="D42" s="8" t="s">
        <v>114</v>
      </c>
      <c r="F42" s="8" t="s">
        <v>114</v>
      </c>
      <c r="H42" s="8" t="s">
        <v>207</v>
      </c>
      <c r="J42" s="8" t="s">
        <v>208</v>
      </c>
      <c r="L42" s="10">
        <v>18</v>
      </c>
      <c r="N42" s="10">
        <v>18</v>
      </c>
      <c r="P42" s="9">
        <v>6998703</v>
      </c>
      <c r="R42" s="9">
        <v>6998107546283</v>
      </c>
      <c r="T42" s="9">
        <v>6297691036573</v>
      </c>
      <c r="V42" s="9">
        <v>0</v>
      </c>
      <c r="X42" s="9">
        <v>0</v>
      </c>
      <c r="Z42" s="9">
        <v>0</v>
      </c>
      <c r="AB42" s="9">
        <v>0</v>
      </c>
      <c r="AD42" s="9">
        <v>6998703</v>
      </c>
      <c r="AF42" s="9">
        <v>900936</v>
      </c>
      <c r="AH42" s="9">
        <v>6998107546283</v>
      </c>
      <c r="AJ42" s="9">
        <v>6304240635251</v>
      </c>
      <c r="AL42" s="10">
        <v>1.02</v>
      </c>
    </row>
    <row r="43" spans="1:38" ht="21.75" customHeight="1" x14ac:dyDescent="0.2">
      <c r="A43" s="48" t="s">
        <v>209</v>
      </c>
      <c r="B43" s="48"/>
      <c r="D43" s="8" t="s">
        <v>114</v>
      </c>
      <c r="F43" s="8" t="s">
        <v>114</v>
      </c>
      <c r="H43" s="8" t="s">
        <v>210</v>
      </c>
      <c r="J43" s="8" t="s">
        <v>211</v>
      </c>
      <c r="L43" s="10">
        <v>18</v>
      </c>
      <c r="N43" s="10">
        <v>18</v>
      </c>
      <c r="P43" s="9">
        <v>813807</v>
      </c>
      <c r="R43" s="9">
        <v>813892457340</v>
      </c>
      <c r="T43" s="9">
        <v>813659497481</v>
      </c>
      <c r="V43" s="9">
        <v>0</v>
      </c>
      <c r="X43" s="9">
        <v>0</v>
      </c>
      <c r="Z43" s="9">
        <v>813807</v>
      </c>
      <c r="AB43" s="9">
        <v>813679497482</v>
      </c>
      <c r="AD43" s="9">
        <v>0</v>
      </c>
      <c r="AF43" s="9">
        <v>0</v>
      </c>
      <c r="AH43" s="9">
        <v>0</v>
      </c>
      <c r="AJ43" s="9">
        <v>0</v>
      </c>
      <c r="AL43" s="10">
        <v>0</v>
      </c>
    </row>
    <row r="44" spans="1:38" ht="21.75" customHeight="1" x14ac:dyDescent="0.2">
      <c r="A44" s="48" t="s">
        <v>212</v>
      </c>
      <c r="B44" s="48"/>
      <c r="D44" s="8" t="s">
        <v>114</v>
      </c>
      <c r="F44" s="8" t="s">
        <v>114</v>
      </c>
      <c r="H44" s="8" t="s">
        <v>213</v>
      </c>
      <c r="J44" s="8" t="s">
        <v>214</v>
      </c>
      <c r="L44" s="10">
        <v>18</v>
      </c>
      <c r="N44" s="10">
        <v>18</v>
      </c>
      <c r="P44" s="9">
        <v>5999969</v>
      </c>
      <c r="R44" s="9">
        <v>6000906773262</v>
      </c>
      <c r="T44" s="9">
        <v>5398993355056</v>
      </c>
      <c r="V44" s="9">
        <v>0</v>
      </c>
      <c r="X44" s="9">
        <v>0</v>
      </c>
      <c r="Z44" s="9">
        <v>0</v>
      </c>
      <c r="AB44" s="9">
        <v>0</v>
      </c>
      <c r="AD44" s="9">
        <v>5999969</v>
      </c>
      <c r="AF44" s="9">
        <v>900000</v>
      </c>
      <c r="AH44" s="9">
        <v>6000906773262</v>
      </c>
      <c r="AJ44" s="9">
        <v>5398993355056</v>
      </c>
      <c r="AL44" s="10">
        <v>0.87</v>
      </c>
    </row>
    <row r="45" spans="1:38" ht="21.75" customHeight="1" x14ac:dyDescent="0.2">
      <c r="A45" s="48" t="s">
        <v>215</v>
      </c>
      <c r="B45" s="48"/>
      <c r="D45" s="8" t="s">
        <v>114</v>
      </c>
      <c r="F45" s="8" t="s">
        <v>114</v>
      </c>
      <c r="H45" s="8" t="s">
        <v>216</v>
      </c>
      <c r="J45" s="8" t="s">
        <v>217</v>
      </c>
      <c r="L45" s="10">
        <v>23</v>
      </c>
      <c r="N45" s="10">
        <v>23</v>
      </c>
      <c r="P45" s="9">
        <v>2000000</v>
      </c>
      <c r="R45" s="9">
        <v>1928349449850</v>
      </c>
      <c r="T45" s="9">
        <v>1927650550000</v>
      </c>
      <c r="V45" s="9">
        <v>0</v>
      </c>
      <c r="X45" s="9">
        <v>0</v>
      </c>
      <c r="Z45" s="9">
        <v>0</v>
      </c>
      <c r="AB45" s="9">
        <v>0</v>
      </c>
      <c r="AD45" s="9">
        <v>2000000</v>
      </c>
      <c r="AF45" s="9">
        <v>887215</v>
      </c>
      <c r="AH45" s="9">
        <v>1928349449850</v>
      </c>
      <c r="AJ45" s="9">
        <v>1774108384562</v>
      </c>
      <c r="AL45" s="10">
        <v>0.28999999999999998</v>
      </c>
    </row>
    <row r="46" spans="1:38" ht="21.75" customHeight="1" x14ac:dyDescent="0.2">
      <c r="A46" s="48" t="s">
        <v>218</v>
      </c>
      <c r="B46" s="48"/>
      <c r="D46" s="8" t="s">
        <v>114</v>
      </c>
      <c r="F46" s="8" t="s">
        <v>114</v>
      </c>
      <c r="H46" s="8" t="s">
        <v>219</v>
      </c>
      <c r="J46" s="8" t="s">
        <v>220</v>
      </c>
      <c r="L46" s="10">
        <v>23</v>
      </c>
      <c r="N46" s="10">
        <v>23</v>
      </c>
      <c r="P46" s="9">
        <v>10000000</v>
      </c>
      <c r="R46" s="9">
        <v>10000000000000</v>
      </c>
      <c r="T46" s="9">
        <v>8998368750000</v>
      </c>
      <c r="V46" s="9">
        <v>0</v>
      </c>
      <c r="X46" s="9">
        <v>0</v>
      </c>
      <c r="Z46" s="9">
        <v>0</v>
      </c>
      <c r="AB46" s="9">
        <v>0</v>
      </c>
      <c r="AD46" s="9">
        <v>10000000</v>
      </c>
      <c r="AF46" s="9">
        <v>900000</v>
      </c>
      <c r="AH46" s="9">
        <v>10000000000000</v>
      </c>
      <c r="AJ46" s="9">
        <v>8998368750000</v>
      </c>
      <c r="AL46" s="10">
        <v>1.45</v>
      </c>
    </row>
    <row r="47" spans="1:38" ht="21.75" customHeight="1" x14ac:dyDescent="0.2">
      <c r="A47" s="48" t="s">
        <v>221</v>
      </c>
      <c r="B47" s="48"/>
      <c r="D47" s="8" t="s">
        <v>114</v>
      </c>
      <c r="F47" s="8" t="s">
        <v>114</v>
      </c>
      <c r="H47" s="8" t="s">
        <v>222</v>
      </c>
      <c r="J47" s="8" t="s">
        <v>223</v>
      </c>
      <c r="L47" s="10">
        <v>18</v>
      </c>
      <c r="N47" s="10">
        <v>18</v>
      </c>
      <c r="P47" s="9">
        <v>5000000</v>
      </c>
      <c r="R47" s="9">
        <v>4951528671522</v>
      </c>
      <c r="T47" s="9">
        <v>4499184375000</v>
      </c>
      <c r="V47" s="9">
        <v>0</v>
      </c>
      <c r="X47" s="9">
        <v>0</v>
      </c>
      <c r="Z47" s="9">
        <v>5000000</v>
      </c>
      <c r="AB47" s="9">
        <v>4932695829000</v>
      </c>
      <c r="AD47" s="9">
        <v>0</v>
      </c>
      <c r="AF47" s="9">
        <v>0</v>
      </c>
      <c r="AH47" s="9">
        <v>0</v>
      </c>
      <c r="AJ47" s="9">
        <v>0</v>
      </c>
      <c r="AL47" s="10">
        <v>0</v>
      </c>
    </row>
    <row r="48" spans="1:38" ht="21.75" customHeight="1" x14ac:dyDescent="0.2">
      <c r="A48" s="48" t="s">
        <v>224</v>
      </c>
      <c r="B48" s="48"/>
      <c r="D48" s="8" t="s">
        <v>114</v>
      </c>
      <c r="F48" s="8" t="s">
        <v>114</v>
      </c>
      <c r="H48" s="8" t="s">
        <v>225</v>
      </c>
      <c r="J48" s="8" t="s">
        <v>226</v>
      </c>
      <c r="L48" s="10">
        <v>23</v>
      </c>
      <c r="N48" s="10">
        <v>23</v>
      </c>
      <c r="P48" s="9">
        <v>4500000</v>
      </c>
      <c r="R48" s="9">
        <v>4500000000000</v>
      </c>
      <c r="T48" s="9">
        <v>4499184375000</v>
      </c>
      <c r="V48" s="9">
        <v>0</v>
      </c>
      <c r="X48" s="9">
        <v>0</v>
      </c>
      <c r="Z48" s="9">
        <v>0</v>
      </c>
      <c r="AB48" s="9">
        <v>0</v>
      </c>
      <c r="AD48" s="9">
        <v>4500000</v>
      </c>
      <c r="AF48" s="9">
        <v>900000</v>
      </c>
      <c r="AH48" s="9">
        <v>4500000000000</v>
      </c>
      <c r="AJ48" s="9">
        <v>4049265937500</v>
      </c>
      <c r="AL48" s="10">
        <v>0.65</v>
      </c>
    </row>
    <row r="49" spans="1:38" ht="21.75" customHeight="1" x14ac:dyDescent="0.2">
      <c r="A49" s="48" t="s">
        <v>227</v>
      </c>
      <c r="B49" s="48"/>
      <c r="D49" s="8" t="s">
        <v>114</v>
      </c>
      <c r="F49" s="8" t="s">
        <v>114</v>
      </c>
      <c r="H49" s="8" t="s">
        <v>201</v>
      </c>
      <c r="J49" s="8" t="s">
        <v>202</v>
      </c>
      <c r="L49" s="10">
        <v>18</v>
      </c>
      <c r="N49" s="10">
        <v>18</v>
      </c>
      <c r="P49" s="9">
        <v>5000000</v>
      </c>
      <c r="R49" s="9">
        <v>5000059468750</v>
      </c>
      <c r="T49" s="9">
        <v>4999093750000</v>
      </c>
      <c r="V49" s="9">
        <v>3000000</v>
      </c>
      <c r="X49" s="9">
        <v>3000075625000</v>
      </c>
      <c r="Z49" s="9">
        <v>0</v>
      </c>
      <c r="AB49" s="9">
        <v>0</v>
      </c>
      <c r="AD49" s="9">
        <v>8000000</v>
      </c>
      <c r="AF49" s="9">
        <v>900000</v>
      </c>
      <c r="AH49" s="9">
        <v>8000135093750</v>
      </c>
      <c r="AJ49" s="9">
        <v>7198695000000</v>
      </c>
      <c r="AL49" s="10">
        <v>1.1599999999999999</v>
      </c>
    </row>
    <row r="50" spans="1:38" ht="21.75" customHeight="1" x14ac:dyDescent="0.2">
      <c r="A50" s="48" t="s">
        <v>228</v>
      </c>
      <c r="B50" s="48"/>
      <c r="D50" s="8" t="s">
        <v>114</v>
      </c>
      <c r="F50" s="8" t="s">
        <v>114</v>
      </c>
      <c r="H50" s="8" t="s">
        <v>229</v>
      </c>
      <c r="J50" s="8" t="s">
        <v>230</v>
      </c>
      <c r="L50" s="10">
        <v>18</v>
      </c>
      <c r="N50" s="10">
        <v>18</v>
      </c>
      <c r="P50" s="9">
        <v>3954984</v>
      </c>
      <c r="R50" s="9">
        <v>3954984000000</v>
      </c>
      <c r="T50" s="9">
        <v>3206159355310</v>
      </c>
      <c r="V50" s="9">
        <v>0</v>
      </c>
      <c r="X50" s="9">
        <v>0</v>
      </c>
      <c r="Z50" s="9">
        <v>0</v>
      </c>
      <c r="AB50" s="9">
        <v>0</v>
      </c>
      <c r="AD50" s="9">
        <v>3954984</v>
      </c>
      <c r="AF50" s="9">
        <v>862601</v>
      </c>
      <c r="AH50" s="9">
        <v>3954984000000</v>
      </c>
      <c r="AJ50" s="9">
        <v>3410954805749</v>
      </c>
      <c r="AL50" s="10">
        <v>0.55000000000000004</v>
      </c>
    </row>
    <row r="51" spans="1:38" ht="21.75" customHeight="1" x14ac:dyDescent="0.2">
      <c r="A51" s="48" t="s">
        <v>231</v>
      </c>
      <c r="B51" s="48"/>
      <c r="D51" s="8" t="s">
        <v>114</v>
      </c>
      <c r="F51" s="8" t="s">
        <v>114</v>
      </c>
      <c r="H51" s="8" t="s">
        <v>232</v>
      </c>
      <c r="J51" s="8" t="s">
        <v>233</v>
      </c>
      <c r="L51" s="10">
        <v>18</v>
      </c>
      <c r="N51" s="10">
        <v>18</v>
      </c>
      <c r="P51" s="9">
        <v>3000000</v>
      </c>
      <c r="R51" s="9">
        <v>2443497955534</v>
      </c>
      <c r="T51" s="9">
        <v>2198805394275</v>
      </c>
      <c r="V51" s="9">
        <v>0</v>
      </c>
      <c r="X51" s="9">
        <v>0</v>
      </c>
      <c r="Z51" s="9">
        <v>0</v>
      </c>
      <c r="AB51" s="9">
        <v>0</v>
      </c>
      <c r="AD51" s="9">
        <v>3000000</v>
      </c>
      <c r="AF51" s="9">
        <v>728000</v>
      </c>
      <c r="AH51" s="9">
        <v>2443497955534</v>
      </c>
      <c r="AJ51" s="9">
        <v>2183604150000</v>
      </c>
      <c r="AL51" s="10">
        <v>0.35</v>
      </c>
    </row>
    <row r="52" spans="1:38" ht="21.75" customHeight="1" x14ac:dyDescent="0.2">
      <c r="A52" s="48" t="s">
        <v>234</v>
      </c>
      <c r="B52" s="48"/>
      <c r="D52" s="8" t="s">
        <v>114</v>
      </c>
      <c r="F52" s="8" t="s">
        <v>114</v>
      </c>
      <c r="H52" s="8" t="s">
        <v>235</v>
      </c>
      <c r="J52" s="8" t="s">
        <v>236</v>
      </c>
      <c r="L52" s="10">
        <v>18</v>
      </c>
      <c r="N52" s="10">
        <v>18</v>
      </c>
      <c r="P52" s="9">
        <v>3211273</v>
      </c>
      <c r="R52" s="9">
        <v>3211353866917</v>
      </c>
      <c r="T52" s="9">
        <v>3210690956768</v>
      </c>
      <c r="V52" s="9">
        <v>0</v>
      </c>
      <c r="X52" s="9">
        <v>0</v>
      </c>
      <c r="Z52" s="9">
        <v>0</v>
      </c>
      <c r="AB52" s="9">
        <v>0</v>
      </c>
      <c r="AD52" s="9">
        <v>3211273</v>
      </c>
      <c r="AF52" s="9">
        <v>900000</v>
      </c>
      <c r="AH52" s="9">
        <v>3211353866917</v>
      </c>
      <c r="AJ52" s="9">
        <v>2889621861091</v>
      </c>
      <c r="AL52" s="10">
        <v>0.47</v>
      </c>
    </row>
    <row r="53" spans="1:38" ht="21.75" customHeight="1" x14ac:dyDescent="0.2">
      <c r="A53" s="48" t="s">
        <v>237</v>
      </c>
      <c r="B53" s="48"/>
      <c r="D53" s="8" t="s">
        <v>114</v>
      </c>
      <c r="F53" s="8" t="s">
        <v>114</v>
      </c>
      <c r="H53" s="8" t="s">
        <v>238</v>
      </c>
      <c r="J53" s="8" t="s">
        <v>239</v>
      </c>
      <c r="L53" s="10">
        <v>23</v>
      </c>
      <c r="N53" s="10">
        <v>23</v>
      </c>
      <c r="P53" s="9">
        <v>5000000</v>
      </c>
      <c r="R53" s="9">
        <v>5000000000000</v>
      </c>
      <c r="T53" s="9">
        <v>4999093750000</v>
      </c>
      <c r="V53" s="9">
        <v>0</v>
      </c>
      <c r="X53" s="9">
        <v>0</v>
      </c>
      <c r="Z53" s="9">
        <v>0</v>
      </c>
      <c r="AB53" s="9">
        <v>0</v>
      </c>
      <c r="AD53" s="9">
        <v>5000000</v>
      </c>
      <c r="AF53" s="9">
        <v>900000</v>
      </c>
      <c r="AH53" s="9">
        <v>5000000000000</v>
      </c>
      <c r="AJ53" s="9">
        <v>4499184375000</v>
      </c>
      <c r="AL53" s="10">
        <v>0.73</v>
      </c>
    </row>
    <row r="54" spans="1:38" ht="21.75" customHeight="1" x14ac:dyDescent="0.2">
      <c r="A54" s="48" t="s">
        <v>240</v>
      </c>
      <c r="B54" s="48"/>
      <c r="D54" s="8" t="s">
        <v>114</v>
      </c>
      <c r="F54" s="8" t="s">
        <v>114</v>
      </c>
      <c r="H54" s="8" t="s">
        <v>241</v>
      </c>
      <c r="J54" s="8" t="s">
        <v>242</v>
      </c>
      <c r="L54" s="10">
        <v>23</v>
      </c>
      <c r="N54" s="10">
        <v>23</v>
      </c>
      <c r="P54" s="9">
        <v>1200000</v>
      </c>
      <c r="R54" s="9">
        <v>1200000000000</v>
      </c>
      <c r="T54" s="9">
        <v>1079804250000</v>
      </c>
      <c r="V54" s="9">
        <v>0</v>
      </c>
      <c r="X54" s="9">
        <v>0</v>
      </c>
      <c r="Z54" s="9">
        <v>0</v>
      </c>
      <c r="AB54" s="9">
        <v>0</v>
      </c>
      <c r="AD54" s="9">
        <v>1200000</v>
      </c>
      <c r="AF54" s="9">
        <v>900000</v>
      </c>
      <c r="AH54" s="9">
        <v>1200000000000</v>
      </c>
      <c r="AJ54" s="9">
        <v>1079804250000</v>
      </c>
      <c r="AL54" s="10">
        <v>0.17</v>
      </c>
    </row>
    <row r="55" spans="1:38" ht="21.75" customHeight="1" x14ac:dyDescent="0.2">
      <c r="A55" s="48" t="s">
        <v>243</v>
      </c>
      <c r="B55" s="48"/>
      <c r="D55" s="8" t="s">
        <v>114</v>
      </c>
      <c r="F55" s="8" t="s">
        <v>114</v>
      </c>
      <c r="H55" s="8" t="s">
        <v>244</v>
      </c>
      <c r="J55" s="8" t="s">
        <v>245</v>
      </c>
      <c r="L55" s="10">
        <v>23</v>
      </c>
      <c r="N55" s="10">
        <v>23</v>
      </c>
      <c r="P55" s="9">
        <v>4000000</v>
      </c>
      <c r="R55" s="9">
        <v>4000060000000</v>
      </c>
      <c r="T55" s="9">
        <v>3599347500000</v>
      </c>
      <c r="V55" s="9">
        <v>0</v>
      </c>
      <c r="X55" s="9">
        <v>0</v>
      </c>
      <c r="Z55" s="9">
        <v>0</v>
      </c>
      <c r="AB55" s="9">
        <v>0</v>
      </c>
      <c r="AD55" s="9">
        <v>4000000</v>
      </c>
      <c r="AF55" s="9">
        <v>900000</v>
      </c>
      <c r="AH55" s="9">
        <v>4000060000000</v>
      </c>
      <c r="AJ55" s="9">
        <v>3599347500000</v>
      </c>
      <c r="AL55" s="10">
        <v>0.57999999999999996</v>
      </c>
    </row>
    <row r="56" spans="1:38" ht="21.75" customHeight="1" x14ac:dyDescent="0.2">
      <c r="A56" s="48" t="s">
        <v>246</v>
      </c>
      <c r="B56" s="48"/>
      <c r="D56" s="8" t="s">
        <v>114</v>
      </c>
      <c r="F56" s="8" t="s">
        <v>114</v>
      </c>
      <c r="H56" s="8" t="s">
        <v>247</v>
      </c>
      <c r="J56" s="8" t="s">
        <v>248</v>
      </c>
      <c r="L56" s="10">
        <v>23</v>
      </c>
      <c r="N56" s="10">
        <v>23</v>
      </c>
      <c r="P56" s="9">
        <v>500000</v>
      </c>
      <c r="R56" s="9">
        <v>500073874976</v>
      </c>
      <c r="T56" s="9">
        <v>499909375000</v>
      </c>
      <c r="V56" s="9">
        <v>0</v>
      </c>
      <c r="X56" s="9">
        <v>0</v>
      </c>
      <c r="Z56" s="9">
        <v>0</v>
      </c>
      <c r="AB56" s="9">
        <v>0</v>
      </c>
      <c r="AD56" s="9">
        <v>500000</v>
      </c>
      <c r="AF56" s="9">
        <v>900000</v>
      </c>
      <c r="AH56" s="9">
        <v>500073874976</v>
      </c>
      <c r="AJ56" s="9">
        <v>449918437500</v>
      </c>
      <c r="AL56" s="10">
        <v>7.0000000000000007E-2</v>
      </c>
    </row>
    <row r="57" spans="1:38" ht="21.75" customHeight="1" x14ac:dyDescent="0.2">
      <c r="A57" s="48" t="s">
        <v>249</v>
      </c>
      <c r="B57" s="48"/>
      <c r="D57" s="8" t="s">
        <v>114</v>
      </c>
      <c r="F57" s="8" t="s">
        <v>114</v>
      </c>
      <c r="H57" s="8" t="s">
        <v>250</v>
      </c>
      <c r="J57" s="8" t="s">
        <v>251</v>
      </c>
      <c r="L57" s="10">
        <v>18</v>
      </c>
      <c r="N57" s="10">
        <v>18</v>
      </c>
      <c r="P57" s="9">
        <v>5595000</v>
      </c>
      <c r="R57" s="9">
        <v>5415990382430</v>
      </c>
      <c r="T57" s="9">
        <v>4142156368057</v>
      </c>
      <c r="V57" s="9">
        <v>0</v>
      </c>
      <c r="X57" s="9">
        <v>0</v>
      </c>
      <c r="Z57" s="9">
        <v>0</v>
      </c>
      <c r="AB57" s="9">
        <v>0</v>
      </c>
      <c r="AD57" s="9">
        <v>5595000</v>
      </c>
      <c r="AF57" s="9">
        <v>804727</v>
      </c>
      <c r="AH57" s="9">
        <v>5415990382430</v>
      </c>
      <c r="AJ57" s="9">
        <v>4501631496378</v>
      </c>
      <c r="AL57" s="10">
        <v>0.73</v>
      </c>
    </row>
    <row r="58" spans="1:38" ht="21.75" customHeight="1" x14ac:dyDescent="0.2">
      <c r="A58" s="48" t="s">
        <v>252</v>
      </c>
      <c r="B58" s="48"/>
      <c r="D58" s="8" t="s">
        <v>114</v>
      </c>
      <c r="F58" s="8" t="s">
        <v>114</v>
      </c>
      <c r="H58" s="8" t="s">
        <v>253</v>
      </c>
      <c r="J58" s="8" t="s">
        <v>254</v>
      </c>
      <c r="L58" s="10">
        <v>18</v>
      </c>
      <c r="N58" s="10">
        <v>18</v>
      </c>
      <c r="P58" s="9">
        <v>4995000</v>
      </c>
      <c r="R58" s="9">
        <v>4995078968750</v>
      </c>
      <c r="T58" s="9">
        <v>4994094656250</v>
      </c>
      <c r="V58" s="9">
        <v>0</v>
      </c>
      <c r="X58" s="9">
        <v>0</v>
      </c>
      <c r="Z58" s="9">
        <v>0</v>
      </c>
      <c r="AB58" s="9">
        <v>0</v>
      </c>
      <c r="AD58" s="9">
        <v>4995000</v>
      </c>
      <c r="AF58" s="9">
        <v>927163</v>
      </c>
      <c r="AH58" s="9">
        <v>4995078968750</v>
      </c>
      <c r="AJ58" s="9">
        <v>4630339783772</v>
      </c>
      <c r="AL58" s="10">
        <v>0.75</v>
      </c>
    </row>
    <row r="59" spans="1:38" ht="21.75" customHeight="1" x14ac:dyDescent="0.2">
      <c r="A59" s="48" t="s">
        <v>255</v>
      </c>
      <c r="B59" s="48"/>
      <c r="D59" s="8" t="s">
        <v>114</v>
      </c>
      <c r="F59" s="8" t="s">
        <v>114</v>
      </c>
      <c r="H59" s="8" t="s">
        <v>256</v>
      </c>
      <c r="J59" s="8" t="s">
        <v>257</v>
      </c>
      <c r="L59" s="10">
        <v>23</v>
      </c>
      <c r="N59" s="10">
        <v>23</v>
      </c>
      <c r="P59" s="9">
        <v>430000</v>
      </c>
      <c r="R59" s="9">
        <v>430020000000</v>
      </c>
      <c r="T59" s="9">
        <v>405815902533</v>
      </c>
      <c r="V59" s="9">
        <v>0</v>
      </c>
      <c r="X59" s="9">
        <v>0</v>
      </c>
      <c r="Z59" s="9">
        <v>0</v>
      </c>
      <c r="AB59" s="9">
        <v>0</v>
      </c>
      <c r="AD59" s="9">
        <v>430000</v>
      </c>
      <c r="AF59" s="9">
        <v>912118</v>
      </c>
      <c r="AH59" s="9">
        <v>430020000000</v>
      </c>
      <c r="AJ59" s="9">
        <v>392139651803</v>
      </c>
      <c r="AL59" s="10">
        <v>0.06</v>
      </c>
    </row>
    <row r="60" spans="1:38" ht="21.75" customHeight="1" x14ac:dyDescent="0.2">
      <c r="A60" s="48" t="s">
        <v>258</v>
      </c>
      <c r="B60" s="48"/>
      <c r="D60" s="8" t="s">
        <v>114</v>
      </c>
      <c r="F60" s="8" t="s">
        <v>114</v>
      </c>
      <c r="H60" s="8" t="s">
        <v>259</v>
      </c>
      <c r="J60" s="8" t="s">
        <v>260</v>
      </c>
      <c r="L60" s="10">
        <v>23</v>
      </c>
      <c r="N60" s="10">
        <v>23</v>
      </c>
      <c r="P60" s="9">
        <v>1999977</v>
      </c>
      <c r="R60" s="9">
        <v>2000172870722</v>
      </c>
      <c r="T60" s="9">
        <v>1999614504168</v>
      </c>
      <c r="V60" s="9">
        <v>0</v>
      </c>
      <c r="X60" s="9">
        <v>0</v>
      </c>
      <c r="Z60" s="9">
        <v>0</v>
      </c>
      <c r="AB60" s="9">
        <v>0</v>
      </c>
      <c r="AD60" s="9">
        <v>1999977</v>
      </c>
      <c r="AF60" s="9">
        <v>900000</v>
      </c>
      <c r="AH60" s="9">
        <v>2000172870722</v>
      </c>
      <c r="AJ60" s="9">
        <v>1799653053751</v>
      </c>
      <c r="AL60" s="10">
        <v>0.28999999999999998</v>
      </c>
    </row>
    <row r="61" spans="1:38" ht="21.75" customHeight="1" x14ac:dyDescent="0.2">
      <c r="A61" s="48" t="s">
        <v>261</v>
      </c>
      <c r="B61" s="48"/>
      <c r="D61" s="8" t="s">
        <v>114</v>
      </c>
      <c r="F61" s="8" t="s">
        <v>114</v>
      </c>
      <c r="H61" s="8" t="s">
        <v>262</v>
      </c>
      <c r="J61" s="8" t="s">
        <v>263</v>
      </c>
      <c r="L61" s="10">
        <v>23</v>
      </c>
      <c r="N61" s="10">
        <v>23</v>
      </c>
      <c r="P61" s="9">
        <v>1000000</v>
      </c>
      <c r="R61" s="9">
        <v>1000167249955</v>
      </c>
      <c r="T61" s="9">
        <v>999818750000</v>
      </c>
      <c r="V61" s="9">
        <v>0</v>
      </c>
      <c r="X61" s="9">
        <v>0</v>
      </c>
      <c r="Z61" s="9">
        <v>0</v>
      </c>
      <c r="AB61" s="9">
        <v>0</v>
      </c>
      <c r="AD61" s="9">
        <v>1000000</v>
      </c>
      <c r="AF61" s="9">
        <v>900000</v>
      </c>
      <c r="AH61" s="9">
        <v>1000167249955</v>
      </c>
      <c r="AJ61" s="9">
        <v>899836875000</v>
      </c>
      <c r="AL61" s="10">
        <v>0.15</v>
      </c>
    </row>
    <row r="62" spans="1:38" ht="21.75" customHeight="1" x14ac:dyDescent="0.2">
      <c r="A62" s="48" t="s">
        <v>264</v>
      </c>
      <c r="B62" s="48"/>
      <c r="D62" s="8" t="s">
        <v>114</v>
      </c>
      <c r="F62" s="8" t="s">
        <v>114</v>
      </c>
      <c r="H62" s="8" t="s">
        <v>265</v>
      </c>
      <c r="J62" s="8" t="s">
        <v>266</v>
      </c>
      <c r="L62" s="10">
        <v>23</v>
      </c>
      <c r="N62" s="10">
        <v>23</v>
      </c>
      <c r="P62" s="9">
        <v>3000000</v>
      </c>
      <c r="R62" s="9">
        <v>3000000000000</v>
      </c>
      <c r="T62" s="9">
        <v>2999456250000</v>
      </c>
      <c r="V62" s="9">
        <v>0</v>
      </c>
      <c r="X62" s="9">
        <v>0</v>
      </c>
      <c r="Z62" s="9">
        <v>0</v>
      </c>
      <c r="AB62" s="9">
        <v>0</v>
      </c>
      <c r="AD62" s="9">
        <v>3000000</v>
      </c>
      <c r="AF62" s="9">
        <v>900000</v>
      </c>
      <c r="AH62" s="9">
        <v>3000000000000</v>
      </c>
      <c r="AJ62" s="9">
        <v>2699510625000</v>
      </c>
      <c r="AL62" s="10">
        <v>0.44</v>
      </c>
    </row>
    <row r="63" spans="1:38" ht="21.75" customHeight="1" x14ac:dyDescent="0.2">
      <c r="A63" s="48" t="s">
        <v>267</v>
      </c>
      <c r="B63" s="48"/>
      <c r="D63" s="8" t="s">
        <v>114</v>
      </c>
      <c r="F63" s="8" t="s">
        <v>114</v>
      </c>
      <c r="H63" s="8" t="s">
        <v>268</v>
      </c>
      <c r="J63" s="8" t="s">
        <v>269</v>
      </c>
      <c r="L63" s="10">
        <v>18</v>
      </c>
      <c r="N63" s="10">
        <v>18</v>
      </c>
      <c r="P63" s="9">
        <v>5980000</v>
      </c>
      <c r="R63" s="9">
        <v>5980020000000</v>
      </c>
      <c r="T63" s="9">
        <v>4563108786600</v>
      </c>
      <c r="V63" s="9">
        <v>0</v>
      </c>
      <c r="X63" s="9">
        <v>0</v>
      </c>
      <c r="Z63" s="9">
        <v>0</v>
      </c>
      <c r="AB63" s="9">
        <v>0</v>
      </c>
      <c r="AD63" s="9">
        <v>5980000</v>
      </c>
      <c r="AF63" s="9">
        <v>763200</v>
      </c>
      <c r="AH63" s="9">
        <v>5980020000000</v>
      </c>
      <c r="AJ63" s="9">
        <v>4563108786600</v>
      </c>
      <c r="AL63" s="10">
        <v>0.74</v>
      </c>
    </row>
    <row r="64" spans="1:38" ht="21.75" customHeight="1" x14ac:dyDescent="0.2">
      <c r="A64" s="48" t="s">
        <v>270</v>
      </c>
      <c r="B64" s="48"/>
      <c r="D64" s="8" t="s">
        <v>114</v>
      </c>
      <c r="F64" s="8" t="s">
        <v>114</v>
      </c>
      <c r="H64" s="8" t="s">
        <v>271</v>
      </c>
      <c r="J64" s="8" t="s">
        <v>272</v>
      </c>
      <c r="L64" s="10">
        <v>18</v>
      </c>
      <c r="N64" s="10">
        <v>18</v>
      </c>
      <c r="P64" s="9">
        <v>3015000</v>
      </c>
      <c r="R64" s="9">
        <v>2942859623213</v>
      </c>
      <c r="T64" s="9">
        <v>3004017493124</v>
      </c>
      <c r="V64" s="9">
        <v>0</v>
      </c>
      <c r="X64" s="9">
        <v>0</v>
      </c>
      <c r="Z64" s="9">
        <v>0</v>
      </c>
      <c r="AB64" s="9">
        <v>0</v>
      </c>
      <c r="AD64" s="9">
        <v>3015000</v>
      </c>
      <c r="AF64" s="9">
        <v>998773</v>
      </c>
      <c r="AH64" s="9">
        <v>2942859623213</v>
      </c>
      <c r="AJ64" s="9">
        <v>3010754796767</v>
      </c>
      <c r="AL64" s="10">
        <v>0.49</v>
      </c>
    </row>
    <row r="65" spans="1:38" ht="21.75" customHeight="1" x14ac:dyDescent="0.2">
      <c r="A65" s="48" t="s">
        <v>273</v>
      </c>
      <c r="B65" s="48"/>
      <c r="D65" s="8" t="s">
        <v>114</v>
      </c>
      <c r="F65" s="8" t="s">
        <v>114</v>
      </c>
      <c r="H65" s="8" t="s">
        <v>274</v>
      </c>
      <c r="J65" s="8" t="s">
        <v>275</v>
      </c>
      <c r="L65" s="10">
        <v>18</v>
      </c>
      <c r="N65" s="10">
        <v>18</v>
      </c>
      <c r="P65" s="9">
        <v>10500000</v>
      </c>
      <c r="R65" s="9">
        <v>10074716485859</v>
      </c>
      <c r="T65" s="9">
        <v>10330127325000</v>
      </c>
      <c r="V65" s="9">
        <v>0</v>
      </c>
      <c r="X65" s="9">
        <v>0</v>
      </c>
      <c r="Z65" s="9">
        <v>0</v>
      </c>
      <c r="AB65" s="9">
        <v>0</v>
      </c>
      <c r="AD65" s="9">
        <v>10500000</v>
      </c>
      <c r="AF65" s="9">
        <v>984000</v>
      </c>
      <c r="AH65" s="9">
        <v>10074716485859</v>
      </c>
      <c r="AJ65" s="9">
        <v>10330127325000</v>
      </c>
      <c r="AL65" s="10">
        <v>1.67</v>
      </c>
    </row>
    <row r="66" spans="1:38" ht="21.75" customHeight="1" x14ac:dyDescent="0.2">
      <c r="A66" s="48" t="s">
        <v>276</v>
      </c>
      <c r="B66" s="48"/>
      <c r="D66" s="8" t="s">
        <v>114</v>
      </c>
      <c r="F66" s="8" t="s">
        <v>114</v>
      </c>
      <c r="H66" s="8" t="s">
        <v>277</v>
      </c>
      <c r="J66" s="8" t="s">
        <v>278</v>
      </c>
      <c r="L66" s="10">
        <v>20.5</v>
      </c>
      <c r="N66" s="10">
        <v>20.5</v>
      </c>
      <c r="P66" s="9">
        <v>5935000</v>
      </c>
      <c r="R66" s="9">
        <v>5554052300595</v>
      </c>
      <c r="T66" s="9">
        <v>5889965770174</v>
      </c>
      <c r="V66" s="9">
        <v>0</v>
      </c>
      <c r="X66" s="9">
        <v>0</v>
      </c>
      <c r="Z66" s="9">
        <v>0</v>
      </c>
      <c r="AB66" s="9">
        <v>0</v>
      </c>
      <c r="AD66" s="9">
        <v>5935000</v>
      </c>
      <c r="AF66" s="9">
        <v>998193</v>
      </c>
      <c r="AH66" s="9">
        <v>5554052300595</v>
      </c>
      <c r="AJ66" s="9">
        <v>5923201680073</v>
      </c>
      <c r="AL66" s="10">
        <v>0.96</v>
      </c>
    </row>
    <row r="67" spans="1:38" ht="21.75" customHeight="1" x14ac:dyDescent="0.2">
      <c r="A67" s="48" t="s">
        <v>279</v>
      </c>
      <c r="B67" s="48"/>
      <c r="D67" s="8" t="s">
        <v>114</v>
      </c>
      <c r="F67" s="8" t="s">
        <v>114</v>
      </c>
      <c r="H67" s="8" t="s">
        <v>277</v>
      </c>
      <c r="J67" s="8" t="s">
        <v>280</v>
      </c>
      <c r="L67" s="10">
        <v>20.5</v>
      </c>
      <c r="N67" s="10">
        <v>20.5</v>
      </c>
      <c r="P67" s="9">
        <v>5000</v>
      </c>
      <c r="R67" s="9">
        <v>4468059688</v>
      </c>
      <c r="T67" s="9">
        <v>4494185281</v>
      </c>
      <c r="V67" s="9">
        <v>0</v>
      </c>
      <c r="X67" s="9">
        <v>0</v>
      </c>
      <c r="Z67" s="9">
        <v>0</v>
      </c>
      <c r="AB67" s="9">
        <v>0</v>
      </c>
      <c r="AD67" s="9">
        <v>5000</v>
      </c>
      <c r="AF67" s="9">
        <v>899000</v>
      </c>
      <c r="AH67" s="9">
        <v>4468059688</v>
      </c>
      <c r="AJ67" s="9">
        <v>4494185281</v>
      </c>
      <c r="AL67" s="10">
        <v>0</v>
      </c>
    </row>
    <row r="68" spans="1:38" ht="21.75" customHeight="1" x14ac:dyDescent="0.2">
      <c r="A68" s="48" t="s">
        <v>281</v>
      </c>
      <c r="B68" s="48"/>
      <c r="D68" s="8" t="s">
        <v>114</v>
      </c>
      <c r="F68" s="8" t="s">
        <v>114</v>
      </c>
      <c r="H68" s="8" t="s">
        <v>282</v>
      </c>
      <c r="J68" s="8" t="s">
        <v>283</v>
      </c>
      <c r="L68" s="10">
        <v>20.5</v>
      </c>
      <c r="N68" s="10">
        <v>20.5</v>
      </c>
      <c r="P68" s="9">
        <v>5000000</v>
      </c>
      <c r="R68" s="9">
        <v>4586384427599</v>
      </c>
      <c r="T68" s="9">
        <v>3979778534375</v>
      </c>
      <c r="V68" s="9">
        <v>0</v>
      </c>
      <c r="X68" s="9">
        <v>0</v>
      </c>
      <c r="Z68" s="9">
        <v>0</v>
      </c>
      <c r="AB68" s="9">
        <v>0</v>
      </c>
      <c r="AD68" s="9">
        <v>5000000</v>
      </c>
      <c r="AF68" s="9">
        <v>796100</v>
      </c>
      <c r="AH68" s="9">
        <v>4586384427599</v>
      </c>
      <c r="AJ68" s="9">
        <v>3979778534375</v>
      </c>
      <c r="AL68" s="10">
        <v>0.64</v>
      </c>
    </row>
    <row r="69" spans="1:38" ht="21.75" customHeight="1" x14ac:dyDescent="0.2">
      <c r="A69" s="48" t="s">
        <v>284</v>
      </c>
      <c r="B69" s="48"/>
      <c r="D69" s="8" t="s">
        <v>114</v>
      </c>
      <c r="F69" s="8" t="s">
        <v>114</v>
      </c>
      <c r="H69" s="8" t="s">
        <v>285</v>
      </c>
      <c r="J69" s="8" t="s">
        <v>286</v>
      </c>
      <c r="L69" s="10">
        <v>20.5</v>
      </c>
      <c r="N69" s="10">
        <v>20.5</v>
      </c>
      <c r="P69" s="9">
        <v>571150</v>
      </c>
      <c r="R69" s="9">
        <v>507033288860</v>
      </c>
      <c r="T69" s="9">
        <v>546862660674</v>
      </c>
      <c r="V69" s="9">
        <v>0</v>
      </c>
      <c r="X69" s="9">
        <v>0</v>
      </c>
      <c r="Z69" s="9">
        <v>0</v>
      </c>
      <c r="AB69" s="9">
        <v>0</v>
      </c>
      <c r="AD69" s="9">
        <v>571150</v>
      </c>
      <c r="AF69" s="9">
        <v>964860</v>
      </c>
      <c r="AH69" s="9">
        <v>507033288860</v>
      </c>
      <c r="AJ69" s="9">
        <v>550979905788</v>
      </c>
      <c r="AL69" s="10">
        <v>0.09</v>
      </c>
    </row>
    <row r="70" spans="1:38" ht="21.75" customHeight="1" x14ac:dyDescent="0.2">
      <c r="A70" s="48" t="s">
        <v>287</v>
      </c>
      <c r="B70" s="48"/>
      <c r="D70" s="8" t="s">
        <v>114</v>
      </c>
      <c r="F70" s="8" t="s">
        <v>114</v>
      </c>
      <c r="H70" s="8" t="s">
        <v>285</v>
      </c>
      <c r="J70" s="8" t="s">
        <v>288</v>
      </c>
      <c r="L70" s="10">
        <v>20.5</v>
      </c>
      <c r="N70" s="10">
        <v>20.5</v>
      </c>
      <c r="P70" s="9">
        <v>215000</v>
      </c>
      <c r="R70" s="9">
        <v>192363212487</v>
      </c>
      <c r="T70" s="9">
        <v>199483837000</v>
      </c>
      <c r="V70" s="9">
        <v>0</v>
      </c>
      <c r="X70" s="9">
        <v>0</v>
      </c>
      <c r="Z70" s="9">
        <v>0</v>
      </c>
      <c r="AB70" s="9">
        <v>0</v>
      </c>
      <c r="AD70" s="9">
        <v>215000</v>
      </c>
      <c r="AF70" s="9">
        <v>928000</v>
      </c>
      <c r="AH70" s="9">
        <v>192363212487</v>
      </c>
      <c r="AJ70" s="9">
        <v>199483837000</v>
      </c>
      <c r="AL70" s="10">
        <v>0.03</v>
      </c>
    </row>
    <row r="71" spans="1:38" ht="21.75" customHeight="1" x14ac:dyDescent="0.2">
      <c r="A71" s="48" t="s">
        <v>289</v>
      </c>
      <c r="B71" s="48"/>
      <c r="D71" s="8" t="s">
        <v>114</v>
      </c>
      <c r="F71" s="8" t="s">
        <v>114</v>
      </c>
      <c r="H71" s="8" t="s">
        <v>290</v>
      </c>
      <c r="J71" s="8" t="s">
        <v>291</v>
      </c>
      <c r="L71" s="10">
        <v>20.5</v>
      </c>
      <c r="N71" s="10">
        <v>20.5</v>
      </c>
      <c r="P71" s="9">
        <v>2780000</v>
      </c>
      <c r="R71" s="9">
        <v>2562534312392</v>
      </c>
      <c r="T71" s="9">
        <v>2778073022984</v>
      </c>
      <c r="V71" s="9">
        <v>0</v>
      </c>
      <c r="X71" s="9">
        <v>0</v>
      </c>
      <c r="Z71" s="9">
        <v>2780000</v>
      </c>
      <c r="AB71" s="9">
        <v>2780000000000</v>
      </c>
      <c r="AD71" s="9">
        <v>0</v>
      </c>
      <c r="AF71" s="9">
        <v>0</v>
      </c>
      <c r="AH71" s="9">
        <v>0</v>
      </c>
      <c r="AJ71" s="9">
        <v>0</v>
      </c>
      <c r="AL71" s="10">
        <v>0</v>
      </c>
    </row>
    <row r="72" spans="1:38" ht="21.75" customHeight="1" x14ac:dyDescent="0.2">
      <c r="A72" s="48" t="s">
        <v>292</v>
      </c>
      <c r="B72" s="48"/>
      <c r="D72" s="8" t="s">
        <v>114</v>
      </c>
      <c r="F72" s="8" t="s">
        <v>114</v>
      </c>
      <c r="H72" s="8" t="s">
        <v>293</v>
      </c>
      <c r="J72" s="8" t="s">
        <v>294</v>
      </c>
      <c r="L72" s="10">
        <v>20.5</v>
      </c>
      <c r="N72" s="10">
        <v>20.5</v>
      </c>
      <c r="P72" s="9">
        <v>5000</v>
      </c>
      <c r="R72" s="9">
        <v>4653843355</v>
      </c>
      <c r="T72" s="9">
        <v>4716894907</v>
      </c>
      <c r="V72" s="9">
        <v>0</v>
      </c>
      <c r="X72" s="9">
        <v>0</v>
      </c>
      <c r="Z72" s="9">
        <v>0</v>
      </c>
      <c r="AB72" s="9">
        <v>0</v>
      </c>
      <c r="AD72" s="9">
        <v>5000</v>
      </c>
      <c r="AF72" s="9">
        <v>943550</v>
      </c>
      <c r="AH72" s="9">
        <v>4653843355</v>
      </c>
      <c r="AJ72" s="9">
        <v>4716894907</v>
      </c>
      <c r="AL72" s="10">
        <v>0</v>
      </c>
    </row>
    <row r="73" spans="1:38" ht="21.75" customHeight="1" x14ac:dyDescent="0.2">
      <c r="A73" s="48" t="s">
        <v>295</v>
      </c>
      <c r="B73" s="48"/>
      <c r="D73" s="8" t="s">
        <v>114</v>
      </c>
      <c r="F73" s="8" t="s">
        <v>114</v>
      </c>
      <c r="H73" s="8" t="s">
        <v>262</v>
      </c>
      <c r="J73" s="8" t="s">
        <v>296</v>
      </c>
      <c r="L73" s="10">
        <v>20.5</v>
      </c>
      <c r="N73" s="10">
        <v>20.5</v>
      </c>
      <c r="P73" s="9">
        <v>24875000</v>
      </c>
      <c r="R73" s="9">
        <v>23526078750000</v>
      </c>
      <c r="T73" s="9">
        <v>23531712853851</v>
      </c>
      <c r="V73" s="9">
        <v>0</v>
      </c>
      <c r="X73" s="9">
        <v>0</v>
      </c>
      <c r="Z73" s="9">
        <v>0</v>
      </c>
      <c r="AB73" s="9">
        <v>0</v>
      </c>
      <c r="AD73" s="9">
        <v>24875000</v>
      </c>
      <c r="AF73" s="9">
        <v>981990</v>
      </c>
      <c r="AH73" s="9">
        <v>23526078750000</v>
      </c>
      <c r="AJ73" s="9">
        <v>24422573856023</v>
      </c>
      <c r="AL73" s="10">
        <v>3.94</v>
      </c>
    </row>
    <row r="74" spans="1:38" ht="21.75" customHeight="1" x14ac:dyDescent="0.2">
      <c r="A74" s="48" t="s">
        <v>297</v>
      </c>
      <c r="B74" s="48"/>
      <c r="D74" s="8" t="s">
        <v>114</v>
      </c>
      <c r="F74" s="8" t="s">
        <v>114</v>
      </c>
      <c r="H74" s="8" t="s">
        <v>216</v>
      </c>
      <c r="J74" s="8" t="s">
        <v>298</v>
      </c>
      <c r="L74" s="10">
        <v>20.5</v>
      </c>
      <c r="N74" s="10">
        <v>20.5</v>
      </c>
      <c r="P74" s="9">
        <v>13237370</v>
      </c>
      <c r="R74" s="9">
        <v>11827604543701</v>
      </c>
      <c r="T74" s="9">
        <v>11674567678011</v>
      </c>
      <c r="V74" s="9">
        <v>0</v>
      </c>
      <c r="X74" s="9">
        <v>0</v>
      </c>
      <c r="Z74" s="9">
        <v>0</v>
      </c>
      <c r="AB74" s="9">
        <v>0</v>
      </c>
      <c r="AD74" s="9">
        <v>13237370</v>
      </c>
      <c r="AF74" s="9">
        <v>882100</v>
      </c>
      <c r="AH74" s="9">
        <v>11827604543701</v>
      </c>
      <c r="AJ74" s="9">
        <v>11674567678011</v>
      </c>
      <c r="AL74" s="10">
        <v>1.88</v>
      </c>
    </row>
    <row r="75" spans="1:38" ht="21.75" customHeight="1" x14ac:dyDescent="0.2">
      <c r="A75" s="48" t="s">
        <v>299</v>
      </c>
      <c r="B75" s="48"/>
      <c r="D75" s="8" t="s">
        <v>114</v>
      </c>
      <c r="F75" s="8" t="s">
        <v>114</v>
      </c>
      <c r="H75" s="8" t="s">
        <v>300</v>
      </c>
      <c r="J75" s="8" t="s">
        <v>301</v>
      </c>
      <c r="L75" s="10">
        <v>23</v>
      </c>
      <c r="N75" s="10">
        <v>23</v>
      </c>
      <c r="P75" s="9">
        <v>15811025</v>
      </c>
      <c r="R75" s="9">
        <v>14966752090125</v>
      </c>
      <c r="T75" s="9">
        <v>15136312483520</v>
      </c>
      <c r="V75" s="9">
        <v>0</v>
      </c>
      <c r="X75" s="9">
        <v>0</v>
      </c>
      <c r="Z75" s="9">
        <v>0</v>
      </c>
      <c r="AB75" s="9">
        <v>0</v>
      </c>
      <c r="AD75" s="9">
        <v>15811025</v>
      </c>
      <c r="AF75" s="9">
        <v>943500</v>
      </c>
      <c r="AH75" s="9">
        <v>14966752090125</v>
      </c>
      <c r="AJ75" s="9">
        <v>14914998253996</v>
      </c>
      <c r="AL75" s="10">
        <v>2.41</v>
      </c>
    </row>
    <row r="76" spans="1:38" ht="21.75" customHeight="1" x14ac:dyDescent="0.2">
      <c r="A76" s="48" t="s">
        <v>302</v>
      </c>
      <c r="B76" s="48"/>
      <c r="D76" s="8" t="s">
        <v>114</v>
      </c>
      <c r="F76" s="8" t="s">
        <v>114</v>
      </c>
      <c r="H76" s="8" t="s">
        <v>303</v>
      </c>
      <c r="J76" s="8" t="s">
        <v>304</v>
      </c>
      <c r="L76" s="10">
        <v>23</v>
      </c>
      <c r="N76" s="10">
        <v>23</v>
      </c>
      <c r="P76" s="9">
        <v>4400014</v>
      </c>
      <c r="R76" s="9">
        <v>3890147068776</v>
      </c>
      <c r="T76" s="9">
        <v>4020883878680</v>
      </c>
      <c r="V76" s="9">
        <v>0</v>
      </c>
      <c r="X76" s="9">
        <v>0</v>
      </c>
      <c r="Z76" s="9">
        <v>0</v>
      </c>
      <c r="AB76" s="9">
        <v>0</v>
      </c>
      <c r="AD76" s="9">
        <v>4400014</v>
      </c>
      <c r="AF76" s="9">
        <v>914000</v>
      </c>
      <c r="AH76" s="9">
        <v>3890147068776</v>
      </c>
      <c r="AJ76" s="9">
        <v>4020883878680</v>
      </c>
      <c r="AL76" s="10">
        <v>0.65</v>
      </c>
    </row>
    <row r="77" spans="1:38" ht="21.75" customHeight="1" x14ac:dyDescent="0.2">
      <c r="A77" s="48" t="s">
        <v>305</v>
      </c>
      <c r="B77" s="48"/>
      <c r="D77" s="8" t="s">
        <v>114</v>
      </c>
      <c r="F77" s="8" t="s">
        <v>114</v>
      </c>
      <c r="H77" s="8" t="s">
        <v>306</v>
      </c>
      <c r="J77" s="8" t="s">
        <v>307</v>
      </c>
      <c r="L77" s="10">
        <v>23</v>
      </c>
      <c r="N77" s="10">
        <v>23</v>
      </c>
      <c r="P77" s="9">
        <v>2005000</v>
      </c>
      <c r="R77" s="9">
        <v>1920035850968</v>
      </c>
      <c r="T77" s="9">
        <v>1919640002175</v>
      </c>
      <c r="V77" s="9">
        <v>0</v>
      </c>
      <c r="X77" s="9">
        <v>0</v>
      </c>
      <c r="Z77" s="9">
        <v>0</v>
      </c>
      <c r="AB77" s="9">
        <v>0</v>
      </c>
      <c r="AD77" s="9">
        <v>2005000</v>
      </c>
      <c r="AF77" s="9">
        <v>957600</v>
      </c>
      <c r="AH77" s="9">
        <v>1920035850968</v>
      </c>
      <c r="AJ77" s="9">
        <v>1919640002175</v>
      </c>
      <c r="AL77" s="10">
        <v>0.31</v>
      </c>
    </row>
    <row r="78" spans="1:38" ht="21.75" customHeight="1" x14ac:dyDescent="0.2">
      <c r="A78" s="48" t="s">
        <v>308</v>
      </c>
      <c r="B78" s="48"/>
      <c r="D78" s="8" t="s">
        <v>114</v>
      </c>
      <c r="F78" s="8" t="s">
        <v>114</v>
      </c>
      <c r="H78" s="8" t="s">
        <v>309</v>
      </c>
      <c r="J78" s="8" t="s">
        <v>310</v>
      </c>
      <c r="L78" s="10">
        <v>23</v>
      </c>
      <c r="N78" s="10">
        <v>23</v>
      </c>
      <c r="P78" s="9">
        <v>26358740</v>
      </c>
      <c r="R78" s="9">
        <v>24941653463959</v>
      </c>
      <c r="T78" s="9">
        <v>25271078160138</v>
      </c>
      <c r="V78" s="9">
        <v>0</v>
      </c>
      <c r="X78" s="9">
        <v>0</v>
      </c>
      <c r="Z78" s="9">
        <v>0</v>
      </c>
      <c r="AB78" s="9">
        <v>0</v>
      </c>
      <c r="AD78" s="9">
        <v>26358740</v>
      </c>
      <c r="AF78" s="9">
        <v>958910</v>
      </c>
      <c r="AH78" s="9">
        <v>24941653463959</v>
      </c>
      <c r="AJ78" s="9">
        <v>25271078160138</v>
      </c>
      <c r="AL78" s="10">
        <v>4.08</v>
      </c>
    </row>
    <row r="79" spans="1:38" ht="21.75" customHeight="1" x14ac:dyDescent="0.2">
      <c r="A79" s="48" t="s">
        <v>311</v>
      </c>
      <c r="B79" s="48"/>
      <c r="D79" s="8" t="s">
        <v>114</v>
      </c>
      <c r="F79" s="8" t="s">
        <v>114</v>
      </c>
      <c r="H79" s="8" t="s">
        <v>312</v>
      </c>
      <c r="J79" s="8" t="s">
        <v>313</v>
      </c>
      <c r="L79" s="10">
        <v>23</v>
      </c>
      <c r="N79" s="10">
        <v>23</v>
      </c>
      <c r="P79" s="9">
        <v>6785000</v>
      </c>
      <c r="R79" s="9">
        <v>6417393000000</v>
      </c>
      <c r="T79" s="9">
        <v>6569335242135</v>
      </c>
      <c r="V79" s="9">
        <v>0</v>
      </c>
      <c r="X79" s="9">
        <v>0</v>
      </c>
      <c r="Z79" s="9">
        <v>0</v>
      </c>
      <c r="AB79" s="9">
        <v>0</v>
      </c>
      <c r="AD79" s="9">
        <v>6785000</v>
      </c>
      <c r="AF79" s="9">
        <v>968390</v>
      </c>
      <c r="AH79" s="9">
        <v>6417393000000</v>
      </c>
      <c r="AJ79" s="9">
        <v>6569335242135</v>
      </c>
      <c r="AL79" s="10">
        <v>1.06</v>
      </c>
    </row>
    <row r="80" spans="1:38" ht="21.75" customHeight="1" x14ac:dyDescent="0.2">
      <c r="A80" s="48" t="s">
        <v>314</v>
      </c>
      <c r="B80" s="48"/>
      <c r="D80" s="8" t="s">
        <v>114</v>
      </c>
      <c r="F80" s="8" t="s">
        <v>114</v>
      </c>
      <c r="H80" s="8" t="s">
        <v>315</v>
      </c>
      <c r="J80" s="8" t="s">
        <v>316</v>
      </c>
      <c r="L80" s="10">
        <v>18</v>
      </c>
      <c r="N80" s="10">
        <v>18</v>
      </c>
      <c r="P80" s="9">
        <v>490000</v>
      </c>
      <c r="R80" s="9">
        <v>475785297980</v>
      </c>
      <c r="T80" s="9">
        <v>440920068750</v>
      </c>
      <c r="V80" s="9">
        <v>0</v>
      </c>
      <c r="X80" s="9">
        <v>0</v>
      </c>
      <c r="Z80" s="9">
        <v>0</v>
      </c>
      <c r="AB80" s="9">
        <v>0</v>
      </c>
      <c r="AD80" s="9">
        <v>490000</v>
      </c>
      <c r="AF80" s="9">
        <v>900000</v>
      </c>
      <c r="AH80" s="9">
        <v>475785297980</v>
      </c>
      <c r="AJ80" s="9">
        <v>440920068750</v>
      </c>
      <c r="AL80" s="10">
        <v>7.0000000000000007E-2</v>
      </c>
    </row>
    <row r="81" spans="1:38" ht="21.75" customHeight="1" x14ac:dyDescent="0.2">
      <c r="A81" s="48" t="s">
        <v>317</v>
      </c>
      <c r="B81" s="48"/>
      <c r="D81" s="8" t="s">
        <v>114</v>
      </c>
      <c r="F81" s="8" t="s">
        <v>114</v>
      </c>
      <c r="H81" s="8" t="s">
        <v>318</v>
      </c>
      <c r="J81" s="8" t="s">
        <v>319</v>
      </c>
      <c r="L81" s="10">
        <v>18</v>
      </c>
      <c r="N81" s="10">
        <v>18</v>
      </c>
      <c r="P81" s="9">
        <v>5000000</v>
      </c>
      <c r="R81" s="9">
        <v>5000100000000</v>
      </c>
      <c r="T81" s="9">
        <v>4499184375000</v>
      </c>
      <c r="V81" s="9">
        <v>0</v>
      </c>
      <c r="X81" s="9">
        <v>0</v>
      </c>
      <c r="Z81" s="9">
        <v>0</v>
      </c>
      <c r="AB81" s="9">
        <v>0</v>
      </c>
      <c r="AD81" s="9">
        <v>5000000</v>
      </c>
      <c r="AF81" s="9">
        <v>900000</v>
      </c>
      <c r="AH81" s="9">
        <v>5000100000000</v>
      </c>
      <c r="AJ81" s="9">
        <v>4499184375000</v>
      </c>
      <c r="AL81" s="10">
        <v>0.73</v>
      </c>
    </row>
    <row r="82" spans="1:38" ht="21.75" customHeight="1" x14ac:dyDescent="0.2">
      <c r="A82" s="48" t="s">
        <v>320</v>
      </c>
      <c r="B82" s="48"/>
      <c r="D82" s="8" t="s">
        <v>114</v>
      </c>
      <c r="F82" s="8" t="s">
        <v>114</v>
      </c>
      <c r="H82" s="8" t="s">
        <v>321</v>
      </c>
      <c r="J82" s="8" t="s">
        <v>322</v>
      </c>
      <c r="L82" s="10">
        <v>23</v>
      </c>
      <c r="N82" s="10">
        <v>23</v>
      </c>
      <c r="P82" s="9">
        <v>1500000</v>
      </c>
      <c r="R82" s="9">
        <v>1500000000000</v>
      </c>
      <c r="T82" s="9">
        <v>1349755312500</v>
      </c>
      <c r="V82" s="9">
        <v>0</v>
      </c>
      <c r="X82" s="9">
        <v>0</v>
      </c>
      <c r="Z82" s="9">
        <v>0</v>
      </c>
      <c r="AB82" s="9">
        <v>0</v>
      </c>
      <c r="AD82" s="9">
        <v>1500000</v>
      </c>
      <c r="AF82" s="9">
        <v>900000</v>
      </c>
      <c r="AH82" s="9">
        <v>1500000000000</v>
      </c>
      <c r="AJ82" s="9">
        <v>1349755312500</v>
      </c>
      <c r="AL82" s="10">
        <v>0.22</v>
      </c>
    </row>
    <row r="83" spans="1:38" ht="21.75" customHeight="1" x14ac:dyDescent="0.2">
      <c r="A83" s="48" t="s">
        <v>323</v>
      </c>
      <c r="B83" s="48"/>
      <c r="D83" s="8" t="s">
        <v>114</v>
      </c>
      <c r="F83" s="8" t="s">
        <v>114</v>
      </c>
      <c r="H83" s="8" t="s">
        <v>324</v>
      </c>
      <c r="J83" s="8" t="s">
        <v>325</v>
      </c>
      <c r="L83" s="10">
        <v>23</v>
      </c>
      <c r="N83" s="10">
        <v>23</v>
      </c>
      <c r="P83" s="9">
        <v>1000000</v>
      </c>
      <c r="R83" s="9">
        <v>1000000000000</v>
      </c>
      <c r="T83" s="9">
        <v>999818750000</v>
      </c>
      <c r="V83" s="9">
        <v>0</v>
      </c>
      <c r="X83" s="9">
        <v>0</v>
      </c>
      <c r="Z83" s="9">
        <v>0</v>
      </c>
      <c r="AB83" s="9">
        <v>0</v>
      </c>
      <c r="AD83" s="9">
        <v>1000000</v>
      </c>
      <c r="AF83" s="9">
        <v>900000</v>
      </c>
      <c r="AH83" s="9">
        <v>1000000000000</v>
      </c>
      <c r="AJ83" s="9">
        <v>899836875000</v>
      </c>
      <c r="AL83" s="10">
        <v>0.15</v>
      </c>
    </row>
    <row r="84" spans="1:38" ht="21.75" customHeight="1" x14ac:dyDescent="0.2">
      <c r="A84" s="48" t="s">
        <v>326</v>
      </c>
      <c r="B84" s="48"/>
      <c r="D84" s="8" t="s">
        <v>114</v>
      </c>
      <c r="F84" s="8" t="s">
        <v>114</v>
      </c>
      <c r="H84" s="8" t="s">
        <v>327</v>
      </c>
      <c r="J84" s="8" t="s">
        <v>328</v>
      </c>
      <c r="L84" s="10">
        <v>18</v>
      </c>
      <c r="N84" s="10">
        <v>18</v>
      </c>
      <c r="P84" s="9">
        <v>4996999</v>
      </c>
      <c r="R84" s="9">
        <v>4996999181250</v>
      </c>
      <c r="T84" s="9">
        <v>4996093293931</v>
      </c>
      <c r="V84" s="9">
        <v>0</v>
      </c>
      <c r="X84" s="9">
        <v>0</v>
      </c>
      <c r="Z84" s="9">
        <v>0</v>
      </c>
      <c r="AB84" s="9">
        <v>0</v>
      </c>
      <c r="AD84" s="9">
        <v>4996999</v>
      </c>
      <c r="AF84" s="9">
        <v>1000000</v>
      </c>
      <c r="AH84" s="9">
        <v>4996999181250</v>
      </c>
      <c r="AJ84" s="9">
        <v>4996093293931</v>
      </c>
      <c r="AL84" s="10">
        <v>0.81</v>
      </c>
    </row>
    <row r="85" spans="1:38" ht="21.75" customHeight="1" x14ac:dyDescent="0.2">
      <c r="A85" s="48" t="s">
        <v>329</v>
      </c>
      <c r="B85" s="48"/>
      <c r="D85" s="8" t="s">
        <v>114</v>
      </c>
      <c r="F85" s="8" t="s">
        <v>114</v>
      </c>
      <c r="H85" s="8" t="s">
        <v>330</v>
      </c>
      <c r="J85" s="8" t="s">
        <v>331</v>
      </c>
      <c r="L85" s="10">
        <v>20.5</v>
      </c>
      <c r="N85" s="10">
        <v>20.5</v>
      </c>
      <c r="P85" s="9">
        <v>15999999</v>
      </c>
      <c r="R85" s="9">
        <v>16000624000000</v>
      </c>
      <c r="T85" s="9">
        <v>15997099000181</v>
      </c>
      <c r="V85" s="9">
        <v>0</v>
      </c>
      <c r="X85" s="9">
        <v>0</v>
      </c>
      <c r="Z85" s="9">
        <v>0</v>
      </c>
      <c r="AB85" s="9">
        <v>0</v>
      </c>
      <c r="AD85" s="9">
        <v>15999999</v>
      </c>
      <c r="AF85" s="9">
        <v>1000000</v>
      </c>
      <c r="AH85" s="9">
        <v>16000624000000</v>
      </c>
      <c r="AJ85" s="9">
        <v>15997099000181</v>
      </c>
      <c r="AL85" s="10">
        <v>2.58</v>
      </c>
    </row>
    <row r="86" spans="1:38" ht="21.75" customHeight="1" x14ac:dyDescent="0.2">
      <c r="A86" s="48" t="s">
        <v>332</v>
      </c>
      <c r="B86" s="48"/>
      <c r="D86" s="8" t="s">
        <v>114</v>
      </c>
      <c r="F86" s="8" t="s">
        <v>114</v>
      </c>
      <c r="H86" s="8" t="s">
        <v>186</v>
      </c>
      <c r="J86" s="8" t="s">
        <v>328</v>
      </c>
      <c r="L86" s="10">
        <v>18</v>
      </c>
      <c r="N86" s="10">
        <v>18</v>
      </c>
      <c r="P86" s="9">
        <v>5997990</v>
      </c>
      <c r="R86" s="9">
        <v>5997990181250</v>
      </c>
      <c r="T86" s="9">
        <v>5996902864312</v>
      </c>
      <c r="V86" s="9">
        <v>0</v>
      </c>
      <c r="X86" s="9">
        <v>0</v>
      </c>
      <c r="Z86" s="9">
        <v>0</v>
      </c>
      <c r="AB86" s="9">
        <v>0</v>
      </c>
      <c r="AD86" s="9">
        <v>5997990</v>
      </c>
      <c r="AF86" s="9">
        <v>1000000</v>
      </c>
      <c r="AH86" s="9">
        <v>5997990181250</v>
      </c>
      <c r="AJ86" s="9">
        <v>5996902864312</v>
      </c>
      <c r="AL86" s="10">
        <v>0.97</v>
      </c>
    </row>
    <row r="87" spans="1:38" ht="21.75" customHeight="1" x14ac:dyDescent="0.2">
      <c r="A87" s="48" t="s">
        <v>333</v>
      </c>
      <c r="B87" s="48"/>
      <c r="D87" s="8" t="s">
        <v>114</v>
      </c>
      <c r="F87" s="8" t="s">
        <v>114</v>
      </c>
      <c r="H87" s="8" t="s">
        <v>129</v>
      </c>
      <c r="J87" s="8" t="s">
        <v>334</v>
      </c>
      <c r="L87" s="10">
        <v>23</v>
      </c>
      <c r="N87" s="10">
        <v>23</v>
      </c>
      <c r="P87" s="9">
        <v>0</v>
      </c>
      <c r="R87" s="9">
        <v>0</v>
      </c>
      <c r="T87" s="9">
        <v>0</v>
      </c>
      <c r="V87" s="9">
        <v>7276510</v>
      </c>
      <c r="X87" s="9">
        <v>6545001108857</v>
      </c>
      <c r="Z87" s="9">
        <v>0</v>
      </c>
      <c r="AB87" s="9">
        <v>0</v>
      </c>
      <c r="AD87" s="9">
        <v>7276510</v>
      </c>
      <c r="AF87" s="9">
        <v>902940</v>
      </c>
      <c r="AH87" s="9">
        <v>6545001108857</v>
      </c>
      <c r="AJ87" s="9">
        <v>6569061081235</v>
      </c>
      <c r="AL87" s="10">
        <v>1.06</v>
      </c>
    </row>
    <row r="88" spans="1:38" ht="21.75" customHeight="1" x14ac:dyDescent="0.2">
      <c r="A88" s="48" t="s">
        <v>335</v>
      </c>
      <c r="B88" s="48"/>
      <c r="D88" s="8" t="s">
        <v>114</v>
      </c>
      <c r="F88" s="8" t="s">
        <v>114</v>
      </c>
      <c r="H88" s="8" t="s">
        <v>336</v>
      </c>
      <c r="J88" s="8" t="s">
        <v>337</v>
      </c>
      <c r="L88" s="10">
        <v>18</v>
      </c>
      <c r="N88" s="10">
        <v>18</v>
      </c>
      <c r="P88" s="9">
        <v>0</v>
      </c>
      <c r="R88" s="9">
        <v>0</v>
      </c>
      <c r="T88" s="9">
        <v>0</v>
      </c>
      <c r="V88" s="9">
        <v>3755</v>
      </c>
      <c r="X88" s="9">
        <v>3575407924</v>
      </c>
      <c r="Z88" s="9">
        <v>0</v>
      </c>
      <c r="AB88" s="9">
        <v>0</v>
      </c>
      <c r="AD88" s="9">
        <v>3755</v>
      </c>
      <c r="AF88" s="9">
        <v>948890</v>
      </c>
      <c r="AH88" s="9">
        <v>3575407924</v>
      </c>
      <c r="AJ88" s="9">
        <v>3562436141</v>
      </c>
      <c r="AL88" s="10">
        <v>0</v>
      </c>
    </row>
    <row r="89" spans="1:38" ht="21.75" customHeight="1" x14ac:dyDescent="0.2">
      <c r="A89" s="48" t="s">
        <v>338</v>
      </c>
      <c r="B89" s="48"/>
      <c r="D89" s="8" t="s">
        <v>114</v>
      </c>
      <c r="F89" s="8" t="s">
        <v>114</v>
      </c>
      <c r="H89" s="8" t="s">
        <v>339</v>
      </c>
      <c r="J89" s="8" t="s">
        <v>340</v>
      </c>
      <c r="L89" s="10">
        <v>23</v>
      </c>
      <c r="N89" s="10">
        <v>23</v>
      </c>
      <c r="P89" s="9">
        <v>0</v>
      </c>
      <c r="R89" s="9">
        <v>0</v>
      </c>
      <c r="T89" s="9">
        <v>0</v>
      </c>
      <c r="V89" s="9">
        <v>28675</v>
      </c>
      <c r="X89" s="9">
        <v>28221314185</v>
      </c>
      <c r="Z89" s="9">
        <v>0</v>
      </c>
      <c r="AB89" s="9">
        <v>0</v>
      </c>
      <c r="AD89" s="9">
        <v>28675</v>
      </c>
      <c r="AF89" s="9">
        <v>985475</v>
      </c>
      <c r="AH89" s="9">
        <v>28221314185</v>
      </c>
      <c r="AJ89" s="9">
        <v>28253373772</v>
      </c>
      <c r="AL89" s="10">
        <v>0</v>
      </c>
    </row>
    <row r="90" spans="1:38" ht="21.75" customHeight="1" x14ac:dyDescent="0.2">
      <c r="A90" s="50" t="s">
        <v>341</v>
      </c>
      <c r="B90" s="50"/>
      <c r="D90" s="8" t="s">
        <v>114</v>
      </c>
      <c r="F90" s="8" t="s">
        <v>114</v>
      </c>
      <c r="H90" s="8" t="s">
        <v>342</v>
      </c>
      <c r="J90" s="8" t="s">
        <v>343</v>
      </c>
      <c r="L90" s="10">
        <v>24.16</v>
      </c>
      <c r="N90" s="10">
        <v>24.16</v>
      </c>
      <c r="P90" s="9">
        <v>0</v>
      </c>
      <c r="R90" s="13">
        <v>0</v>
      </c>
      <c r="T90" s="13">
        <v>0</v>
      </c>
      <c r="V90" s="9">
        <v>1335900</v>
      </c>
      <c r="X90" s="13">
        <v>4999848883800</v>
      </c>
      <c r="Z90" s="9">
        <v>40100</v>
      </c>
      <c r="AB90" s="13">
        <v>150703544453</v>
      </c>
      <c r="AD90" s="9">
        <v>1295800</v>
      </c>
      <c r="AF90" s="9">
        <v>3787274</v>
      </c>
      <c r="AH90" s="13">
        <v>4849767335600</v>
      </c>
      <c r="AJ90" s="13">
        <v>4903992016252</v>
      </c>
      <c r="AL90" s="14">
        <v>0.79</v>
      </c>
    </row>
    <row r="91" spans="1:38" ht="21.75" customHeight="1" x14ac:dyDescent="0.2">
      <c r="A91" s="51" t="s">
        <v>62</v>
      </c>
      <c r="B91" s="51"/>
      <c r="D91" s="9"/>
      <c r="F91" s="9"/>
      <c r="H91" s="9"/>
      <c r="J91" s="9"/>
      <c r="L91" s="9"/>
      <c r="N91" s="9"/>
      <c r="P91" s="9"/>
      <c r="R91" s="16">
        <v>353616651985705</v>
      </c>
      <c r="T91" s="16">
        <v>344419515953393</v>
      </c>
      <c r="V91" s="9"/>
      <c r="X91" s="16">
        <v>14577149795945</v>
      </c>
      <c r="Z91" s="9"/>
      <c r="AB91" s="16">
        <v>9025678870935</v>
      </c>
      <c r="AD91" s="9"/>
      <c r="AF91" s="9"/>
      <c r="AH91" s="16">
        <v>359459230787258</v>
      </c>
      <c r="AJ91" s="16">
        <v>350099444551042</v>
      </c>
      <c r="AL91" s="17">
        <v>56.5</v>
      </c>
    </row>
  </sheetData>
  <mergeCells count="94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91:B91"/>
    <mergeCell ref="A86:B86"/>
    <mergeCell ref="A87:B87"/>
    <mergeCell ref="A88:B88"/>
    <mergeCell ref="A89:B89"/>
    <mergeCell ref="A90:B9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"/>
  <sheetViews>
    <sheetView rightToLeft="1" topLeftCell="A28" workbookViewId="0">
      <selection activeCell="K42" sqref="K4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 x14ac:dyDescent="0.2">
      <c r="A4" s="56" t="s">
        <v>344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4.45" customHeight="1" x14ac:dyDescent="0.2">
      <c r="A5" s="56" t="s">
        <v>345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4.45" customHeight="1" x14ac:dyDescent="0.2"/>
    <row r="7" spans="1:13" ht="14.45" customHeight="1" x14ac:dyDescent="0.2">
      <c r="C7" s="52" t="s">
        <v>9</v>
      </c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14.45" customHeight="1" x14ac:dyDescent="0.2">
      <c r="A8" s="2" t="s">
        <v>346</v>
      </c>
      <c r="C8" s="4" t="s">
        <v>13</v>
      </c>
      <c r="D8" s="3"/>
      <c r="E8" s="4" t="s">
        <v>347</v>
      </c>
      <c r="F8" s="3"/>
      <c r="G8" s="4" t="s">
        <v>348</v>
      </c>
      <c r="H8" s="3"/>
      <c r="I8" s="4" t="s">
        <v>349</v>
      </c>
      <c r="J8" s="3"/>
      <c r="K8" s="4" t="s">
        <v>350</v>
      </c>
      <c r="L8" s="3"/>
      <c r="M8" s="4" t="s">
        <v>351</v>
      </c>
    </row>
    <row r="9" spans="1:13" ht="21.75" customHeight="1" x14ac:dyDescent="0.2">
      <c r="A9" s="5" t="s">
        <v>352</v>
      </c>
      <c r="C9" s="6">
        <v>3954984</v>
      </c>
      <c r="E9" s="6">
        <v>900900</v>
      </c>
      <c r="G9" s="6">
        <v>862601</v>
      </c>
      <c r="I9" s="25">
        <v>-4.2500000000000003E-2</v>
      </c>
      <c r="K9" s="6">
        <v>3411573153384</v>
      </c>
      <c r="M9" s="5" t="s">
        <v>353</v>
      </c>
    </row>
    <row r="10" spans="1:13" ht="21.75" customHeight="1" x14ac:dyDescent="0.2">
      <c r="A10" s="8" t="s">
        <v>354</v>
      </c>
      <c r="C10" s="9">
        <v>8875000</v>
      </c>
      <c r="E10" s="9">
        <v>894940</v>
      </c>
      <c r="G10" s="9">
        <v>861951</v>
      </c>
      <c r="I10" s="26">
        <v>-3.6900000000000002E-2</v>
      </c>
      <c r="K10" s="9">
        <v>7649815125000</v>
      </c>
      <c r="M10" s="8" t="s">
        <v>353</v>
      </c>
    </row>
    <row r="11" spans="1:13" ht="21.75" customHeight="1" x14ac:dyDescent="0.2">
      <c r="A11" s="8" t="s">
        <v>355</v>
      </c>
      <c r="C11" s="9">
        <v>1797082</v>
      </c>
      <c r="E11" s="9">
        <v>954620</v>
      </c>
      <c r="G11" s="9">
        <v>859158</v>
      </c>
      <c r="I11" s="26">
        <v>-0.1</v>
      </c>
      <c r="K11" s="9">
        <v>1543977376956</v>
      </c>
      <c r="M11" s="8" t="s">
        <v>353</v>
      </c>
    </row>
    <row r="12" spans="1:13" ht="21.75" customHeight="1" x14ac:dyDescent="0.2">
      <c r="A12" s="8" t="s">
        <v>356</v>
      </c>
      <c r="C12" s="9">
        <v>1500000</v>
      </c>
      <c r="E12" s="9">
        <v>1000000</v>
      </c>
      <c r="G12" s="9">
        <v>900000</v>
      </c>
      <c r="I12" s="26">
        <v>-0.1</v>
      </c>
      <c r="K12" s="9">
        <v>1350000000000</v>
      </c>
      <c r="M12" s="8" t="s">
        <v>353</v>
      </c>
    </row>
    <row r="13" spans="1:13" ht="21.75" customHeight="1" x14ac:dyDescent="0.2">
      <c r="A13" s="8" t="s">
        <v>357</v>
      </c>
      <c r="C13" s="9">
        <v>6998703</v>
      </c>
      <c r="E13" s="9">
        <v>1000000</v>
      </c>
      <c r="G13" s="9">
        <v>900936</v>
      </c>
      <c r="I13" s="26">
        <v>-9.9099999999999994E-2</v>
      </c>
      <c r="K13" s="9">
        <v>6305383486008</v>
      </c>
      <c r="M13" s="8" t="s">
        <v>353</v>
      </c>
    </row>
    <row r="14" spans="1:13" ht="21.75" customHeight="1" x14ac:dyDescent="0.2">
      <c r="A14" s="8" t="s">
        <v>358</v>
      </c>
      <c r="C14" s="9">
        <v>4995000</v>
      </c>
      <c r="E14" s="9">
        <v>1000000</v>
      </c>
      <c r="G14" s="9">
        <v>927163</v>
      </c>
      <c r="I14" s="26">
        <v>-7.2800000000000004E-2</v>
      </c>
      <c r="K14" s="9">
        <v>4631179185000</v>
      </c>
      <c r="M14" s="8" t="s">
        <v>353</v>
      </c>
    </row>
    <row r="15" spans="1:13" ht="21.75" customHeight="1" x14ac:dyDescent="0.2">
      <c r="A15" s="8" t="s">
        <v>359</v>
      </c>
      <c r="C15" s="9">
        <v>490000</v>
      </c>
      <c r="E15" s="9">
        <v>1000000</v>
      </c>
      <c r="G15" s="9">
        <v>900000</v>
      </c>
      <c r="I15" s="26">
        <v>-0.1</v>
      </c>
      <c r="K15" s="9">
        <v>441000000000</v>
      </c>
      <c r="M15" s="8" t="s">
        <v>353</v>
      </c>
    </row>
    <row r="16" spans="1:13" ht="21.75" customHeight="1" x14ac:dyDescent="0.2">
      <c r="A16" s="8" t="s">
        <v>360</v>
      </c>
      <c r="C16" s="9">
        <v>5595000</v>
      </c>
      <c r="E16" s="9">
        <v>822740</v>
      </c>
      <c r="G16" s="9">
        <v>804727</v>
      </c>
      <c r="I16" s="26">
        <v>-2.1899999999999999E-2</v>
      </c>
      <c r="K16" s="9">
        <v>4502447565000</v>
      </c>
      <c r="M16" s="8" t="s">
        <v>353</v>
      </c>
    </row>
    <row r="17" spans="1:13" ht="21.75" customHeight="1" x14ac:dyDescent="0.2">
      <c r="A17" s="8" t="s">
        <v>361</v>
      </c>
      <c r="C17" s="9">
        <v>3015000</v>
      </c>
      <c r="E17" s="9">
        <v>980560</v>
      </c>
      <c r="G17" s="9">
        <v>998773</v>
      </c>
      <c r="I17" s="26">
        <v>1.8599999999999998E-2</v>
      </c>
      <c r="K17" s="9">
        <v>3011300595000</v>
      </c>
      <c r="M17" s="8" t="s">
        <v>353</v>
      </c>
    </row>
    <row r="18" spans="1:13" ht="21.75" customHeight="1" x14ac:dyDescent="0.2">
      <c r="A18" s="8" t="s">
        <v>362</v>
      </c>
      <c r="C18" s="9">
        <v>9996000</v>
      </c>
      <c r="E18" s="9">
        <v>918500</v>
      </c>
      <c r="G18" s="9">
        <v>871442</v>
      </c>
      <c r="I18" s="26">
        <v>-5.1200000000000002E-2</v>
      </c>
      <c r="K18" s="9">
        <v>8710934232000</v>
      </c>
      <c r="M18" s="8" t="s">
        <v>353</v>
      </c>
    </row>
    <row r="19" spans="1:13" ht="21.75" customHeight="1" x14ac:dyDescent="0.2">
      <c r="A19" s="8" t="s">
        <v>363</v>
      </c>
      <c r="C19" s="9">
        <v>3499886</v>
      </c>
      <c r="E19" s="9">
        <v>1000000</v>
      </c>
      <c r="G19" s="9">
        <v>900000</v>
      </c>
      <c r="I19" s="26">
        <v>-0.1</v>
      </c>
      <c r="K19" s="9">
        <v>3149897400000</v>
      </c>
      <c r="M19" s="8" t="s">
        <v>353</v>
      </c>
    </row>
    <row r="20" spans="1:13" ht="21.75" customHeight="1" x14ac:dyDescent="0.2">
      <c r="A20" s="8" t="s">
        <v>364</v>
      </c>
      <c r="C20" s="9">
        <v>6959809</v>
      </c>
      <c r="E20" s="9">
        <v>897800</v>
      </c>
      <c r="G20" s="9">
        <v>855093</v>
      </c>
      <c r="I20" s="26">
        <v>-4.7600000000000003E-2</v>
      </c>
      <c r="K20" s="9">
        <v>5951283957237</v>
      </c>
      <c r="M20" s="8" t="s">
        <v>353</v>
      </c>
    </row>
    <row r="21" spans="1:13" ht="21.75" customHeight="1" x14ac:dyDescent="0.2">
      <c r="A21" s="8" t="s">
        <v>365</v>
      </c>
      <c r="C21" s="9">
        <v>5000000</v>
      </c>
      <c r="E21" s="9">
        <v>1000000</v>
      </c>
      <c r="G21" s="9">
        <v>900000</v>
      </c>
      <c r="I21" s="26">
        <v>-0.1</v>
      </c>
      <c r="K21" s="9">
        <v>4500000000000</v>
      </c>
      <c r="M21" s="8" t="s">
        <v>353</v>
      </c>
    </row>
    <row r="22" spans="1:13" ht="21.75" customHeight="1" x14ac:dyDescent="0.2">
      <c r="A22" s="8" t="s">
        <v>366</v>
      </c>
      <c r="C22" s="9">
        <v>9498000</v>
      </c>
      <c r="E22" s="9">
        <v>880040</v>
      </c>
      <c r="G22" s="9">
        <v>854593</v>
      </c>
      <c r="I22" s="26">
        <v>-2.8899999999999999E-2</v>
      </c>
      <c r="K22" s="9">
        <v>8116924314000</v>
      </c>
      <c r="M22" s="8" t="s">
        <v>353</v>
      </c>
    </row>
    <row r="23" spans="1:13" ht="21.75" customHeight="1" x14ac:dyDescent="0.2">
      <c r="A23" s="8" t="s">
        <v>367</v>
      </c>
      <c r="C23" s="9">
        <v>8000000</v>
      </c>
      <c r="E23" s="9">
        <v>1000000</v>
      </c>
      <c r="G23" s="9">
        <v>900000</v>
      </c>
      <c r="I23" s="26">
        <v>-0.1</v>
      </c>
      <c r="K23" s="9">
        <v>7200000000000</v>
      </c>
      <c r="M23" s="8" t="s">
        <v>353</v>
      </c>
    </row>
    <row r="24" spans="1:13" ht="21.75" customHeight="1" x14ac:dyDescent="0.2">
      <c r="A24" s="8" t="s">
        <v>368</v>
      </c>
      <c r="C24" s="9">
        <v>5999969</v>
      </c>
      <c r="E24" s="9">
        <v>1000000</v>
      </c>
      <c r="G24" s="9">
        <v>900000</v>
      </c>
      <c r="I24" s="26">
        <v>-0.1</v>
      </c>
      <c r="K24" s="9">
        <v>5399972100000</v>
      </c>
      <c r="M24" s="8" t="s">
        <v>353</v>
      </c>
    </row>
    <row r="25" spans="1:13" ht="21.75" customHeight="1" x14ac:dyDescent="0.2">
      <c r="A25" s="8" t="s">
        <v>369</v>
      </c>
      <c r="C25" s="9">
        <v>5935000</v>
      </c>
      <c r="E25" s="9">
        <v>985850</v>
      </c>
      <c r="G25" s="9">
        <v>998193</v>
      </c>
      <c r="I25" s="26">
        <v>1.2500000000000001E-2</v>
      </c>
      <c r="K25" s="9">
        <v>5924275455000</v>
      </c>
      <c r="M25" s="8" t="s">
        <v>353</v>
      </c>
    </row>
    <row r="26" spans="1:13" ht="21.75" customHeight="1" x14ac:dyDescent="0.2">
      <c r="A26" s="8" t="s">
        <v>370</v>
      </c>
      <c r="C26" s="9">
        <v>1495900</v>
      </c>
      <c r="E26" s="9">
        <v>872000</v>
      </c>
      <c r="G26" s="9">
        <v>843752</v>
      </c>
      <c r="I26" s="26">
        <v>-3.2399999999999998E-2</v>
      </c>
      <c r="K26" s="9">
        <v>1262168616800</v>
      </c>
      <c r="M26" s="8" t="s">
        <v>353</v>
      </c>
    </row>
    <row r="27" spans="1:13" ht="21.75" customHeight="1" x14ac:dyDescent="0.2">
      <c r="A27" s="8" t="s">
        <v>371</v>
      </c>
      <c r="C27" s="9">
        <v>3000000</v>
      </c>
      <c r="E27" s="9">
        <v>803000</v>
      </c>
      <c r="G27" s="9">
        <v>728000</v>
      </c>
      <c r="I27" s="26">
        <v>-9.3399999999999997E-2</v>
      </c>
      <c r="K27" s="9">
        <v>2184000000000</v>
      </c>
      <c r="M27" s="8" t="s">
        <v>353</v>
      </c>
    </row>
    <row r="28" spans="1:13" ht="21.75" customHeight="1" x14ac:dyDescent="0.2">
      <c r="A28" s="8" t="s">
        <v>372</v>
      </c>
      <c r="C28" s="9">
        <v>1999977</v>
      </c>
      <c r="E28" s="9">
        <v>1000000</v>
      </c>
      <c r="G28" s="9">
        <v>900000</v>
      </c>
      <c r="I28" s="26">
        <v>-0.1</v>
      </c>
      <c r="K28" s="9">
        <v>1799979300000</v>
      </c>
      <c r="M28" s="8" t="s">
        <v>353</v>
      </c>
    </row>
    <row r="29" spans="1:13" ht="21.75" customHeight="1" x14ac:dyDescent="0.2">
      <c r="A29" s="8" t="s">
        <v>373</v>
      </c>
      <c r="C29" s="9">
        <v>3211273</v>
      </c>
      <c r="E29" s="9">
        <v>1000000</v>
      </c>
      <c r="G29" s="9">
        <v>900000</v>
      </c>
      <c r="I29" s="26">
        <v>-0.1</v>
      </c>
      <c r="K29" s="9">
        <v>2890145700000</v>
      </c>
      <c r="M29" s="8" t="s">
        <v>353</v>
      </c>
    </row>
    <row r="30" spans="1:13" ht="21.75" customHeight="1" x14ac:dyDescent="0.2">
      <c r="A30" s="8" t="s">
        <v>374</v>
      </c>
      <c r="C30" s="9">
        <v>1000000</v>
      </c>
      <c r="E30" s="9">
        <v>1000000</v>
      </c>
      <c r="G30" s="9">
        <v>900000</v>
      </c>
      <c r="I30" s="26">
        <v>-0.1</v>
      </c>
      <c r="K30" s="9">
        <v>900000000000</v>
      </c>
      <c r="M30" s="8" t="s">
        <v>353</v>
      </c>
    </row>
    <row r="31" spans="1:13" ht="21.75" customHeight="1" x14ac:dyDescent="0.2">
      <c r="A31" s="8" t="s">
        <v>375</v>
      </c>
      <c r="C31" s="9">
        <v>500000</v>
      </c>
      <c r="E31" s="9">
        <v>1000000</v>
      </c>
      <c r="G31" s="9">
        <v>900000</v>
      </c>
      <c r="I31" s="26">
        <v>-0.1</v>
      </c>
      <c r="K31" s="9">
        <v>450000000000</v>
      </c>
      <c r="M31" s="8" t="s">
        <v>353</v>
      </c>
    </row>
    <row r="32" spans="1:13" ht="21.75" customHeight="1" x14ac:dyDescent="0.2">
      <c r="A32" s="8" t="s">
        <v>376</v>
      </c>
      <c r="C32" s="9">
        <v>2000000</v>
      </c>
      <c r="E32" s="9">
        <v>964000</v>
      </c>
      <c r="G32" s="9">
        <v>887215</v>
      </c>
      <c r="I32" s="26">
        <v>-7.9699999999999993E-2</v>
      </c>
      <c r="K32" s="9">
        <v>1774430000000</v>
      </c>
      <c r="M32" s="8" t="s">
        <v>353</v>
      </c>
    </row>
    <row r="33" spans="1:13" ht="21.75" customHeight="1" x14ac:dyDescent="0.2">
      <c r="A33" s="8" t="s">
        <v>377</v>
      </c>
      <c r="C33" s="9">
        <v>4000000</v>
      </c>
      <c r="E33" s="9">
        <v>1000000</v>
      </c>
      <c r="G33" s="9">
        <v>900000</v>
      </c>
      <c r="I33" s="26">
        <v>-0.1</v>
      </c>
      <c r="K33" s="9">
        <v>3600000000000</v>
      </c>
      <c r="M33" s="8" t="s">
        <v>353</v>
      </c>
    </row>
    <row r="34" spans="1:13" ht="21.75" customHeight="1" x14ac:dyDescent="0.2">
      <c r="A34" s="8" t="s">
        <v>378</v>
      </c>
      <c r="C34" s="9">
        <v>3000000</v>
      </c>
      <c r="E34" s="9">
        <v>947049</v>
      </c>
      <c r="G34" s="9">
        <v>881883</v>
      </c>
      <c r="I34" s="26">
        <v>-6.88E-2</v>
      </c>
      <c r="K34" s="9">
        <v>2645649000000</v>
      </c>
      <c r="M34" s="8" t="s">
        <v>353</v>
      </c>
    </row>
    <row r="35" spans="1:13" ht="21.75" customHeight="1" x14ac:dyDescent="0.2">
      <c r="A35" s="8" t="s">
        <v>379</v>
      </c>
      <c r="C35" s="9">
        <v>430000</v>
      </c>
      <c r="E35" s="9">
        <v>1000880</v>
      </c>
      <c r="G35" s="9">
        <v>912118</v>
      </c>
      <c r="I35" s="26">
        <v>-8.8700000000000001E-2</v>
      </c>
      <c r="K35" s="9">
        <v>392210740000</v>
      </c>
      <c r="M35" s="8" t="s">
        <v>353</v>
      </c>
    </row>
    <row r="36" spans="1:13" ht="21.75" customHeight="1" x14ac:dyDescent="0.2">
      <c r="A36" s="8" t="s">
        <v>380</v>
      </c>
      <c r="C36" s="9">
        <v>1500000</v>
      </c>
      <c r="E36" s="9">
        <v>1000000</v>
      </c>
      <c r="G36" s="9">
        <v>900000</v>
      </c>
      <c r="I36" s="26">
        <v>-0.1</v>
      </c>
      <c r="K36" s="9">
        <v>1350000000000</v>
      </c>
      <c r="M36" s="8" t="s">
        <v>353</v>
      </c>
    </row>
    <row r="37" spans="1:13" ht="21.75" customHeight="1" x14ac:dyDescent="0.2">
      <c r="A37" s="8" t="s">
        <v>381</v>
      </c>
      <c r="C37" s="9">
        <v>8000000</v>
      </c>
      <c r="E37" s="9">
        <v>1000000</v>
      </c>
      <c r="G37" s="9">
        <v>900000</v>
      </c>
      <c r="I37" s="26">
        <v>-0.1</v>
      </c>
      <c r="K37" s="9">
        <v>7200000000000</v>
      </c>
      <c r="M37" s="8" t="s">
        <v>353</v>
      </c>
    </row>
    <row r="38" spans="1:13" ht="21.75" customHeight="1" x14ac:dyDescent="0.2">
      <c r="A38" s="8" t="s">
        <v>382</v>
      </c>
      <c r="C38" s="9">
        <v>10000000</v>
      </c>
      <c r="E38" s="9">
        <v>1000000</v>
      </c>
      <c r="G38" s="9">
        <v>900000</v>
      </c>
      <c r="I38" s="26">
        <v>-0.1</v>
      </c>
      <c r="K38" s="9">
        <v>9000000000000</v>
      </c>
      <c r="M38" s="8" t="s">
        <v>353</v>
      </c>
    </row>
    <row r="39" spans="1:13" ht="21.75" customHeight="1" x14ac:dyDescent="0.2">
      <c r="A39" s="8" t="s">
        <v>383</v>
      </c>
      <c r="C39" s="9">
        <v>5500000</v>
      </c>
      <c r="E39" s="9">
        <v>1000000</v>
      </c>
      <c r="G39" s="9">
        <v>924939</v>
      </c>
      <c r="I39" s="26">
        <v>-7.51E-2</v>
      </c>
      <c r="K39" s="9">
        <v>5087164500000</v>
      </c>
      <c r="M39" s="8" t="s">
        <v>353</v>
      </c>
    </row>
    <row r="40" spans="1:13" ht="21.75" customHeight="1" x14ac:dyDescent="0.2">
      <c r="A40" s="8" t="s">
        <v>119</v>
      </c>
      <c r="C40" s="9">
        <v>3809800</v>
      </c>
      <c r="E40" s="9">
        <v>4271465</v>
      </c>
      <c r="G40" s="9">
        <v>4341888</v>
      </c>
      <c r="I40" s="26">
        <v>1.6500000000000001E-2</v>
      </c>
      <c r="K40" s="9">
        <v>16529732151845</v>
      </c>
      <c r="M40" s="8" t="s">
        <v>353</v>
      </c>
    </row>
    <row r="41" spans="1:13" ht="21.75" customHeight="1" x14ac:dyDescent="0.2">
      <c r="A41" s="8" t="s">
        <v>384</v>
      </c>
      <c r="C41" s="9">
        <v>5000000</v>
      </c>
      <c r="E41" s="9">
        <v>1000000</v>
      </c>
      <c r="G41" s="9">
        <v>900000</v>
      </c>
      <c r="I41" s="26">
        <v>-0.1</v>
      </c>
      <c r="K41" s="9">
        <v>4500000000000</v>
      </c>
      <c r="M41" s="8" t="s">
        <v>353</v>
      </c>
    </row>
    <row r="42" spans="1:13" ht="21.75" customHeight="1" x14ac:dyDescent="0.2">
      <c r="A42" s="8" t="s">
        <v>385</v>
      </c>
      <c r="C42" s="9">
        <v>1200000</v>
      </c>
      <c r="E42" s="9">
        <v>1000000</v>
      </c>
      <c r="G42" s="9">
        <v>900000</v>
      </c>
      <c r="I42" s="26">
        <v>-0.1</v>
      </c>
      <c r="K42" s="9">
        <v>1080000000000</v>
      </c>
      <c r="M42" s="8" t="s">
        <v>353</v>
      </c>
    </row>
    <row r="43" spans="1:13" ht="21.75" customHeight="1" x14ac:dyDescent="0.2">
      <c r="A43" s="8" t="s">
        <v>386</v>
      </c>
      <c r="C43" s="9">
        <v>4500000</v>
      </c>
      <c r="E43" s="9">
        <v>1000000</v>
      </c>
      <c r="G43" s="9">
        <v>900000</v>
      </c>
      <c r="I43" s="26">
        <v>-0.1</v>
      </c>
      <c r="K43" s="9">
        <v>4050000000000</v>
      </c>
      <c r="M43" s="8" t="s">
        <v>353</v>
      </c>
    </row>
    <row r="44" spans="1:13" ht="21.75" customHeight="1" x14ac:dyDescent="0.2">
      <c r="A44" s="8" t="s">
        <v>387</v>
      </c>
      <c r="C44" s="9">
        <v>1000000</v>
      </c>
      <c r="E44" s="9">
        <v>1000000</v>
      </c>
      <c r="G44" s="9">
        <v>900000</v>
      </c>
      <c r="I44" s="26">
        <v>-0.1</v>
      </c>
      <c r="K44" s="9">
        <v>900000000000</v>
      </c>
      <c r="M44" s="8" t="s">
        <v>353</v>
      </c>
    </row>
    <row r="45" spans="1:13" ht="21.75" customHeight="1" x14ac:dyDescent="0.2">
      <c r="A45" s="8" t="s">
        <v>388</v>
      </c>
      <c r="C45" s="9">
        <v>14000000</v>
      </c>
      <c r="E45" s="9">
        <v>1000000</v>
      </c>
      <c r="G45" s="9">
        <v>900000</v>
      </c>
      <c r="I45" s="26">
        <v>-0.1</v>
      </c>
      <c r="K45" s="9">
        <v>12600000000000</v>
      </c>
      <c r="M45" s="8" t="s">
        <v>353</v>
      </c>
    </row>
    <row r="46" spans="1:13" ht="21.75" customHeight="1" x14ac:dyDescent="0.2">
      <c r="A46" s="8" t="s">
        <v>389</v>
      </c>
      <c r="C46" s="9">
        <v>3000000</v>
      </c>
      <c r="E46" s="9">
        <v>1000000</v>
      </c>
      <c r="G46" s="9">
        <v>900000</v>
      </c>
      <c r="I46" s="26">
        <v>-0.1</v>
      </c>
      <c r="K46" s="9">
        <v>2700000000000</v>
      </c>
      <c r="M46" s="8" t="s">
        <v>353</v>
      </c>
    </row>
    <row r="47" spans="1:13" ht="21.75" customHeight="1" x14ac:dyDescent="0.2">
      <c r="A47" s="8" t="s">
        <v>390</v>
      </c>
      <c r="C47" s="9">
        <v>2500000</v>
      </c>
      <c r="E47" s="9">
        <v>1000000</v>
      </c>
      <c r="G47" s="9">
        <v>900000</v>
      </c>
      <c r="I47" s="26">
        <v>-0.1</v>
      </c>
      <c r="K47" s="9">
        <v>2250000000000</v>
      </c>
      <c r="M47" s="8" t="s">
        <v>353</v>
      </c>
    </row>
    <row r="48" spans="1:13" ht="21.75" customHeight="1" x14ac:dyDescent="0.2">
      <c r="A48" s="8" t="s">
        <v>117</v>
      </c>
      <c r="C48" s="9">
        <v>525000</v>
      </c>
      <c r="E48" s="9">
        <v>3047210</v>
      </c>
      <c r="G48" s="9">
        <v>3184928</v>
      </c>
      <c r="I48" s="26">
        <v>4.5199999999999997E-2</v>
      </c>
      <c r="K48" s="9">
        <v>1670874936780</v>
      </c>
      <c r="M48" s="8" t="s">
        <v>353</v>
      </c>
    </row>
    <row r="49" spans="1:13" ht="21.75" customHeight="1" x14ac:dyDescent="0.2">
      <c r="A49" s="11" t="s">
        <v>113</v>
      </c>
      <c r="C49" s="9">
        <v>440700</v>
      </c>
      <c r="E49" s="9">
        <v>6806800</v>
      </c>
      <c r="G49" s="9">
        <v>7102941</v>
      </c>
      <c r="I49" s="26">
        <v>4.3499999999999997E-2</v>
      </c>
      <c r="K49" s="13">
        <v>3127996655778</v>
      </c>
      <c r="M49" s="11" t="s">
        <v>353</v>
      </c>
    </row>
    <row r="50" spans="1:13" ht="21.75" customHeight="1" x14ac:dyDescent="0.2">
      <c r="A50" s="15" t="s">
        <v>62</v>
      </c>
      <c r="C50" s="9"/>
      <c r="E50" s="9"/>
      <c r="G50" s="9"/>
      <c r="I50" s="9"/>
      <c r="K50" s="16">
        <v>171744315545788</v>
      </c>
      <c r="M50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56"/>
  <sheetViews>
    <sheetView rightToLeft="1" topLeftCell="A235" workbookViewId="0">
      <selection activeCell="L257" sqref="L257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20.140625" bestFit="1" customWidth="1"/>
    <col min="5" max="5" width="1.28515625" customWidth="1"/>
    <col min="6" max="6" width="19.7109375" bestFit="1" customWidth="1"/>
    <col min="7" max="7" width="1.28515625" customWidth="1"/>
    <col min="8" max="8" width="20.140625" bestFit="1" customWidth="1"/>
    <col min="9" max="9" width="1.28515625" customWidth="1"/>
    <col min="10" max="10" width="20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.7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4.45" customHeight="1" x14ac:dyDescent="0.2"/>
    <row r="5" spans="1:12" ht="14.45" customHeight="1" x14ac:dyDescent="0.2">
      <c r="A5" s="1" t="s">
        <v>391</v>
      </c>
      <c r="B5" s="56" t="s">
        <v>392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14.45" customHeight="1" x14ac:dyDescent="0.2">
      <c r="D6" s="2" t="s">
        <v>7</v>
      </c>
      <c r="F6" s="52" t="s">
        <v>8</v>
      </c>
      <c r="G6" s="52"/>
      <c r="H6" s="5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2" t="s">
        <v>393</v>
      </c>
      <c r="B8" s="52"/>
      <c r="D8" s="2" t="s">
        <v>394</v>
      </c>
      <c r="F8" s="2" t="s">
        <v>395</v>
      </c>
      <c r="H8" s="2" t="s">
        <v>396</v>
      </c>
      <c r="J8" s="2" t="s">
        <v>394</v>
      </c>
      <c r="L8" s="2" t="s">
        <v>18</v>
      </c>
    </row>
    <row r="9" spans="1:12" ht="21.75" customHeight="1" x14ac:dyDescent="0.2">
      <c r="A9" s="53" t="s">
        <v>397</v>
      </c>
      <c r="B9" s="53"/>
      <c r="D9" s="6">
        <v>3451941302180</v>
      </c>
      <c r="F9" s="6">
        <v>72504501615656</v>
      </c>
      <c r="H9" s="6">
        <v>75246368650533</v>
      </c>
      <c r="J9" s="6">
        <v>710074267303</v>
      </c>
      <c r="L9" s="25">
        <v>1.1000000000000001E-3</v>
      </c>
    </row>
    <row r="10" spans="1:12" ht="21.75" customHeight="1" x14ac:dyDescent="0.2">
      <c r="A10" s="48" t="s">
        <v>398</v>
      </c>
      <c r="B10" s="48"/>
      <c r="D10" s="9">
        <v>24855157</v>
      </c>
      <c r="F10" s="9">
        <v>105549</v>
      </c>
      <c r="H10" s="9">
        <v>0</v>
      </c>
      <c r="J10" s="9">
        <v>24960706</v>
      </c>
      <c r="L10" s="26">
        <v>0</v>
      </c>
    </row>
    <row r="11" spans="1:12" ht="21.75" customHeight="1" x14ac:dyDescent="0.2">
      <c r="A11" s="48" t="s">
        <v>399</v>
      </c>
      <c r="B11" s="48"/>
      <c r="D11" s="9">
        <v>52336553487</v>
      </c>
      <c r="F11" s="9">
        <v>1407842845819</v>
      </c>
      <c r="H11" s="9">
        <v>1460000960000</v>
      </c>
      <c r="J11" s="9">
        <v>178439306</v>
      </c>
      <c r="L11" s="26">
        <v>0</v>
      </c>
    </row>
    <row r="12" spans="1:12" ht="21.75" customHeight="1" x14ac:dyDescent="0.2">
      <c r="A12" s="48" t="s">
        <v>400</v>
      </c>
      <c r="B12" s="48"/>
      <c r="D12" s="9">
        <v>202658193</v>
      </c>
      <c r="F12" s="9">
        <v>856979</v>
      </c>
      <c r="H12" s="9">
        <v>630000</v>
      </c>
      <c r="J12" s="9">
        <v>202885172</v>
      </c>
      <c r="L12" s="26">
        <v>0</v>
      </c>
    </row>
    <row r="13" spans="1:12" ht="21.75" customHeight="1" x14ac:dyDescent="0.2">
      <c r="A13" s="48" t="s">
        <v>398</v>
      </c>
      <c r="B13" s="48"/>
      <c r="D13" s="9">
        <v>902105191</v>
      </c>
      <c r="F13" s="9">
        <v>3822831</v>
      </c>
      <c r="H13" s="9">
        <v>1890000</v>
      </c>
      <c r="J13" s="9">
        <v>904038022</v>
      </c>
      <c r="L13" s="26">
        <v>0</v>
      </c>
    </row>
    <row r="14" spans="1:12" ht="21.75" customHeight="1" x14ac:dyDescent="0.2">
      <c r="A14" s="48" t="s">
        <v>401</v>
      </c>
      <c r="B14" s="48"/>
      <c r="D14" s="9">
        <v>8269443946758</v>
      </c>
      <c r="F14" s="9">
        <v>96243323548435</v>
      </c>
      <c r="H14" s="9">
        <v>103161335464242</v>
      </c>
      <c r="J14" s="9">
        <v>1351432030951</v>
      </c>
      <c r="L14" s="26">
        <v>2.2000000000000001E-3</v>
      </c>
    </row>
    <row r="15" spans="1:12" ht="21.75" customHeight="1" x14ac:dyDescent="0.2">
      <c r="A15" s="48" t="s">
        <v>402</v>
      </c>
      <c r="B15" s="48"/>
      <c r="D15" s="9">
        <v>50000000</v>
      </c>
      <c r="F15" s="9">
        <v>0</v>
      </c>
      <c r="H15" s="9">
        <v>0</v>
      </c>
      <c r="J15" s="9">
        <v>50000000</v>
      </c>
      <c r="L15" s="26">
        <v>0</v>
      </c>
    </row>
    <row r="16" spans="1:12" ht="21.75" customHeight="1" x14ac:dyDescent="0.2">
      <c r="A16" s="48" t="s">
        <v>403</v>
      </c>
      <c r="B16" s="48"/>
      <c r="D16" s="9">
        <v>27515</v>
      </c>
      <c r="F16" s="9">
        <v>0</v>
      </c>
      <c r="H16" s="9">
        <v>0</v>
      </c>
      <c r="J16" s="9">
        <v>27515</v>
      </c>
      <c r="L16" s="26">
        <v>0</v>
      </c>
    </row>
    <row r="17" spans="1:12" ht="21.75" customHeight="1" x14ac:dyDescent="0.2">
      <c r="A17" s="48" t="s">
        <v>404</v>
      </c>
      <c r="B17" s="48"/>
      <c r="D17" s="9">
        <v>460481095</v>
      </c>
      <c r="F17" s="9">
        <v>1947232</v>
      </c>
      <c r="H17" s="9">
        <v>0</v>
      </c>
      <c r="J17" s="9">
        <v>462428327</v>
      </c>
      <c r="L17" s="26">
        <v>0</v>
      </c>
    </row>
    <row r="18" spans="1:12" ht="21.75" customHeight="1" x14ac:dyDescent="0.2">
      <c r="A18" s="48" t="s">
        <v>405</v>
      </c>
      <c r="B18" s="48"/>
      <c r="D18" s="9">
        <v>13918</v>
      </c>
      <c r="F18" s="9">
        <v>0</v>
      </c>
      <c r="H18" s="9">
        <v>0</v>
      </c>
      <c r="J18" s="9">
        <v>13918</v>
      </c>
      <c r="L18" s="26">
        <v>0</v>
      </c>
    </row>
    <row r="19" spans="1:12" ht="21.75" customHeight="1" x14ac:dyDescent="0.2">
      <c r="A19" s="48" t="s">
        <v>406</v>
      </c>
      <c r="B19" s="48"/>
      <c r="D19" s="9">
        <v>317232939</v>
      </c>
      <c r="F19" s="9">
        <v>52262091505</v>
      </c>
      <c r="H19" s="9">
        <v>52000375000</v>
      </c>
      <c r="J19" s="9">
        <v>578949444</v>
      </c>
      <c r="L19" s="26">
        <v>0</v>
      </c>
    </row>
    <row r="20" spans="1:12" ht="21.75" customHeight="1" x14ac:dyDescent="0.2">
      <c r="A20" s="48" t="s">
        <v>407</v>
      </c>
      <c r="B20" s="48"/>
      <c r="D20" s="9">
        <v>723599407</v>
      </c>
      <c r="F20" s="9">
        <v>3059825</v>
      </c>
      <c r="H20" s="9">
        <v>1260000</v>
      </c>
      <c r="J20" s="9">
        <v>725399232</v>
      </c>
      <c r="L20" s="26">
        <v>0</v>
      </c>
    </row>
    <row r="21" spans="1:12" ht="21.75" customHeight="1" x14ac:dyDescent="0.2">
      <c r="A21" s="48" t="s">
        <v>408</v>
      </c>
      <c r="B21" s="48"/>
      <c r="D21" s="9">
        <v>68353488018</v>
      </c>
      <c r="F21" s="9">
        <v>11766464115721</v>
      </c>
      <c r="H21" s="9">
        <v>11834717500000</v>
      </c>
      <c r="J21" s="9">
        <v>100103739</v>
      </c>
      <c r="L21" s="26">
        <v>0</v>
      </c>
    </row>
    <row r="22" spans="1:12" ht="21.75" customHeight="1" x14ac:dyDescent="0.2">
      <c r="A22" s="48" t="s">
        <v>409</v>
      </c>
      <c r="B22" s="48"/>
      <c r="D22" s="9">
        <v>168458620</v>
      </c>
      <c r="F22" s="9">
        <v>0</v>
      </c>
      <c r="H22" s="9">
        <v>630000</v>
      </c>
      <c r="J22" s="9">
        <v>167828620</v>
      </c>
      <c r="L22" s="26">
        <v>0</v>
      </c>
    </row>
    <row r="23" spans="1:12" ht="21.75" customHeight="1" x14ac:dyDescent="0.2">
      <c r="A23" s="48" t="s">
        <v>410</v>
      </c>
      <c r="B23" s="48"/>
      <c r="D23" s="9">
        <v>39591365</v>
      </c>
      <c r="F23" s="9">
        <v>0</v>
      </c>
      <c r="H23" s="9">
        <v>504000</v>
      </c>
      <c r="J23" s="9">
        <v>39087365</v>
      </c>
      <c r="L23" s="26">
        <v>0</v>
      </c>
    </row>
    <row r="24" spans="1:12" ht="21.75" customHeight="1" x14ac:dyDescent="0.2">
      <c r="A24" s="48" t="s">
        <v>411</v>
      </c>
      <c r="B24" s="48"/>
      <c r="D24" s="9">
        <v>0</v>
      </c>
      <c r="F24" s="9">
        <v>15475361643830</v>
      </c>
      <c r="H24" s="9">
        <v>15445002460000</v>
      </c>
      <c r="J24" s="9">
        <v>30359183830</v>
      </c>
      <c r="L24" s="26">
        <v>0</v>
      </c>
    </row>
    <row r="25" spans="1:12" ht="21.75" customHeight="1" x14ac:dyDescent="0.2">
      <c r="A25" s="48" t="s">
        <v>412</v>
      </c>
      <c r="B25" s="48"/>
      <c r="D25" s="9">
        <v>328183173133</v>
      </c>
      <c r="F25" s="9">
        <v>2254788579287</v>
      </c>
      <c r="H25" s="9">
        <v>2280667011440</v>
      </c>
      <c r="J25" s="9">
        <v>302304740980</v>
      </c>
      <c r="L25" s="26">
        <v>5.0000000000000001E-4</v>
      </c>
    </row>
    <row r="26" spans="1:12" ht="21.75" customHeight="1" x14ac:dyDescent="0.2">
      <c r="A26" s="48" t="s">
        <v>413</v>
      </c>
      <c r="B26" s="48"/>
      <c r="D26" s="9">
        <v>14680909185</v>
      </c>
      <c r="F26" s="9">
        <v>12145723457688</v>
      </c>
      <c r="H26" s="9">
        <v>11845003292000</v>
      </c>
      <c r="J26" s="9">
        <v>315401074873</v>
      </c>
      <c r="L26" s="26">
        <v>5.0000000000000001E-4</v>
      </c>
    </row>
    <row r="27" spans="1:12" ht="21.75" customHeight="1" x14ac:dyDescent="0.2">
      <c r="A27" s="48" t="s">
        <v>414</v>
      </c>
      <c r="B27" s="48"/>
      <c r="D27" s="9">
        <v>950487</v>
      </c>
      <c r="F27" s="9">
        <v>4019</v>
      </c>
      <c r="H27" s="9">
        <v>0</v>
      </c>
      <c r="J27" s="9">
        <v>954506</v>
      </c>
      <c r="L27" s="26">
        <v>0</v>
      </c>
    </row>
    <row r="28" spans="1:12" ht="21.75" customHeight="1" x14ac:dyDescent="0.2">
      <c r="A28" s="48" t="s">
        <v>415</v>
      </c>
      <c r="B28" s="48"/>
      <c r="D28" s="9">
        <v>113932866904</v>
      </c>
      <c r="F28" s="9">
        <v>1548834890145</v>
      </c>
      <c r="H28" s="9">
        <v>1546101686528</v>
      </c>
      <c r="J28" s="9">
        <v>116666070521</v>
      </c>
      <c r="L28" s="26">
        <v>2.0000000000000001E-4</v>
      </c>
    </row>
    <row r="29" spans="1:12" ht="21.75" customHeight="1" x14ac:dyDescent="0.2">
      <c r="A29" s="48" t="s">
        <v>416</v>
      </c>
      <c r="B29" s="48"/>
      <c r="D29" s="9">
        <v>48994825901</v>
      </c>
      <c r="F29" s="9">
        <v>208057544</v>
      </c>
      <c r="H29" s="9">
        <v>630000</v>
      </c>
      <c r="J29" s="9">
        <v>49202253445</v>
      </c>
      <c r="L29" s="26">
        <v>1E-4</v>
      </c>
    </row>
    <row r="30" spans="1:12" ht="21.75" customHeight="1" x14ac:dyDescent="0.2">
      <c r="A30" s="48" t="s">
        <v>417</v>
      </c>
      <c r="B30" s="48"/>
      <c r="D30" s="9">
        <v>100000</v>
      </c>
      <c r="F30" s="9">
        <v>0</v>
      </c>
      <c r="H30" s="9">
        <v>0</v>
      </c>
      <c r="J30" s="9">
        <v>100000</v>
      </c>
      <c r="L30" s="26">
        <v>0</v>
      </c>
    </row>
    <row r="31" spans="1:12" ht="21.75" customHeight="1" x14ac:dyDescent="0.2">
      <c r="A31" s="48" t="s">
        <v>418</v>
      </c>
      <c r="B31" s="48"/>
      <c r="D31" s="9">
        <v>70001776950</v>
      </c>
      <c r="F31" s="9">
        <v>0</v>
      </c>
      <c r="H31" s="9">
        <v>70000000360</v>
      </c>
      <c r="J31" s="9">
        <v>1776590</v>
      </c>
      <c r="L31" s="26">
        <v>0</v>
      </c>
    </row>
    <row r="32" spans="1:12" ht="21.75" customHeight="1" x14ac:dyDescent="0.2">
      <c r="A32" s="48" t="s">
        <v>419</v>
      </c>
      <c r="B32" s="48"/>
      <c r="D32" s="9">
        <v>500000000000</v>
      </c>
      <c r="F32" s="9">
        <v>0</v>
      </c>
      <c r="H32" s="9">
        <v>0</v>
      </c>
      <c r="J32" s="9">
        <v>500000000000</v>
      </c>
      <c r="L32" s="26">
        <v>8.0000000000000004E-4</v>
      </c>
    </row>
    <row r="33" spans="1:12" ht="21.75" customHeight="1" x14ac:dyDescent="0.2">
      <c r="A33" s="48" t="s">
        <v>420</v>
      </c>
      <c r="B33" s="48"/>
      <c r="D33" s="9">
        <v>250000000000</v>
      </c>
      <c r="F33" s="9">
        <v>0</v>
      </c>
      <c r="H33" s="9">
        <v>0</v>
      </c>
      <c r="J33" s="9">
        <v>250000000000</v>
      </c>
      <c r="L33" s="26">
        <v>4.0000000000000002E-4</v>
      </c>
    </row>
    <row r="34" spans="1:12" ht="21.75" customHeight="1" x14ac:dyDescent="0.2">
      <c r="A34" s="48" t="s">
        <v>421</v>
      </c>
      <c r="B34" s="48"/>
      <c r="D34" s="9">
        <v>500000000000</v>
      </c>
      <c r="F34" s="9">
        <v>0</v>
      </c>
      <c r="H34" s="9">
        <v>0</v>
      </c>
      <c r="J34" s="9">
        <v>500000000000</v>
      </c>
      <c r="L34" s="26">
        <v>8.0000000000000004E-4</v>
      </c>
    </row>
    <row r="35" spans="1:12" ht="21.75" customHeight="1" x14ac:dyDescent="0.2">
      <c r="A35" s="48" t="s">
        <v>422</v>
      </c>
      <c r="B35" s="48"/>
      <c r="D35" s="9">
        <v>124000000000</v>
      </c>
      <c r="F35" s="9">
        <v>0</v>
      </c>
      <c r="H35" s="9">
        <v>0</v>
      </c>
      <c r="J35" s="9">
        <v>124000000000</v>
      </c>
      <c r="L35" s="26">
        <v>2.0000000000000001E-4</v>
      </c>
    </row>
    <row r="36" spans="1:12" ht="21.75" customHeight="1" x14ac:dyDescent="0.2">
      <c r="A36" s="48" t="s">
        <v>423</v>
      </c>
      <c r="B36" s="48"/>
      <c r="D36" s="9">
        <v>500000000000</v>
      </c>
      <c r="F36" s="9">
        <v>0</v>
      </c>
      <c r="H36" s="9">
        <v>0</v>
      </c>
      <c r="J36" s="9">
        <v>500000000000</v>
      </c>
      <c r="L36" s="26">
        <v>8.0000000000000004E-4</v>
      </c>
    </row>
    <row r="37" spans="1:12" ht="21.75" customHeight="1" x14ac:dyDescent="0.2">
      <c r="A37" s="48" t="s">
        <v>420</v>
      </c>
      <c r="B37" s="48"/>
      <c r="D37" s="9">
        <v>200000000000</v>
      </c>
      <c r="F37" s="9">
        <v>0</v>
      </c>
      <c r="H37" s="9">
        <v>0</v>
      </c>
      <c r="J37" s="9">
        <v>200000000000</v>
      </c>
      <c r="L37" s="26">
        <v>2.9999999999999997E-4</v>
      </c>
    </row>
    <row r="38" spans="1:12" ht="21.75" customHeight="1" x14ac:dyDescent="0.2">
      <c r="A38" s="48" t="s">
        <v>424</v>
      </c>
      <c r="B38" s="48"/>
      <c r="D38" s="9">
        <v>100000000000</v>
      </c>
      <c r="F38" s="9">
        <v>0</v>
      </c>
      <c r="H38" s="9">
        <v>0</v>
      </c>
      <c r="J38" s="9">
        <v>100000000000</v>
      </c>
      <c r="L38" s="26">
        <v>2.0000000000000001E-4</v>
      </c>
    </row>
    <row r="39" spans="1:12" ht="21.75" customHeight="1" x14ac:dyDescent="0.2">
      <c r="A39" s="48" t="s">
        <v>425</v>
      </c>
      <c r="B39" s="48"/>
      <c r="D39" s="9">
        <v>400000000000</v>
      </c>
      <c r="F39" s="9">
        <v>0</v>
      </c>
      <c r="H39" s="9">
        <v>0</v>
      </c>
      <c r="J39" s="9">
        <v>400000000000</v>
      </c>
      <c r="L39" s="26">
        <v>5.9999999999999995E-4</v>
      </c>
    </row>
    <row r="40" spans="1:12" ht="21.75" customHeight="1" x14ac:dyDescent="0.2">
      <c r="A40" s="48" t="s">
        <v>426</v>
      </c>
      <c r="B40" s="48"/>
      <c r="D40" s="9">
        <v>500000000000</v>
      </c>
      <c r="F40" s="9">
        <v>0</v>
      </c>
      <c r="H40" s="9">
        <v>500000000000</v>
      </c>
      <c r="J40" s="9">
        <v>0</v>
      </c>
      <c r="L40" s="26">
        <v>0</v>
      </c>
    </row>
    <row r="41" spans="1:12" ht="21.75" customHeight="1" x14ac:dyDescent="0.2">
      <c r="A41" s="48" t="s">
        <v>427</v>
      </c>
      <c r="B41" s="48"/>
      <c r="D41" s="9">
        <v>300000000000</v>
      </c>
      <c r="F41" s="9">
        <v>0</v>
      </c>
      <c r="H41" s="9">
        <v>0</v>
      </c>
      <c r="J41" s="9">
        <v>300000000000</v>
      </c>
      <c r="L41" s="26">
        <v>5.0000000000000001E-4</v>
      </c>
    </row>
    <row r="42" spans="1:12" ht="21.75" customHeight="1" x14ac:dyDescent="0.2">
      <c r="A42" s="48" t="s">
        <v>428</v>
      </c>
      <c r="B42" s="48"/>
      <c r="D42" s="9">
        <v>200000000000</v>
      </c>
      <c r="F42" s="9">
        <v>0</v>
      </c>
      <c r="H42" s="9">
        <v>0</v>
      </c>
      <c r="J42" s="9">
        <v>200000000000</v>
      </c>
      <c r="L42" s="26">
        <v>2.9999999999999997E-4</v>
      </c>
    </row>
    <row r="43" spans="1:12" ht="21.75" customHeight="1" x14ac:dyDescent="0.2">
      <c r="A43" s="48" t="s">
        <v>429</v>
      </c>
      <c r="B43" s="48"/>
      <c r="D43" s="9">
        <v>100000000000</v>
      </c>
      <c r="F43" s="9">
        <v>0</v>
      </c>
      <c r="H43" s="9">
        <v>0</v>
      </c>
      <c r="J43" s="9">
        <v>100000000000</v>
      </c>
      <c r="L43" s="26">
        <v>2.0000000000000001E-4</v>
      </c>
    </row>
    <row r="44" spans="1:12" ht="21.75" customHeight="1" x14ac:dyDescent="0.2">
      <c r="A44" s="48" t="s">
        <v>430</v>
      </c>
      <c r="B44" s="48"/>
      <c r="D44" s="9">
        <v>200000000000</v>
      </c>
      <c r="F44" s="9">
        <v>0</v>
      </c>
      <c r="H44" s="9">
        <v>0</v>
      </c>
      <c r="J44" s="9">
        <v>200000000000</v>
      </c>
      <c r="L44" s="26">
        <v>2.9999999999999997E-4</v>
      </c>
    </row>
    <row r="45" spans="1:12" ht="21.75" customHeight="1" x14ac:dyDescent="0.2">
      <c r="A45" s="48" t="s">
        <v>431</v>
      </c>
      <c r="B45" s="48"/>
      <c r="D45" s="9">
        <v>500000000000</v>
      </c>
      <c r="F45" s="9">
        <v>0</v>
      </c>
      <c r="H45" s="9">
        <v>0</v>
      </c>
      <c r="J45" s="9">
        <v>500000000000</v>
      </c>
      <c r="L45" s="26">
        <v>8.0000000000000004E-4</v>
      </c>
    </row>
    <row r="46" spans="1:12" ht="21.75" customHeight="1" x14ac:dyDescent="0.2">
      <c r="A46" s="48" t="s">
        <v>432</v>
      </c>
      <c r="B46" s="48"/>
      <c r="D46" s="9">
        <v>101228644988</v>
      </c>
      <c r="F46" s="9">
        <v>1077117809748</v>
      </c>
      <c r="H46" s="9">
        <v>1162000310000</v>
      </c>
      <c r="J46" s="9">
        <v>16346144736</v>
      </c>
      <c r="L46" s="26">
        <v>0</v>
      </c>
    </row>
    <row r="47" spans="1:12" ht="21.75" customHeight="1" x14ac:dyDescent="0.2">
      <c r="A47" s="48" t="s">
        <v>433</v>
      </c>
      <c r="B47" s="48"/>
      <c r="D47" s="9">
        <v>18285036360</v>
      </c>
      <c r="F47" s="9">
        <v>16394912158364</v>
      </c>
      <c r="H47" s="9">
        <v>15551964889668</v>
      </c>
      <c r="J47" s="9">
        <v>861232305056</v>
      </c>
      <c r="L47" s="26">
        <v>1.4E-3</v>
      </c>
    </row>
    <row r="48" spans="1:12" ht="21.75" customHeight="1" x14ac:dyDescent="0.2">
      <c r="A48" s="48" t="s">
        <v>434</v>
      </c>
      <c r="B48" s="48"/>
      <c r="D48" s="9">
        <v>100000000000</v>
      </c>
      <c r="F48" s="9">
        <v>0</v>
      </c>
      <c r="H48" s="9">
        <v>0</v>
      </c>
      <c r="J48" s="9">
        <v>100000000000</v>
      </c>
      <c r="L48" s="26">
        <v>2.0000000000000001E-4</v>
      </c>
    </row>
    <row r="49" spans="1:12" ht="21.75" customHeight="1" x14ac:dyDescent="0.2">
      <c r="A49" s="48" t="s">
        <v>435</v>
      </c>
      <c r="B49" s="48"/>
      <c r="D49" s="9">
        <v>1100000000000</v>
      </c>
      <c r="F49" s="9">
        <v>0</v>
      </c>
      <c r="H49" s="9">
        <v>0</v>
      </c>
      <c r="J49" s="9">
        <v>1100000000000</v>
      </c>
      <c r="L49" s="26">
        <v>1.8E-3</v>
      </c>
    </row>
    <row r="50" spans="1:12" ht="21.75" customHeight="1" x14ac:dyDescent="0.2">
      <c r="A50" s="48" t="s">
        <v>436</v>
      </c>
      <c r="B50" s="48"/>
      <c r="D50" s="9">
        <v>500000000000</v>
      </c>
      <c r="F50" s="9">
        <v>0</v>
      </c>
      <c r="H50" s="9">
        <v>0</v>
      </c>
      <c r="J50" s="9">
        <v>500000000000</v>
      </c>
      <c r="L50" s="26">
        <v>8.0000000000000004E-4</v>
      </c>
    </row>
    <row r="51" spans="1:12" ht="21.75" customHeight="1" x14ac:dyDescent="0.2">
      <c r="A51" s="48" t="s">
        <v>437</v>
      </c>
      <c r="B51" s="48"/>
      <c r="D51" s="9">
        <v>400000000000</v>
      </c>
      <c r="F51" s="9">
        <v>0</v>
      </c>
      <c r="H51" s="9">
        <v>0</v>
      </c>
      <c r="J51" s="9">
        <v>400000000000</v>
      </c>
      <c r="L51" s="26">
        <v>5.9999999999999995E-4</v>
      </c>
    </row>
    <row r="52" spans="1:12" ht="21.75" customHeight="1" x14ac:dyDescent="0.2">
      <c r="A52" s="48" t="s">
        <v>430</v>
      </c>
      <c r="B52" s="48"/>
      <c r="D52" s="9">
        <v>500000000000</v>
      </c>
      <c r="F52" s="9">
        <v>0</v>
      </c>
      <c r="H52" s="9">
        <v>0</v>
      </c>
      <c r="J52" s="9">
        <v>500000000000</v>
      </c>
      <c r="L52" s="26">
        <v>8.0000000000000004E-4</v>
      </c>
    </row>
    <row r="53" spans="1:12" ht="21.75" customHeight="1" x14ac:dyDescent="0.2">
      <c r="A53" s="48" t="s">
        <v>428</v>
      </c>
      <c r="B53" s="48"/>
      <c r="D53" s="9">
        <v>500000000000</v>
      </c>
      <c r="F53" s="9">
        <v>0</v>
      </c>
      <c r="H53" s="9">
        <v>0</v>
      </c>
      <c r="J53" s="9">
        <v>500000000000</v>
      </c>
      <c r="L53" s="26">
        <v>8.0000000000000004E-4</v>
      </c>
    </row>
    <row r="54" spans="1:12" ht="21.75" customHeight="1" x14ac:dyDescent="0.2">
      <c r="A54" s="48" t="s">
        <v>438</v>
      </c>
      <c r="B54" s="48"/>
      <c r="D54" s="9">
        <v>150000000000</v>
      </c>
      <c r="F54" s="9">
        <v>0</v>
      </c>
      <c r="H54" s="9">
        <v>0</v>
      </c>
      <c r="J54" s="9">
        <v>150000000000</v>
      </c>
      <c r="L54" s="26">
        <v>2.0000000000000001E-4</v>
      </c>
    </row>
    <row r="55" spans="1:12" ht="21.75" customHeight="1" x14ac:dyDescent="0.2">
      <c r="A55" s="48" t="s">
        <v>439</v>
      </c>
      <c r="B55" s="48"/>
      <c r="D55" s="9">
        <v>180000000000</v>
      </c>
      <c r="F55" s="9">
        <v>0</v>
      </c>
      <c r="H55" s="9">
        <v>180000000000</v>
      </c>
      <c r="J55" s="9">
        <v>0</v>
      </c>
      <c r="L55" s="26">
        <v>0</v>
      </c>
    </row>
    <row r="56" spans="1:12" ht="21.75" customHeight="1" x14ac:dyDescent="0.2">
      <c r="A56" s="48" t="s">
        <v>435</v>
      </c>
      <c r="B56" s="48"/>
      <c r="D56" s="9">
        <v>500000000000</v>
      </c>
      <c r="F56" s="9">
        <v>0</v>
      </c>
      <c r="H56" s="9">
        <v>0</v>
      </c>
      <c r="J56" s="9">
        <v>500000000000</v>
      </c>
      <c r="L56" s="26">
        <v>8.0000000000000004E-4</v>
      </c>
    </row>
    <row r="57" spans="1:12" ht="21.75" customHeight="1" x14ac:dyDescent="0.2">
      <c r="A57" s="48" t="s">
        <v>440</v>
      </c>
      <c r="B57" s="48"/>
      <c r="D57" s="9">
        <v>64090162723</v>
      </c>
      <c r="F57" s="9">
        <v>2410149424656</v>
      </c>
      <c r="H57" s="9">
        <v>2337002910000</v>
      </c>
      <c r="J57" s="9">
        <v>137236677379</v>
      </c>
      <c r="L57" s="26">
        <v>2.0000000000000001E-4</v>
      </c>
    </row>
    <row r="58" spans="1:12" ht="21.75" customHeight="1" x14ac:dyDescent="0.2">
      <c r="A58" s="48" t="s">
        <v>441</v>
      </c>
      <c r="B58" s="48"/>
      <c r="D58" s="9">
        <v>33130881271</v>
      </c>
      <c r="F58" s="9">
        <v>2025407815772</v>
      </c>
      <c r="H58" s="9">
        <v>1073117878220</v>
      </c>
      <c r="J58" s="9">
        <v>985420818823</v>
      </c>
      <c r="L58" s="26">
        <v>1.6000000000000001E-3</v>
      </c>
    </row>
    <row r="59" spans="1:12" ht="21.75" customHeight="1" x14ac:dyDescent="0.2">
      <c r="A59" s="48" t="s">
        <v>442</v>
      </c>
      <c r="B59" s="48"/>
      <c r="D59" s="9">
        <v>250000000000</v>
      </c>
      <c r="F59" s="9">
        <v>0</v>
      </c>
      <c r="H59" s="9">
        <v>0</v>
      </c>
      <c r="J59" s="9">
        <v>250000000000</v>
      </c>
      <c r="L59" s="26">
        <v>4.0000000000000002E-4</v>
      </c>
    </row>
    <row r="60" spans="1:12" ht="21.75" customHeight="1" x14ac:dyDescent="0.2">
      <c r="A60" s="48" t="s">
        <v>422</v>
      </c>
      <c r="B60" s="48"/>
      <c r="D60" s="9">
        <v>100000000000</v>
      </c>
      <c r="F60" s="9">
        <v>0</v>
      </c>
      <c r="H60" s="9">
        <v>0</v>
      </c>
      <c r="J60" s="9">
        <v>100000000000</v>
      </c>
      <c r="L60" s="26">
        <v>2.0000000000000001E-4</v>
      </c>
    </row>
    <row r="61" spans="1:12" ht="21.75" customHeight="1" x14ac:dyDescent="0.2">
      <c r="A61" s="48" t="s">
        <v>443</v>
      </c>
      <c r="B61" s="48"/>
      <c r="D61" s="9">
        <v>100000000000</v>
      </c>
      <c r="F61" s="9">
        <v>0</v>
      </c>
      <c r="H61" s="9">
        <v>0</v>
      </c>
      <c r="J61" s="9">
        <v>100000000000</v>
      </c>
      <c r="L61" s="26">
        <v>2.0000000000000001E-4</v>
      </c>
    </row>
    <row r="62" spans="1:12" ht="21.75" customHeight="1" x14ac:dyDescent="0.2">
      <c r="A62" s="48" t="s">
        <v>444</v>
      </c>
      <c r="B62" s="48"/>
      <c r="D62" s="9">
        <v>200000000000</v>
      </c>
      <c r="F62" s="9">
        <v>0</v>
      </c>
      <c r="H62" s="9">
        <v>200000000000</v>
      </c>
      <c r="J62" s="9">
        <v>0</v>
      </c>
      <c r="L62" s="26">
        <v>0</v>
      </c>
    </row>
    <row r="63" spans="1:12" ht="21.75" customHeight="1" x14ac:dyDescent="0.2">
      <c r="A63" s="48" t="s">
        <v>445</v>
      </c>
      <c r="B63" s="48"/>
      <c r="D63" s="9">
        <v>320000000000</v>
      </c>
      <c r="F63" s="9">
        <v>0</v>
      </c>
      <c r="H63" s="9">
        <v>320000000000</v>
      </c>
      <c r="J63" s="9">
        <v>0</v>
      </c>
      <c r="L63" s="26">
        <v>0</v>
      </c>
    </row>
    <row r="64" spans="1:12" ht="21.75" customHeight="1" x14ac:dyDescent="0.2">
      <c r="A64" s="48" t="s">
        <v>446</v>
      </c>
      <c r="B64" s="48"/>
      <c r="D64" s="9">
        <v>500000000000</v>
      </c>
      <c r="F64" s="9">
        <v>0</v>
      </c>
      <c r="H64" s="9">
        <v>0</v>
      </c>
      <c r="J64" s="9">
        <v>500000000000</v>
      </c>
      <c r="L64" s="26">
        <v>8.0000000000000004E-4</v>
      </c>
    </row>
    <row r="65" spans="1:12" ht="21.75" customHeight="1" x14ac:dyDescent="0.2">
      <c r="A65" s="48" t="s">
        <v>446</v>
      </c>
      <c r="B65" s="48"/>
      <c r="D65" s="9">
        <v>1000000000000</v>
      </c>
      <c r="F65" s="9">
        <v>0</v>
      </c>
      <c r="H65" s="9">
        <v>0</v>
      </c>
      <c r="J65" s="9">
        <v>1000000000000</v>
      </c>
      <c r="L65" s="26">
        <v>1.6000000000000001E-3</v>
      </c>
    </row>
    <row r="66" spans="1:12" ht="21.75" customHeight="1" x14ac:dyDescent="0.2">
      <c r="A66" s="48" t="s">
        <v>447</v>
      </c>
      <c r="B66" s="48"/>
      <c r="D66" s="9">
        <v>500000000000</v>
      </c>
      <c r="F66" s="9">
        <v>0</v>
      </c>
      <c r="H66" s="9">
        <v>0</v>
      </c>
      <c r="J66" s="9">
        <v>500000000000</v>
      </c>
      <c r="L66" s="26">
        <v>8.0000000000000004E-4</v>
      </c>
    </row>
    <row r="67" spans="1:12" ht="21.75" customHeight="1" x14ac:dyDescent="0.2">
      <c r="A67" s="48" t="s">
        <v>448</v>
      </c>
      <c r="B67" s="48"/>
      <c r="D67" s="9">
        <v>23923026111</v>
      </c>
      <c r="F67" s="9">
        <v>1216694519647</v>
      </c>
      <c r="H67" s="9">
        <v>1240000975000</v>
      </c>
      <c r="J67" s="9">
        <v>616570758</v>
      </c>
      <c r="L67" s="26">
        <v>0</v>
      </c>
    </row>
    <row r="68" spans="1:12" ht="21.75" customHeight="1" x14ac:dyDescent="0.2">
      <c r="A68" s="48" t="s">
        <v>449</v>
      </c>
      <c r="B68" s="48"/>
      <c r="D68" s="9">
        <v>200000000000</v>
      </c>
      <c r="F68" s="9">
        <v>0</v>
      </c>
      <c r="H68" s="9">
        <v>0</v>
      </c>
      <c r="J68" s="9">
        <v>200000000000</v>
      </c>
      <c r="L68" s="26">
        <v>2.9999999999999997E-4</v>
      </c>
    </row>
    <row r="69" spans="1:12" ht="21.75" customHeight="1" x14ac:dyDescent="0.2">
      <c r="A69" s="48" t="s">
        <v>450</v>
      </c>
      <c r="B69" s="48"/>
      <c r="D69" s="9">
        <v>9714600204</v>
      </c>
      <c r="F69" s="9">
        <v>1937912478335</v>
      </c>
      <c r="H69" s="9">
        <v>1904001125000</v>
      </c>
      <c r="J69" s="9">
        <v>43625953539</v>
      </c>
      <c r="L69" s="26">
        <v>1E-4</v>
      </c>
    </row>
    <row r="70" spans="1:12" ht="21.75" customHeight="1" x14ac:dyDescent="0.2">
      <c r="A70" s="48" t="s">
        <v>451</v>
      </c>
      <c r="B70" s="48"/>
      <c r="D70" s="9">
        <v>1000000000000</v>
      </c>
      <c r="F70" s="9">
        <v>0</v>
      </c>
      <c r="H70" s="9">
        <v>0</v>
      </c>
      <c r="J70" s="9">
        <v>1000000000000</v>
      </c>
      <c r="L70" s="26">
        <v>1.6000000000000001E-3</v>
      </c>
    </row>
    <row r="71" spans="1:12" ht="21.75" customHeight="1" x14ac:dyDescent="0.2">
      <c r="A71" s="48" t="s">
        <v>422</v>
      </c>
      <c r="B71" s="48"/>
      <c r="D71" s="9">
        <v>230000000000</v>
      </c>
      <c r="F71" s="9">
        <v>0</v>
      </c>
      <c r="H71" s="9">
        <v>0</v>
      </c>
      <c r="J71" s="9">
        <v>230000000000</v>
      </c>
      <c r="L71" s="26">
        <v>4.0000000000000002E-4</v>
      </c>
    </row>
    <row r="72" spans="1:12" ht="21.75" customHeight="1" x14ac:dyDescent="0.2">
      <c r="A72" s="48" t="s">
        <v>422</v>
      </c>
      <c r="B72" s="48"/>
      <c r="D72" s="9">
        <v>280000000000</v>
      </c>
      <c r="F72" s="9">
        <v>0</v>
      </c>
      <c r="H72" s="9">
        <v>0</v>
      </c>
      <c r="J72" s="9">
        <v>280000000000</v>
      </c>
      <c r="L72" s="26">
        <v>5.0000000000000001E-4</v>
      </c>
    </row>
    <row r="73" spans="1:12" ht="21.75" customHeight="1" x14ac:dyDescent="0.2">
      <c r="A73" s="48" t="s">
        <v>452</v>
      </c>
      <c r="B73" s="48"/>
      <c r="D73" s="9">
        <v>300000000000</v>
      </c>
      <c r="F73" s="9">
        <v>0</v>
      </c>
      <c r="H73" s="9">
        <v>0</v>
      </c>
      <c r="J73" s="9">
        <v>300000000000</v>
      </c>
      <c r="L73" s="26">
        <v>5.0000000000000001E-4</v>
      </c>
    </row>
    <row r="74" spans="1:12" ht="21.75" customHeight="1" x14ac:dyDescent="0.2">
      <c r="A74" s="48" t="s">
        <v>451</v>
      </c>
      <c r="B74" s="48"/>
      <c r="D74" s="9">
        <v>1000000000000</v>
      </c>
      <c r="F74" s="9">
        <v>0</v>
      </c>
      <c r="H74" s="9">
        <v>0</v>
      </c>
      <c r="J74" s="9">
        <v>1000000000000</v>
      </c>
      <c r="L74" s="26">
        <v>1.6000000000000001E-3</v>
      </c>
    </row>
    <row r="75" spans="1:12" ht="21.75" customHeight="1" x14ac:dyDescent="0.2">
      <c r="A75" s="48" t="s">
        <v>453</v>
      </c>
      <c r="B75" s="48"/>
      <c r="D75" s="9">
        <v>500000000000</v>
      </c>
      <c r="F75" s="9">
        <v>0</v>
      </c>
      <c r="H75" s="9">
        <v>0</v>
      </c>
      <c r="J75" s="9">
        <v>500000000000</v>
      </c>
      <c r="L75" s="26">
        <v>8.0000000000000004E-4</v>
      </c>
    </row>
    <row r="76" spans="1:12" ht="21.75" customHeight="1" x14ac:dyDescent="0.2">
      <c r="A76" s="48" t="s">
        <v>454</v>
      </c>
      <c r="B76" s="48"/>
      <c r="D76" s="9">
        <v>500000000000</v>
      </c>
      <c r="F76" s="9">
        <v>0</v>
      </c>
      <c r="H76" s="9">
        <v>0</v>
      </c>
      <c r="J76" s="9">
        <v>500000000000</v>
      </c>
      <c r="L76" s="26">
        <v>8.0000000000000004E-4</v>
      </c>
    </row>
    <row r="77" spans="1:12" ht="21.75" customHeight="1" x14ac:dyDescent="0.2">
      <c r="A77" s="48" t="s">
        <v>455</v>
      </c>
      <c r="B77" s="48"/>
      <c r="D77" s="9">
        <v>500000000000</v>
      </c>
      <c r="F77" s="9">
        <v>0</v>
      </c>
      <c r="H77" s="9">
        <v>0</v>
      </c>
      <c r="J77" s="9">
        <v>500000000000</v>
      </c>
      <c r="L77" s="26">
        <v>8.0000000000000004E-4</v>
      </c>
    </row>
    <row r="78" spans="1:12" ht="21.75" customHeight="1" x14ac:dyDescent="0.2">
      <c r="A78" s="48" t="s">
        <v>456</v>
      </c>
      <c r="B78" s="48"/>
      <c r="D78" s="9">
        <v>150000000000</v>
      </c>
      <c r="F78" s="9">
        <v>0</v>
      </c>
      <c r="H78" s="9">
        <v>0</v>
      </c>
      <c r="J78" s="9">
        <v>150000000000</v>
      </c>
      <c r="L78" s="26">
        <v>2.0000000000000001E-4</v>
      </c>
    </row>
    <row r="79" spans="1:12" ht="21.75" customHeight="1" x14ac:dyDescent="0.2">
      <c r="A79" s="48" t="s">
        <v>457</v>
      </c>
      <c r="B79" s="48"/>
      <c r="D79" s="9">
        <v>500000000000</v>
      </c>
      <c r="F79" s="9">
        <v>0</v>
      </c>
      <c r="H79" s="9">
        <v>0</v>
      </c>
      <c r="J79" s="9">
        <v>500000000000</v>
      </c>
      <c r="L79" s="26">
        <v>8.0000000000000004E-4</v>
      </c>
    </row>
    <row r="80" spans="1:12" ht="21.75" customHeight="1" x14ac:dyDescent="0.2">
      <c r="A80" s="48" t="s">
        <v>458</v>
      </c>
      <c r="B80" s="48"/>
      <c r="D80" s="9">
        <v>500000000000</v>
      </c>
      <c r="F80" s="9">
        <v>0</v>
      </c>
      <c r="H80" s="9">
        <v>0</v>
      </c>
      <c r="J80" s="9">
        <v>500000000000</v>
      </c>
      <c r="L80" s="26">
        <v>8.0000000000000004E-4</v>
      </c>
    </row>
    <row r="81" spans="1:12" ht="21.75" customHeight="1" x14ac:dyDescent="0.2">
      <c r="A81" s="48" t="s">
        <v>459</v>
      </c>
      <c r="B81" s="48"/>
      <c r="D81" s="9">
        <v>500000000000</v>
      </c>
      <c r="F81" s="9">
        <v>0</v>
      </c>
      <c r="H81" s="9">
        <v>0</v>
      </c>
      <c r="J81" s="9">
        <v>500000000000</v>
      </c>
      <c r="L81" s="26">
        <v>8.0000000000000004E-4</v>
      </c>
    </row>
    <row r="82" spans="1:12" ht="21.75" customHeight="1" x14ac:dyDescent="0.2">
      <c r="A82" s="48" t="s">
        <v>460</v>
      </c>
      <c r="B82" s="48"/>
      <c r="D82" s="9">
        <v>500000000000</v>
      </c>
      <c r="F82" s="9">
        <v>0</v>
      </c>
      <c r="H82" s="9">
        <v>0</v>
      </c>
      <c r="J82" s="9">
        <v>500000000000</v>
      </c>
      <c r="L82" s="26">
        <v>8.0000000000000004E-4</v>
      </c>
    </row>
    <row r="83" spans="1:12" ht="21.75" customHeight="1" x14ac:dyDescent="0.2">
      <c r="A83" s="48" t="s">
        <v>461</v>
      </c>
      <c r="B83" s="48"/>
      <c r="D83" s="9">
        <v>500000000000</v>
      </c>
      <c r="F83" s="9">
        <v>0</v>
      </c>
      <c r="H83" s="9">
        <v>0</v>
      </c>
      <c r="J83" s="9">
        <v>500000000000</v>
      </c>
      <c r="L83" s="26">
        <v>8.0000000000000004E-4</v>
      </c>
    </row>
    <row r="84" spans="1:12" ht="21.75" customHeight="1" x14ac:dyDescent="0.2">
      <c r="A84" s="48" t="s">
        <v>462</v>
      </c>
      <c r="B84" s="48"/>
      <c r="D84" s="9">
        <v>850000000000</v>
      </c>
      <c r="F84" s="9">
        <v>0</v>
      </c>
      <c r="H84" s="9">
        <v>0</v>
      </c>
      <c r="J84" s="9">
        <v>850000000000</v>
      </c>
      <c r="L84" s="26">
        <v>1.4E-3</v>
      </c>
    </row>
    <row r="85" spans="1:12" ht="21.75" customHeight="1" x14ac:dyDescent="0.2">
      <c r="A85" s="48" t="s">
        <v>463</v>
      </c>
      <c r="B85" s="48"/>
      <c r="D85" s="9">
        <v>250000000000</v>
      </c>
      <c r="F85" s="9">
        <v>0</v>
      </c>
      <c r="H85" s="9">
        <v>0</v>
      </c>
      <c r="J85" s="9">
        <v>250000000000</v>
      </c>
      <c r="L85" s="26">
        <v>4.0000000000000002E-4</v>
      </c>
    </row>
    <row r="86" spans="1:12" ht="21.75" customHeight="1" x14ac:dyDescent="0.2">
      <c r="A86" s="48" t="s">
        <v>464</v>
      </c>
      <c r="B86" s="48"/>
      <c r="D86" s="9">
        <v>250000000000</v>
      </c>
      <c r="F86" s="9">
        <v>0</v>
      </c>
      <c r="H86" s="9">
        <v>0</v>
      </c>
      <c r="J86" s="9">
        <v>250000000000</v>
      </c>
      <c r="L86" s="26">
        <v>4.0000000000000002E-4</v>
      </c>
    </row>
    <row r="87" spans="1:12" ht="21.75" customHeight="1" x14ac:dyDescent="0.2">
      <c r="A87" s="48" t="s">
        <v>465</v>
      </c>
      <c r="B87" s="48"/>
      <c r="D87" s="9">
        <v>300000000000</v>
      </c>
      <c r="F87" s="9">
        <v>0</v>
      </c>
      <c r="H87" s="9">
        <v>0</v>
      </c>
      <c r="J87" s="9">
        <v>300000000000</v>
      </c>
      <c r="L87" s="26">
        <v>5.0000000000000001E-4</v>
      </c>
    </row>
    <row r="88" spans="1:12" ht="21.75" customHeight="1" x14ac:dyDescent="0.2">
      <c r="A88" s="48" t="s">
        <v>466</v>
      </c>
      <c r="B88" s="48"/>
      <c r="D88" s="9">
        <v>520000000000</v>
      </c>
      <c r="F88" s="9">
        <v>0</v>
      </c>
      <c r="H88" s="9">
        <v>0</v>
      </c>
      <c r="J88" s="9">
        <v>520000000000</v>
      </c>
      <c r="L88" s="26">
        <v>8.0000000000000004E-4</v>
      </c>
    </row>
    <row r="89" spans="1:12" ht="21.75" customHeight="1" x14ac:dyDescent="0.2">
      <c r="A89" s="48" t="s">
        <v>467</v>
      </c>
      <c r="B89" s="48"/>
      <c r="D89" s="9">
        <v>500000000000</v>
      </c>
      <c r="F89" s="9">
        <v>0</v>
      </c>
      <c r="H89" s="9">
        <v>0</v>
      </c>
      <c r="J89" s="9">
        <v>500000000000</v>
      </c>
      <c r="L89" s="26">
        <v>8.0000000000000004E-4</v>
      </c>
    </row>
    <row r="90" spans="1:12" ht="21.75" customHeight="1" x14ac:dyDescent="0.2">
      <c r="A90" s="48" t="s">
        <v>468</v>
      </c>
      <c r="B90" s="48"/>
      <c r="D90" s="9">
        <v>400000000000</v>
      </c>
      <c r="F90" s="9">
        <v>0</v>
      </c>
      <c r="H90" s="9">
        <v>0</v>
      </c>
      <c r="J90" s="9">
        <v>400000000000</v>
      </c>
      <c r="L90" s="26">
        <v>5.9999999999999995E-4</v>
      </c>
    </row>
    <row r="91" spans="1:12" ht="21.75" customHeight="1" x14ac:dyDescent="0.2">
      <c r="A91" s="48" t="s">
        <v>469</v>
      </c>
      <c r="B91" s="48"/>
      <c r="D91" s="9">
        <v>500000000000</v>
      </c>
      <c r="F91" s="9">
        <v>0</v>
      </c>
      <c r="H91" s="9">
        <v>0</v>
      </c>
      <c r="J91" s="9">
        <v>500000000000</v>
      </c>
      <c r="L91" s="26">
        <v>8.0000000000000004E-4</v>
      </c>
    </row>
    <row r="92" spans="1:12" ht="21.75" customHeight="1" x14ac:dyDescent="0.2">
      <c r="A92" s="48" t="s">
        <v>470</v>
      </c>
      <c r="B92" s="48"/>
      <c r="D92" s="9">
        <v>500000000000</v>
      </c>
      <c r="F92" s="9">
        <v>0</v>
      </c>
      <c r="H92" s="9">
        <v>500000000000</v>
      </c>
      <c r="J92" s="9">
        <v>0</v>
      </c>
      <c r="L92" s="26">
        <v>0</v>
      </c>
    </row>
    <row r="93" spans="1:12" ht="21.75" customHeight="1" x14ac:dyDescent="0.2">
      <c r="A93" s="48" t="s">
        <v>471</v>
      </c>
      <c r="B93" s="48"/>
      <c r="D93" s="9">
        <v>500000000000</v>
      </c>
      <c r="F93" s="9">
        <v>0</v>
      </c>
      <c r="H93" s="9">
        <v>0</v>
      </c>
      <c r="J93" s="9">
        <v>500000000000</v>
      </c>
      <c r="L93" s="26">
        <v>8.0000000000000004E-4</v>
      </c>
    </row>
    <row r="94" spans="1:12" ht="21.75" customHeight="1" x14ac:dyDescent="0.2">
      <c r="A94" s="48" t="s">
        <v>472</v>
      </c>
      <c r="B94" s="48"/>
      <c r="D94" s="9">
        <v>500000000000</v>
      </c>
      <c r="F94" s="9">
        <v>0</v>
      </c>
      <c r="H94" s="9">
        <v>0</v>
      </c>
      <c r="J94" s="9">
        <v>500000000000</v>
      </c>
      <c r="L94" s="26">
        <v>8.0000000000000004E-4</v>
      </c>
    </row>
    <row r="95" spans="1:12" ht="21.75" customHeight="1" x14ac:dyDescent="0.2">
      <c r="A95" s="48" t="s">
        <v>473</v>
      </c>
      <c r="B95" s="48"/>
      <c r="D95" s="9">
        <v>700000000000</v>
      </c>
      <c r="F95" s="9">
        <v>0</v>
      </c>
      <c r="H95" s="9">
        <v>0</v>
      </c>
      <c r="J95" s="9">
        <v>700000000000</v>
      </c>
      <c r="L95" s="26">
        <v>1.1000000000000001E-3</v>
      </c>
    </row>
    <row r="96" spans="1:12" ht="21.75" customHeight="1" x14ac:dyDescent="0.2">
      <c r="A96" s="48" t="s">
        <v>474</v>
      </c>
      <c r="B96" s="48"/>
      <c r="D96" s="9">
        <v>500000000000</v>
      </c>
      <c r="F96" s="9">
        <v>0</v>
      </c>
      <c r="H96" s="9">
        <v>0</v>
      </c>
      <c r="J96" s="9">
        <v>500000000000</v>
      </c>
      <c r="L96" s="26">
        <v>8.0000000000000004E-4</v>
      </c>
    </row>
    <row r="97" spans="1:12" ht="21.75" customHeight="1" x14ac:dyDescent="0.2">
      <c r="A97" s="48" t="s">
        <v>475</v>
      </c>
      <c r="B97" s="48"/>
      <c r="D97" s="9">
        <v>3000000000000</v>
      </c>
      <c r="F97" s="9">
        <v>0</v>
      </c>
      <c r="H97" s="9">
        <v>0</v>
      </c>
      <c r="J97" s="9">
        <v>3000000000000</v>
      </c>
      <c r="L97" s="26">
        <v>4.7999999999999996E-3</v>
      </c>
    </row>
    <row r="98" spans="1:12" ht="21.75" customHeight="1" x14ac:dyDescent="0.2">
      <c r="A98" s="48" t="s">
        <v>476</v>
      </c>
      <c r="B98" s="48"/>
      <c r="D98" s="9">
        <v>250000000000</v>
      </c>
      <c r="F98" s="9">
        <v>0</v>
      </c>
      <c r="H98" s="9">
        <v>0</v>
      </c>
      <c r="J98" s="9">
        <v>250000000000</v>
      </c>
      <c r="L98" s="26">
        <v>4.0000000000000002E-4</v>
      </c>
    </row>
    <row r="99" spans="1:12" ht="21.75" customHeight="1" x14ac:dyDescent="0.2">
      <c r="A99" s="48" t="s">
        <v>440</v>
      </c>
      <c r="B99" s="48"/>
      <c r="D99" s="9">
        <v>1533666443</v>
      </c>
      <c r="F99" s="9">
        <v>12480305909039</v>
      </c>
      <c r="H99" s="9">
        <v>12255006510000</v>
      </c>
      <c r="J99" s="9">
        <v>226833065482</v>
      </c>
      <c r="L99" s="26">
        <v>4.0000000000000002E-4</v>
      </c>
    </row>
    <row r="100" spans="1:12" ht="21.75" customHeight="1" x14ac:dyDescent="0.2">
      <c r="A100" s="48" t="s">
        <v>477</v>
      </c>
      <c r="B100" s="48"/>
      <c r="D100" s="9">
        <v>2320000000000</v>
      </c>
      <c r="F100" s="9">
        <v>0</v>
      </c>
      <c r="H100" s="9">
        <v>0</v>
      </c>
      <c r="J100" s="9">
        <v>2320000000000</v>
      </c>
      <c r="L100" s="26">
        <v>3.7000000000000002E-3</v>
      </c>
    </row>
    <row r="101" spans="1:12" ht="21.75" customHeight="1" x14ac:dyDescent="0.2">
      <c r="A101" s="48" t="s">
        <v>475</v>
      </c>
      <c r="B101" s="48"/>
      <c r="D101" s="9">
        <v>4000000000000</v>
      </c>
      <c r="F101" s="9">
        <v>0</v>
      </c>
      <c r="H101" s="9">
        <v>0</v>
      </c>
      <c r="J101" s="9">
        <v>4000000000000</v>
      </c>
      <c r="L101" s="26">
        <v>6.4999999999999997E-3</v>
      </c>
    </row>
    <row r="102" spans="1:12" ht="21.75" customHeight="1" x14ac:dyDescent="0.2">
      <c r="A102" s="48" t="s">
        <v>477</v>
      </c>
      <c r="B102" s="48"/>
      <c r="D102" s="9">
        <v>2140000000000</v>
      </c>
      <c r="F102" s="9">
        <v>0</v>
      </c>
      <c r="H102" s="9">
        <v>0</v>
      </c>
      <c r="J102" s="9">
        <v>2140000000000</v>
      </c>
      <c r="L102" s="26">
        <v>3.5000000000000001E-3</v>
      </c>
    </row>
    <row r="103" spans="1:12" ht="21.75" customHeight="1" x14ac:dyDescent="0.2">
      <c r="A103" s="48" t="s">
        <v>477</v>
      </c>
      <c r="B103" s="48"/>
      <c r="D103" s="9">
        <v>3439000000000</v>
      </c>
      <c r="F103" s="9">
        <v>0</v>
      </c>
      <c r="H103" s="9">
        <v>0</v>
      </c>
      <c r="J103" s="9">
        <v>3439000000000</v>
      </c>
      <c r="L103" s="26">
        <v>5.4999999999999997E-3</v>
      </c>
    </row>
    <row r="104" spans="1:12" ht="21.75" customHeight="1" x14ac:dyDescent="0.2">
      <c r="A104" s="48" t="s">
        <v>477</v>
      </c>
      <c r="B104" s="48"/>
      <c r="D104" s="9">
        <v>3000000000000</v>
      </c>
      <c r="F104" s="9">
        <v>0</v>
      </c>
      <c r="H104" s="9">
        <v>0</v>
      </c>
      <c r="J104" s="9">
        <v>3000000000000</v>
      </c>
      <c r="L104" s="26">
        <v>4.7999999999999996E-3</v>
      </c>
    </row>
    <row r="105" spans="1:12" ht="21.75" customHeight="1" x14ac:dyDescent="0.2">
      <c r="A105" s="48" t="s">
        <v>477</v>
      </c>
      <c r="B105" s="48"/>
      <c r="D105" s="9">
        <v>3348000000000</v>
      </c>
      <c r="F105" s="9">
        <v>0</v>
      </c>
      <c r="H105" s="9">
        <v>0</v>
      </c>
      <c r="J105" s="9">
        <v>3348000000000</v>
      </c>
      <c r="L105" s="26">
        <v>5.4000000000000003E-3</v>
      </c>
    </row>
    <row r="106" spans="1:12" ht="21.75" customHeight="1" x14ac:dyDescent="0.2">
      <c r="A106" s="48" t="s">
        <v>477</v>
      </c>
      <c r="B106" s="48"/>
      <c r="D106" s="9">
        <v>1322000000000</v>
      </c>
      <c r="F106" s="9">
        <v>0</v>
      </c>
      <c r="H106" s="9">
        <v>0</v>
      </c>
      <c r="J106" s="9">
        <v>1322000000000</v>
      </c>
      <c r="L106" s="26">
        <v>2.0999999999999999E-3</v>
      </c>
    </row>
    <row r="107" spans="1:12" ht="21.75" customHeight="1" x14ac:dyDescent="0.2">
      <c r="A107" s="48" t="s">
        <v>478</v>
      </c>
      <c r="B107" s="48"/>
      <c r="D107" s="9">
        <v>500000000000</v>
      </c>
      <c r="F107" s="9">
        <v>0</v>
      </c>
      <c r="H107" s="9">
        <v>0</v>
      </c>
      <c r="J107" s="9">
        <v>500000000000</v>
      </c>
      <c r="L107" s="26">
        <v>8.0000000000000004E-4</v>
      </c>
    </row>
    <row r="108" spans="1:12" ht="21.75" customHeight="1" x14ac:dyDescent="0.2">
      <c r="A108" s="48" t="s">
        <v>429</v>
      </c>
      <c r="B108" s="48"/>
      <c r="D108" s="9">
        <v>500000000000</v>
      </c>
      <c r="F108" s="9">
        <v>0</v>
      </c>
      <c r="H108" s="9">
        <v>0</v>
      </c>
      <c r="J108" s="9">
        <v>500000000000</v>
      </c>
      <c r="L108" s="26">
        <v>8.0000000000000004E-4</v>
      </c>
    </row>
    <row r="109" spans="1:12" ht="21.75" customHeight="1" x14ac:dyDescent="0.2">
      <c r="A109" s="48" t="s">
        <v>479</v>
      </c>
      <c r="B109" s="48"/>
      <c r="D109" s="9">
        <v>500000000000</v>
      </c>
      <c r="F109" s="9">
        <v>0</v>
      </c>
      <c r="H109" s="9">
        <v>0</v>
      </c>
      <c r="J109" s="9">
        <v>500000000000</v>
      </c>
      <c r="L109" s="26">
        <v>8.0000000000000004E-4</v>
      </c>
    </row>
    <row r="110" spans="1:12" ht="21.75" customHeight="1" x14ac:dyDescent="0.2">
      <c r="A110" s="48" t="s">
        <v>480</v>
      </c>
      <c r="B110" s="48"/>
      <c r="D110" s="9">
        <v>500000000000</v>
      </c>
      <c r="F110" s="9">
        <v>0</v>
      </c>
      <c r="H110" s="9">
        <v>0</v>
      </c>
      <c r="J110" s="9">
        <v>500000000000</v>
      </c>
      <c r="L110" s="26">
        <v>8.0000000000000004E-4</v>
      </c>
    </row>
    <row r="111" spans="1:12" ht="21.75" customHeight="1" x14ac:dyDescent="0.2">
      <c r="A111" s="48" t="s">
        <v>481</v>
      </c>
      <c r="B111" s="48"/>
      <c r="D111" s="9">
        <v>250000000000</v>
      </c>
      <c r="F111" s="9">
        <v>0</v>
      </c>
      <c r="H111" s="9">
        <v>0</v>
      </c>
      <c r="J111" s="9">
        <v>250000000000</v>
      </c>
      <c r="L111" s="26">
        <v>4.0000000000000002E-4</v>
      </c>
    </row>
    <row r="112" spans="1:12" ht="21.75" customHeight="1" x14ac:dyDescent="0.2">
      <c r="A112" s="48" t="s">
        <v>482</v>
      </c>
      <c r="B112" s="48"/>
      <c r="D112" s="9">
        <v>250000000000</v>
      </c>
      <c r="F112" s="9">
        <v>0</v>
      </c>
      <c r="H112" s="9">
        <v>0</v>
      </c>
      <c r="J112" s="9">
        <v>250000000000</v>
      </c>
      <c r="L112" s="26">
        <v>4.0000000000000002E-4</v>
      </c>
    </row>
    <row r="113" spans="1:12" ht="21.75" customHeight="1" x14ac:dyDescent="0.2">
      <c r="A113" s="48" t="s">
        <v>483</v>
      </c>
      <c r="B113" s="48"/>
      <c r="D113" s="9">
        <v>1000000000000</v>
      </c>
      <c r="F113" s="9">
        <v>0</v>
      </c>
      <c r="H113" s="9">
        <v>0</v>
      </c>
      <c r="J113" s="9">
        <v>1000000000000</v>
      </c>
      <c r="L113" s="26">
        <v>1.6000000000000001E-3</v>
      </c>
    </row>
    <row r="114" spans="1:12" ht="21.75" customHeight="1" x14ac:dyDescent="0.2">
      <c r="A114" s="48" t="s">
        <v>482</v>
      </c>
      <c r="B114" s="48"/>
      <c r="D114" s="9">
        <v>250000000000</v>
      </c>
      <c r="F114" s="9">
        <v>0</v>
      </c>
      <c r="H114" s="9">
        <v>0</v>
      </c>
      <c r="J114" s="9">
        <v>250000000000</v>
      </c>
      <c r="L114" s="26">
        <v>4.0000000000000002E-4</v>
      </c>
    </row>
    <row r="115" spans="1:12" ht="21.75" customHeight="1" x14ac:dyDescent="0.2">
      <c r="A115" s="48" t="s">
        <v>484</v>
      </c>
      <c r="B115" s="48"/>
      <c r="D115" s="9">
        <v>250000000000</v>
      </c>
      <c r="F115" s="9">
        <v>0</v>
      </c>
      <c r="H115" s="9">
        <v>0</v>
      </c>
      <c r="J115" s="9">
        <v>250000000000</v>
      </c>
      <c r="L115" s="26">
        <v>4.0000000000000002E-4</v>
      </c>
    </row>
    <row r="116" spans="1:12" ht="21.75" customHeight="1" x14ac:dyDescent="0.2">
      <c r="A116" s="48" t="s">
        <v>485</v>
      </c>
      <c r="B116" s="48"/>
      <c r="D116" s="9">
        <v>1000000000000</v>
      </c>
      <c r="F116" s="9">
        <v>0</v>
      </c>
      <c r="H116" s="9">
        <v>0</v>
      </c>
      <c r="J116" s="9">
        <v>1000000000000</v>
      </c>
      <c r="L116" s="26">
        <v>1.6000000000000001E-3</v>
      </c>
    </row>
    <row r="117" spans="1:12" ht="21.75" customHeight="1" x14ac:dyDescent="0.2">
      <c r="A117" s="48" t="s">
        <v>486</v>
      </c>
      <c r="B117" s="48"/>
      <c r="D117" s="9">
        <v>250000000000</v>
      </c>
      <c r="F117" s="9">
        <v>0</v>
      </c>
      <c r="H117" s="9">
        <v>0</v>
      </c>
      <c r="J117" s="9">
        <v>250000000000</v>
      </c>
      <c r="L117" s="26">
        <v>4.0000000000000002E-4</v>
      </c>
    </row>
    <row r="118" spans="1:12" ht="21.75" customHeight="1" x14ac:dyDescent="0.2">
      <c r="A118" s="48" t="s">
        <v>487</v>
      </c>
      <c r="B118" s="48"/>
      <c r="D118" s="9">
        <v>250000000000</v>
      </c>
      <c r="F118" s="9">
        <v>0</v>
      </c>
      <c r="H118" s="9">
        <v>0</v>
      </c>
      <c r="J118" s="9">
        <v>250000000000</v>
      </c>
      <c r="L118" s="26">
        <v>4.0000000000000002E-4</v>
      </c>
    </row>
    <row r="119" spans="1:12" ht="21.75" customHeight="1" x14ac:dyDescent="0.2">
      <c r="A119" s="48" t="s">
        <v>435</v>
      </c>
      <c r="B119" s="48"/>
      <c r="D119" s="9">
        <v>400000000000</v>
      </c>
      <c r="F119" s="9">
        <v>0</v>
      </c>
      <c r="H119" s="9">
        <v>0</v>
      </c>
      <c r="J119" s="9">
        <v>400000000000</v>
      </c>
      <c r="L119" s="26">
        <v>5.9999999999999995E-4</v>
      </c>
    </row>
    <row r="120" spans="1:12" ht="21.75" customHeight="1" x14ac:dyDescent="0.2">
      <c r="A120" s="48" t="s">
        <v>477</v>
      </c>
      <c r="B120" s="48"/>
      <c r="D120" s="9">
        <v>1180000000000</v>
      </c>
      <c r="F120" s="9">
        <v>0</v>
      </c>
      <c r="H120" s="9">
        <v>0</v>
      </c>
      <c r="J120" s="9">
        <v>1180000000000</v>
      </c>
      <c r="L120" s="26">
        <v>1.9E-3</v>
      </c>
    </row>
    <row r="121" spans="1:12" ht="21.75" customHeight="1" x14ac:dyDescent="0.2">
      <c r="A121" s="48" t="s">
        <v>488</v>
      </c>
      <c r="B121" s="48"/>
      <c r="D121" s="9">
        <v>400000000000</v>
      </c>
      <c r="F121" s="9">
        <v>0</v>
      </c>
      <c r="H121" s="9">
        <v>0</v>
      </c>
      <c r="J121" s="9">
        <v>400000000000</v>
      </c>
      <c r="L121" s="26">
        <v>5.9999999999999995E-4</v>
      </c>
    </row>
    <row r="122" spans="1:12" ht="21.75" customHeight="1" x14ac:dyDescent="0.2">
      <c r="A122" s="48" t="s">
        <v>489</v>
      </c>
      <c r="B122" s="48"/>
      <c r="D122" s="9">
        <v>300000000000</v>
      </c>
      <c r="F122" s="9">
        <v>0</v>
      </c>
      <c r="H122" s="9">
        <v>0</v>
      </c>
      <c r="J122" s="9">
        <v>300000000000</v>
      </c>
      <c r="L122" s="26">
        <v>5.0000000000000001E-4</v>
      </c>
    </row>
    <row r="123" spans="1:12" ht="21.75" customHeight="1" x14ac:dyDescent="0.2">
      <c r="A123" s="48" t="s">
        <v>490</v>
      </c>
      <c r="B123" s="48"/>
      <c r="D123" s="9">
        <v>250000000000</v>
      </c>
      <c r="F123" s="9">
        <v>0</v>
      </c>
      <c r="H123" s="9">
        <v>0</v>
      </c>
      <c r="J123" s="9">
        <v>250000000000</v>
      </c>
      <c r="L123" s="26">
        <v>4.0000000000000002E-4</v>
      </c>
    </row>
    <row r="124" spans="1:12" ht="21.75" customHeight="1" x14ac:dyDescent="0.2">
      <c r="A124" s="48" t="s">
        <v>477</v>
      </c>
      <c r="B124" s="48"/>
      <c r="D124" s="9">
        <v>2000000000000</v>
      </c>
      <c r="F124" s="9">
        <v>0</v>
      </c>
      <c r="H124" s="9">
        <v>0</v>
      </c>
      <c r="J124" s="9">
        <v>2000000000000</v>
      </c>
      <c r="L124" s="26">
        <v>3.2000000000000002E-3</v>
      </c>
    </row>
    <row r="125" spans="1:12" ht="21.75" customHeight="1" x14ac:dyDescent="0.2">
      <c r="A125" s="48" t="s">
        <v>491</v>
      </c>
      <c r="B125" s="48"/>
      <c r="D125" s="9">
        <v>400000000000</v>
      </c>
      <c r="F125" s="9">
        <v>0</v>
      </c>
      <c r="H125" s="9">
        <v>0</v>
      </c>
      <c r="J125" s="9">
        <v>400000000000</v>
      </c>
      <c r="L125" s="26">
        <v>5.9999999999999995E-4</v>
      </c>
    </row>
    <row r="126" spans="1:12" ht="21.75" customHeight="1" x14ac:dyDescent="0.2">
      <c r="A126" s="48" t="s">
        <v>475</v>
      </c>
      <c r="B126" s="48"/>
      <c r="D126" s="9">
        <v>3000000000000</v>
      </c>
      <c r="F126" s="9">
        <v>0</v>
      </c>
      <c r="H126" s="9">
        <v>0</v>
      </c>
      <c r="J126" s="9">
        <v>3000000000000</v>
      </c>
      <c r="L126" s="26">
        <v>4.7999999999999996E-3</v>
      </c>
    </row>
    <row r="127" spans="1:12" ht="21.75" customHeight="1" x14ac:dyDescent="0.2">
      <c r="A127" s="48" t="s">
        <v>477</v>
      </c>
      <c r="B127" s="48"/>
      <c r="D127" s="9">
        <v>1260000000000</v>
      </c>
      <c r="F127" s="9">
        <v>0</v>
      </c>
      <c r="H127" s="9">
        <v>0</v>
      </c>
      <c r="J127" s="9">
        <v>1260000000000</v>
      </c>
      <c r="L127" s="26">
        <v>2E-3</v>
      </c>
    </row>
    <row r="128" spans="1:12" ht="21.75" customHeight="1" x14ac:dyDescent="0.2">
      <c r="A128" s="48" t="s">
        <v>434</v>
      </c>
      <c r="B128" s="48"/>
      <c r="D128" s="9">
        <v>700000000000</v>
      </c>
      <c r="F128" s="9">
        <v>0</v>
      </c>
      <c r="H128" s="9">
        <v>500000000000</v>
      </c>
      <c r="J128" s="9">
        <v>200000000000</v>
      </c>
      <c r="L128" s="26">
        <v>2.9999999999999997E-4</v>
      </c>
    </row>
    <row r="129" spans="1:12" ht="21.75" customHeight="1" x14ac:dyDescent="0.2">
      <c r="A129" s="48" t="s">
        <v>447</v>
      </c>
      <c r="B129" s="48"/>
      <c r="D129" s="9">
        <v>1200000000000</v>
      </c>
      <c r="F129" s="9">
        <v>0</v>
      </c>
      <c r="H129" s="9">
        <v>0</v>
      </c>
      <c r="J129" s="9">
        <v>1200000000000</v>
      </c>
      <c r="L129" s="26">
        <v>1.9E-3</v>
      </c>
    </row>
    <row r="130" spans="1:12" ht="21.75" customHeight="1" x14ac:dyDescent="0.2">
      <c r="A130" s="48" t="s">
        <v>492</v>
      </c>
      <c r="B130" s="48"/>
      <c r="D130" s="9">
        <v>200000000000</v>
      </c>
      <c r="F130" s="9">
        <v>0</v>
      </c>
      <c r="H130" s="9">
        <v>0</v>
      </c>
      <c r="J130" s="9">
        <v>200000000000</v>
      </c>
      <c r="L130" s="26">
        <v>2.9999999999999997E-4</v>
      </c>
    </row>
    <row r="131" spans="1:12" ht="21.75" customHeight="1" x14ac:dyDescent="0.2">
      <c r="A131" s="48" t="s">
        <v>477</v>
      </c>
      <c r="B131" s="48"/>
      <c r="D131" s="9">
        <v>5050000000000</v>
      </c>
      <c r="F131" s="9">
        <v>0</v>
      </c>
      <c r="H131" s="9">
        <v>0</v>
      </c>
      <c r="J131" s="9">
        <v>5050000000000</v>
      </c>
      <c r="L131" s="26">
        <v>8.0999999999999996E-3</v>
      </c>
    </row>
    <row r="132" spans="1:12" ht="21.75" customHeight="1" x14ac:dyDescent="0.2">
      <c r="A132" s="48" t="s">
        <v>493</v>
      </c>
      <c r="B132" s="48"/>
      <c r="D132" s="9">
        <v>1000000000000</v>
      </c>
      <c r="F132" s="9">
        <v>0</v>
      </c>
      <c r="H132" s="9">
        <v>1000000000000</v>
      </c>
      <c r="J132" s="9">
        <v>0</v>
      </c>
      <c r="L132" s="26">
        <v>0</v>
      </c>
    </row>
    <row r="133" spans="1:12" ht="21.75" customHeight="1" x14ac:dyDescent="0.2">
      <c r="A133" s="48" t="s">
        <v>477</v>
      </c>
      <c r="B133" s="48"/>
      <c r="D133" s="9">
        <v>2000000000000</v>
      </c>
      <c r="F133" s="9">
        <v>0</v>
      </c>
      <c r="H133" s="9">
        <v>0</v>
      </c>
      <c r="J133" s="9">
        <v>2000000000000</v>
      </c>
      <c r="L133" s="26">
        <v>3.2000000000000002E-3</v>
      </c>
    </row>
    <row r="134" spans="1:12" ht="21.75" customHeight="1" x14ac:dyDescent="0.2">
      <c r="A134" s="48" t="s">
        <v>494</v>
      </c>
      <c r="B134" s="48"/>
      <c r="D134" s="9">
        <v>1000000000000</v>
      </c>
      <c r="F134" s="9">
        <v>0</v>
      </c>
      <c r="H134" s="9">
        <v>0</v>
      </c>
      <c r="J134" s="9">
        <v>1000000000000</v>
      </c>
      <c r="L134" s="26">
        <v>1.6000000000000001E-3</v>
      </c>
    </row>
    <row r="135" spans="1:12" ht="21.75" customHeight="1" x14ac:dyDescent="0.2">
      <c r="A135" s="48" t="s">
        <v>495</v>
      </c>
      <c r="B135" s="48"/>
      <c r="D135" s="9">
        <v>800000000000</v>
      </c>
      <c r="F135" s="9">
        <v>0</v>
      </c>
      <c r="H135" s="9">
        <v>0</v>
      </c>
      <c r="J135" s="9">
        <v>800000000000</v>
      </c>
      <c r="L135" s="26">
        <v>1.2999999999999999E-3</v>
      </c>
    </row>
    <row r="136" spans="1:12" ht="21.75" customHeight="1" x14ac:dyDescent="0.2">
      <c r="A136" s="48" t="s">
        <v>496</v>
      </c>
      <c r="B136" s="48"/>
      <c r="D136" s="9">
        <v>2000000000000</v>
      </c>
      <c r="F136" s="9">
        <v>0</v>
      </c>
      <c r="H136" s="9">
        <v>0</v>
      </c>
      <c r="J136" s="9">
        <v>2000000000000</v>
      </c>
      <c r="L136" s="26">
        <v>3.2000000000000002E-3</v>
      </c>
    </row>
    <row r="137" spans="1:12" ht="21.75" customHeight="1" x14ac:dyDescent="0.2">
      <c r="A137" s="48" t="s">
        <v>497</v>
      </c>
      <c r="B137" s="48"/>
      <c r="D137" s="9">
        <v>800000000000</v>
      </c>
      <c r="F137" s="9">
        <v>0</v>
      </c>
      <c r="H137" s="9">
        <v>800000000000</v>
      </c>
      <c r="J137" s="9">
        <v>0</v>
      </c>
      <c r="L137" s="26">
        <v>0</v>
      </c>
    </row>
    <row r="138" spans="1:12" ht="21.75" customHeight="1" x14ac:dyDescent="0.2">
      <c r="A138" s="48" t="s">
        <v>498</v>
      </c>
      <c r="B138" s="48"/>
      <c r="D138" s="9">
        <v>300000000000</v>
      </c>
      <c r="F138" s="9">
        <v>0</v>
      </c>
      <c r="H138" s="9">
        <v>0</v>
      </c>
      <c r="J138" s="9">
        <v>300000000000</v>
      </c>
      <c r="L138" s="26">
        <v>5.0000000000000001E-4</v>
      </c>
    </row>
    <row r="139" spans="1:12" ht="21.75" customHeight="1" x14ac:dyDescent="0.2">
      <c r="A139" s="48" t="s">
        <v>499</v>
      </c>
      <c r="B139" s="48"/>
      <c r="D139" s="9">
        <v>800000000000</v>
      </c>
      <c r="F139" s="9">
        <v>0</v>
      </c>
      <c r="H139" s="9">
        <v>0</v>
      </c>
      <c r="J139" s="9">
        <v>800000000000</v>
      </c>
      <c r="L139" s="26">
        <v>1.2999999999999999E-3</v>
      </c>
    </row>
    <row r="140" spans="1:12" ht="21.75" customHeight="1" x14ac:dyDescent="0.2">
      <c r="A140" s="48" t="s">
        <v>492</v>
      </c>
      <c r="B140" s="48"/>
      <c r="D140" s="9">
        <v>2500000000000</v>
      </c>
      <c r="F140" s="9">
        <v>0</v>
      </c>
      <c r="H140" s="9">
        <v>0</v>
      </c>
      <c r="J140" s="9">
        <v>2500000000000</v>
      </c>
      <c r="L140" s="26">
        <v>4.0000000000000001E-3</v>
      </c>
    </row>
    <row r="141" spans="1:12" ht="21.75" customHeight="1" x14ac:dyDescent="0.2">
      <c r="A141" s="48" t="s">
        <v>500</v>
      </c>
      <c r="B141" s="48"/>
      <c r="D141" s="9">
        <v>3000000000000</v>
      </c>
      <c r="F141" s="9">
        <v>0</v>
      </c>
      <c r="H141" s="9">
        <v>3000000000000</v>
      </c>
      <c r="J141" s="9">
        <v>0</v>
      </c>
      <c r="L141" s="26">
        <v>0</v>
      </c>
    </row>
    <row r="142" spans="1:12" ht="21.75" customHeight="1" x14ac:dyDescent="0.2">
      <c r="A142" s="48" t="s">
        <v>477</v>
      </c>
      <c r="B142" s="48"/>
      <c r="D142" s="9">
        <v>1300000000000</v>
      </c>
      <c r="F142" s="9">
        <v>0</v>
      </c>
      <c r="H142" s="9">
        <v>0</v>
      </c>
      <c r="J142" s="9">
        <v>1300000000000</v>
      </c>
      <c r="L142" s="26">
        <v>2.0999999999999999E-3</v>
      </c>
    </row>
    <row r="143" spans="1:12" ht="21.75" customHeight="1" x14ac:dyDescent="0.2">
      <c r="A143" s="48" t="s">
        <v>447</v>
      </c>
      <c r="B143" s="48"/>
      <c r="D143" s="9">
        <v>1000000000000</v>
      </c>
      <c r="F143" s="9">
        <v>0</v>
      </c>
      <c r="H143" s="9">
        <v>0</v>
      </c>
      <c r="J143" s="9">
        <v>1000000000000</v>
      </c>
      <c r="L143" s="26">
        <v>1.6000000000000001E-3</v>
      </c>
    </row>
    <row r="144" spans="1:12" ht="21.75" customHeight="1" x14ac:dyDescent="0.2">
      <c r="A144" s="48" t="s">
        <v>501</v>
      </c>
      <c r="B144" s="48"/>
      <c r="D144" s="9">
        <v>2000000000000</v>
      </c>
      <c r="F144" s="9">
        <v>0</v>
      </c>
      <c r="H144" s="9">
        <v>0</v>
      </c>
      <c r="J144" s="9">
        <v>2000000000000</v>
      </c>
      <c r="L144" s="26">
        <v>3.2000000000000002E-3</v>
      </c>
    </row>
    <row r="145" spans="1:12" ht="21.75" customHeight="1" x14ac:dyDescent="0.2">
      <c r="A145" s="48" t="s">
        <v>475</v>
      </c>
      <c r="B145" s="48"/>
      <c r="D145" s="9">
        <v>2000000000000</v>
      </c>
      <c r="F145" s="9">
        <v>0</v>
      </c>
      <c r="H145" s="9">
        <v>0</v>
      </c>
      <c r="J145" s="9">
        <v>2000000000000</v>
      </c>
      <c r="L145" s="26">
        <v>3.2000000000000002E-3</v>
      </c>
    </row>
    <row r="146" spans="1:12" ht="21.75" customHeight="1" x14ac:dyDescent="0.2">
      <c r="A146" s="48" t="s">
        <v>502</v>
      </c>
      <c r="B146" s="48"/>
      <c r="D146" s="9">
        <v>1000000000000</v>
      </c>
      <c r="F146" s="9">
        <v>0</v>
      </c>
      <c r="H146" s="9">
        <v>0</v>
      </c>
      <c r="J146" s="9">
        <v>1000000000000</v>
      </c>
      <c r="L146" s="26">
        <v>1.6000000000000001E-3</v>
      </c>
    </row>
    <row r="147" spans="1:12" ht="21.75" customHeight="1" x14ac:dyDescent="0.2">
      <c r="A147" s="48" t="s">
        <v>503</v>
      </c>
      <c r="B147" s="48"/>
      <c r="D147" s="9">
        <v>1500000000000</v>
      </c>
      <c r="F147" s="9">
        <v>0</v>
      </c>
      <c r="H147" s="9">
        <v>0</v>
      </c>
      <c r="J147" s="9">
        <v>1500000000000</v>
      </c>
      <c r="L147" s="26">
        <v>2.3999999999999998E-3</v>
      </c>
    </row>
    <row r="148" spans="1:12" ht="21.75" customHeight="1" x14ac:dyDescent="0.2">
      <c r="A148" s="48" t="s">
        <v>504</v>
      </c>
      <c r="B148" s="48"/>
      <c r="D148" s="9">
        <v>1000000000000</v>
      </c>
      <c r="F148" s="9">
        <v>0</v>
      </c>
      <c r="H148" s="9">
        <v>1000000000000</v>
      </c>
      <c r="J148" s="9">
        <v>0</v>
      </c>
      <c r="L148" s="26">
        <v>0</v>
      </c>
    </row>
    <row r="149" spans="1:12" ht="21.75" customHeight="1" x14ac:dyDescent="0.2">
      <c r="A149" s="48" t="s">
        <v>505</v>
      </c>
      <c r="B149" s="48"/>
      <c r="D149" s="9">
        <v>1500000000000</v>
      </c>
      <c r="F149" s="9">
        <v>0</v>
      </c>
      <c r="H149" s="9">
        <v>0</v>
      </c>
      <c r="J149" s="9">
        <v>1500000000000</v>
      </c>
      <c r="L149" s="26">
        <v>2.3999999999999998E-3</v>
      </c>
    </row>
    <row r="150" spans="1:12" ht="21.75" customHeight="1" x14ac:dyDescent="0.2">
      <c r="A150" s="48" t="s">
        <v>506</v>
      </c>
      <c r="B150" s="48"/>
      <c r="D150" s="9">
        <v>1000000000000</v>
      </c>
      <c r="F150" s="9">
        <v>0</v>
      </c>
      <c r="H150" s="9">
        <v>1000000000000</v>
      </c>
      <c r="J150" s="9">
        <v>0</v>
      </c>
      <c r="L150" s="26">
        <v>0</v>
      </c>
    </row>
    <row r="151" spans="1:12" ht="21.75" customHeight="1" x14ac:dyDescent="0.2">
      <c r="A151" s="48" t="s">
        <v>507</v>
      </c>
      <c r="B151" s="48"/>
      <c r="D151" s="9">
        <v>600000000000</v>
      </c>
      <c r="F151" s="9">
        <v>0</v>
      </c>
      <c r="H151" s="9">
        <v>0</v>
      </c>
      <c r="J151" s="9">
        <v>600000000000</v>
      </c>
      <c r="L151" s="26">
        <v>1E-3</v>
      </c>
    </row>
    <row r="152" spans="1:12" ht="21.75" customHeight="1" x14ac:dyDescent="0.2">
      <c r="A152" s="48" t="s">
        <v>475</v>
      </c>
      <c r="B152" s="48"/>
      <c r="D152" s="9">
        <v>6000000000000</v>
      </c>
      <c r="F152" s="9">
        <v>0</v>
      </c>
      <c r="H152" s="9">
        <v>0</v>
      </c>
      <c r="J152" s="9">
        <v>6000000000000</v>
      </c>
      <c r="L152" s="26">
        <v>9.7000000000000003E-3</v>
      </c>
    </row>
    <row r="153" spans="1:12" ht="21.75" customHeight="1" x14ac:dyDescent="0.2">
      <c r="A153" s="48" t="s">
        <v>508</v>
      </c>
      <c r="B153" s="48"/>
      <c r="D153" s="9">
        <v>11800000000000</v>
      </c>
      <c r="F153" s="9">
        <v>0</v>
      </c>
      <c r="H153" s="9">
        <v>0</v>
      </c>
      <c r="J153" s="9">
        <v>11800000000000</v>
      </c>
      <c r="L153" s="26">
        <v>1.9E-2</v>
      </c>
    </row>
    <row r="154" spans="1:12" ht="21.75" customHeight="1" x14ac:dyDescent="0.2">
      <c r="A154" s="48" t="s">
        <v>506</v>
      </c>
      <c r="B154" s="48"/>
      <c r="D154" s="9">
        <v>630000000000</v>
      </c>
      <c r="F154" s="9">
        <v>0</v>
      </c>
      <c r="H154" s="9">
        <v>0</v>
      </c>
      <c r="J154" s="9">
        <v>630000000000</v>
      </c>
      <c r="L154" s="26">
        <v>1E-3</v>
      </c>
    </row>
    <row r="155" spans="1:12" ht="21.75" customHeight="1" x14ac:dyDescent="0.2">
      <c r="A155" s="48" t="s">
        <v>500</v>
      </c>
      <c r="B155" s="48"/>
      <c r="D155" s="9">
        <v>3000000000000</v>
      </c>
      <c r="F155" s="9">
        <v>0</v>
      </c>
      <c r="H155" s="9">
        <v>3000000000000</v>
      </c>
      <c r="J155" s="9">
        <v>0</v>
      </c>
      <c r="L155" s="26">
        <v>0</v>
      </c>
    </row>
    <row r="156" spans="1:12" ht="21.75" customHeight="1" x14ac:dyDescent="0.2">
      <c r="A156" s="48" t="s">
        <v>492</v>
      </c>
      <c r="B156" s="48"/>
      <c r="D156" s="9">
        <v>1250000000000</v>
      </c>
      <c r="F156" s="9">
        <v>0</v>
      </c>
      <c r="H156" s="9">
        <v>0</v>
      </c>
      <c r="J156" s="9">
        <v>1250000000000</v>
      </c>
      <c r="L156" s="26">
        <v>2E-3</v>
      </c>
    </row>
    <row r="157" spans="1:12" ht="21.75" customHeight="1" x14ac:dyDescent="0.2">
      <c r="A157" s="48" t="s">
        <v>495</v>
      </c>
      <c r="B157" s="48"/>
      <c r="D157" s="9">
        <v>1140000000000</v>
      </c>
      <c r="F157" s="9">
        <v>0</v>
      </c>
      <c r="H157" s="9">
        <v>1140000000000</v>
      </c>
      <c r="J157" s="9">
        <v>0</v>
      </c>
      <c r="L157" s="26">
        <v>0</v>
      </c>
    </row>
    <row r="158" spans="1:12" ht="21.75" customHeight="1" x14ac:dyDescent="0.2">
      <c r="A158" s="48" t="s">
        <v>509</v>
      </c>
      <c r="B158" s="48"/>
      <c r="D158" s="9">
        <v>1000000000000</v>
      </c>
      <c r="F158" s="9">
        <v>0</v>
      </c>
      <c r="H158" s="9">
        <v>1000000000000</v>
      </c>
      <c r="J158" s="9">
        <v>0</v>
      </c>
      <c r="L158" s="26">
        <v>0</v>
      </c>
    </row>
    <row r="159" spans="1:12" ht="21.75" customHeight="1" x14ac:dyDescent="0.2">
      <c r="A159" s="48" t="s">
        <v>504</v>
      </c>
      <c r="B159" s="48"/>
      <c r="D159" s="9">
        <v>4150000000000</v>
      </c>
      <c r="F159" s="9">
        <v>0</v>
      </c>
      <c r="H159" s="9">
        <v>0</v>
      </c>
      <c r="J159" s="9">
        <v>4150000000000</v>
      </c>
      <c r="L159" s="26">
        <v>6.7000000000000002E-3</v>
      </c>
    </row>
    <row r="160" spans="1:12" ht="21.75" customHeight="1" x14ac:dyDescent="0.2">
      <c r="A160" s="48" t="s">
        <v>447</v>
      </c>
      <c r="B160" s="48"/>
      <c r="D160" s="9">
        <v>600000000000</v>
      </c>
      <c r="F160" s="9">
        <v>0</v>
      </c>
      <c r="H160" s="9">
        <v>0</v>
      </c>
      <c r="J160" s="9">
        <v>600000000000</v>
      </c>
      <c r="L160" s="26">
        <v>1E-3</v>
      </c>
    </row>
    <row r="161" spans="1:12" ht="21.75" customHeight="1" x14ac:dyDescent="0.2">
      <c r="A161" s="48" t="s">
        <v>510</v>
      </c>
      <c r="B161" s="48"/>
      <c r="D161" s="9">
        <v>900000000000</v>
      </c>
      <c r="F161" s="9">
        <v>0</v>
      </c>
      <c r="H161" s="9">
        <v>0</v>
      </c>
      <c r="J161" s="9">
        <v>900000000000</v>
      </c>
      <c r="L161" s="26">
        <v>1.5E-3</v>
      </c>
    </row>
    <row r="162" spans="1:12" ht="21.75" customHeight="1" x14ac:dyDescent="0.2">
      <c r="A162" s="48" t="s">
        <v>511</v>
      </c>
      <c r="B162" s="48"/>
      <c r="D162" s="9">
        <v>500000000000</v>
      </c>
      <c r="F162" s="9">
        <v>0</v>
      </c>
      <c r="H162" s="9">
        <v>0</v>
      </c>
      <c r="J162" s="9">
        <v>500000000000</v>
      </c>
      <c r="L162" s="26">
        <v>8.0000000000000004E-4</v>
      </c>
    </row>
    <row r="163" spans="1:12" ht="21.75" customHeight="1" x14ac:dyDescent="0.2">
      <c r="A163" s="48" t="s">
        <v>477</v>
      </c>
      <c r="B163" s="48"/>
      <c r="D163" s="9">
        <v>2150000000000</v>
      </c>
      <c r="F163" s="9">
        <v>0</v>
      </c>
      <c r="H163" s="9">
        <v>0</v>
      </c>
      <c r="J163" s="9">
        <v>2150000000000</v>
      </c>
      <c r="L163" s="26">
        <v>3.5000000000000001E-3</v>
      </c>
    </row>
    <row r="164" spans="1:12" ht="21.75" customHeight="1" x14ac:dyDescent="0.2">
      <c r="A164" s="48" t="s">
        <v>512</v>
      </c>
      <c r="B164" s="48"/>
      <c r="D164" s="9">
        <v>250000000000</v>
      </c>
      <c r="F164" s="9">
        <v>0</v>
      </c>
      <c r="H164" s="9">
        <v>0</v>
      </c>
      <c r="J164" s="9">
        <v>250000000000</v>
      </c>
      <c r="L164" s="26">
        <v>4.0000000000000002E-4</v>
      </c>
    </row>
    <row r="165" spans="1:12" ht="21.75" customHeight="1" x14ac:dyDescent="0.2">
      <c r="A165" s="48" t="s">
        <v>512</v>
      </c>
      <c r="B165" s="48"/>
      <c r="D165" s="9">
        <v>600000000000</v>
      </c>
      <c r="F165" s="9">
        <v>0</v>
      </c>
      <c r="H165" s="9">
        <v>0</v>
      </c>
      <c r="J165" s="9">
        <v>600000000000</v>
      </c>
      <c r="L165" s="26">
        <v>1E-3</v>
      </c>
    </row>
    <row r="166" spans="1:12" ht="21.75" customHeight="1" x14ac:dyDescent="0.2">
      <c r="A166" s="48" t="s">
        <v>500</v>
      </c>
      <c r="B166" s="48"/>
      <c r="D166" s="9">
        <v>4100000000000</v>
      </c>
      <c r="F166" s="9">
        <v>0</v>
      </c>
      <c r="H166" s="9">
        <v>3500000000000</v>
      </c>
      <c r="J166" s="9">
        <v>600000000000</v>
      </c>
      <c r="L166" s="26">
        <v>1E-3</v>
      </c>
    </row>
    <row r="167" spans="1:12" ht="21.75" customHeight="1" x14ac:dyDescent="0.2">
      <c r="A167" s="48" t="s">
        <v>513</v>
      </c>
      <c r="B167" s="48"/>
      <c r="D167" s="9">
        <v>3000000000000</v>
      </c>
      <c r="F167" s="9">
        <v>0</v>
      </c>
      <c r="H167" s="9">
        <v>2500000000000</v>
      </c>
      <c r="J167" s="9">
        <v>500000000000</v>
      </c>
      <c r="L167" s="26">
        <v>8.0000000000000004E-4</v>
      </c>
    </row>
    <row r="168" spans="1:12" ht="21.75" customHeight="1" x14ac:dyDescent="0.2">
      <c r="A168" s="48" t="s">
        <v>514</v>
      </c>
      <c r="B168" s="48"/>
      <c r="D168" s="9">
        <v>500000000000</v>
      </c>
      <c r="F168" s="9">
        <v>0</v>
      </c>
      <c r="H168" s="9">
        <v>0</v>
      </c>
      <c r="J168" s="9">
        <v>500000000000</v>
      </c>
      <c r="L168" s="26">
        <v>8.0000000000000004E-4</v>
      </c>
    </row>
    <row r="169" spans="1:12" ht="21.75" customHeight="1" x14ac:dyDescent="0.2">
      <c r="A169" s="48" t="s">
        <v>497</v>
      </c>
      <c r="B169" s="48"/>
      <c r="D169" s="9">
        <v>1000000000000</v>
      </c>
      <c r="F169" s="9">
        <v>0</v>
      </c>
      <c r="H169" s="9">
        <v>1000000000000</v>
      </c>
      <c r="J169" s="9">
        <v>0</v>
      </c>
      <c r="L169" s="26">
        <v>0</v>
      </c>
    </row>
    <row r="170" spans="1:12" ht="21.75" customHeight="1" x14ac:dyDescent="0.2">
      <c r="A170" s="48" t="s">
        <v>515</v>
      </c>
      <c r="B170" s="48"/>
      <c r="D170" s="9">
        <v>500000000000</v>
      </c>
      <c r="F170" s="9">
        <v>0</v>
      </c>
      <c r="H170" s="9">
        <v>0</v>
      </c>
      <c r="J170" s="9">
        <v>500000000000</v>
      </c>
      <c r="L170" s="26">
        <v>8.0000000000000004E-4</v>
      </c>
    </row>
    <row r="171" spans="1:12" ht="21.75" customHeight="1" x14ac:dyDescent="0.2">
      <c r="A171" s="48" t="s">
        <v>497</v>
      </c>
      <c r="B171" s="48"/>
      <c r="D171" s="9">
        <v>2700000000000</v>
      </c>
      <c r="F171" s="9">
        <v>0</v>
      </c>
      <c r="H171" s="9">
        <v>2700000000000</v>
      </c>
      <c r="J171" s="9">
        <v>0</v>
      </c>
      <c r="L171" s="26">
        <v>0</v>
      </c>
    </row>
    <row r="172" spans="1:12" ht="21.75" customHeight="1" x14ac:dyDescent="0.2">
      <c r="A172" s="48" t="s">
        <v>516</v>
      </c>
      <c r="B172" s="48"/>
      <c r="D172" s="9">
        <v>580000000000</v>
      </c>
      <c r="F172" s="9">
        <v>0</v>
      </c>
      <c r="H172" s="9">
        <v>0</v>
      </c>
      <c r="J172" s="9">
        <v>580000000000</v>
      </c>
      <c r="L172" s="26">
        <v>8.9999999999999998E-4</v>
      </c>
    </row>
    <row r="173" spans="1:12" ht="21.75" customHeight="1" x14ac:dyDescent="0.2">
      <c r="A173" s="48" t="s">
        <v>503</v>
      </c>
      <c r="B173" s="48"/>
      <c r="D173" s="9">
        <v>1000000000000</v>
      </c>
      <c r="F173" s="9">
        <v>0</v>
      </c>
      <c r="H173" s="9">
        <v>0</v>
      </c>
      <c r="J173" s="9">
        <v>1000000000000</v>
      </c>
      <c r="L173" s="26">
        <v>1.6000000000000001E-3</v>
      </c>
    </row>
    <row r="174" spans="1:12" ht="21.75" customHeight="1" x14ac:dyDescent="0.2">
      <c r="A174" s="48" t="s">
        <v>477</v>
      </c>
      <c r="B174" s="48"/>
      <c r="D174" s="9">
        <v>600000000000</v>
      </c>
      <c r="F174" s="9">
        <v>0</v>
      </c>
      <c r="H174" s="9">
        <v>0</v>
      </c>
      <c r="J174" s="9">
        <v>600000000000</v>
      </c>
      <c r="L174" s="26">
        <v>1E-3</v>
      </c>
    </row>
    <row r="175" spans="1:12" ht="21.75" customHeight="1" x14ac:dyDescent="0.2">
      <c r="A175" s="48" t="s">
        <v>517</v>
      </c>
      <c r="B175" s="48"/>
      <c r="D175" s="9">
        <v>2000000000000</v>
      </c>
      <c r="F175" s="9">
        <v>0</v>
      </c>
      <c r="H175" s="9">
        <v>0</v>
      </c>
      <c r="J175" s="9">
        <v>2000000000000</v>
      </c>
      <c r="L175" s="26">
        <v>3.2000000000000002E-3</v>
      </c>
    </row>
    <row r="176" spans="1:12" ht="21.75" customHeight="1" x14ac:dyDescent="0.2">
      <c r="A176" s="48" t="s">
        <v>518</v>
      </c>
      <c r="B176" s="48"/>
      <c r="D176" s="9">
        <v>1000000000000</v>
      </c>
      <c r="F176" s="9">
        <v>0</v>
      </c>
      <c r="H176" s="9">
        <v>0</v>
      </c>
      <c r="J176" s="9">
        <v>1000000000000</v>
      </c>
      <c r="L176" s="26">
        <v>1.6000000000000001E-3</v>
      </c>
    </row>
    <row r="177" spans="1:12" ht="21.75" customHeight="1" x14ac:dyDescent="0.2">
      <c r="A177" s="48" t="s">
        <v>477</v>
      </c>
      <c r="B177" s="48"/>
      <c r="D177" s="9">
        <v>2300000000000</v>
      </c>
      <c r="F177" s="9">
        <v>0</v>
      </c>
      <c r="H177" s="9">
        <v>0</v>
      </c>
      <c r="J177" s="9">
        <v>2300000000000</v>
      </c>
      <c r="L177" s="26">
        <v>3.7000000000000002E-3</v>
      </c>
    </row>
    <row r="178" spans="1:12" ht="21.75" customHeight="1" x14ac:dyDescent="0.2">
      <c r="A178" s="48" t="s">
        <v>519</v>
      </c>
      <c r="B178" s="48"/>
      <c r="D178" s="9">
        <v>570000000000</v>
      </c>
      <c r="F178" s="9">
        <v>0</v>
      </c>
      <c r="H178" s="9">
        <v>570000000000</v>
      </c>
      <c r="J178" s="9">
        <v>0</v>
      </c>
      <c r="L178" s="26">
        <v>0</v>
      </c>
    </row>
    <row r="179" spans="1:12" ht="21.75" customHeight="1" x14ac:dyDescent="0.2">
      <c r="A179" s="48" t="s">
        <v>520</v>
      </c>
      <c r="B179" s="48"/>
      <c r="D179" s="9">
        <v>1000010000000</v>
      </c>
      <c r="F179" s="9">
        <v>0</v>
      </c>
      <c r="H179" s="9">
        <v>0</v>
      </c>
      <c r="J179" s="9">
        <v>1000010000000</v>
      </c>
      <c r="L179" s="26">
        <v>1.6000000000000001E-3</v>
      </c>
    </row>
    <row r="180" spans="1:12" ht="21.75" customHeight="1" x14ac:dyDescent="0.2">
      <c r="A180" s="48" t="s">
        <v>521</v>
      </c>
      <c r="B180" s="48"/>
      <c r="D180" s="9">
        <v>1530000000000</v>
      </c>
      <c r="F180" s="9">
        <v>0</v>
      </c>
      <c r="H180" s="9">
        <v>0</v>
      </c>
      <c r="J180" s="9">
        <v>1530000000000</v>
      </c>
      <c r="L180" s="26">
        <v>2.5000000000000001E-3</v>
      </c>
    </row>
    <row r="181" spans="1:12" ht="21.75" customHeight="1" x14ac:dyDescent="0.2">
      <c r="A181" s="48" t="s">
        <v>488</v>
      </c>
      <c r="B181" s="48"/>
      <c r="D181" s="9">
        <v>1000000000000</v>
      </c>
      <c r="F181" s="9">
        <v>0</v>
      </c>
      <c r="H181" s="9">
        <v>1000000000000</v>
      </c>
      <c r="J181" s="9">
        <v>0</v>
      </c>
      <c r="L181" s="26">
        <v>0</v>
      </c>
    </row>
    <row r="182" spans="1:12" ht="21.75" customHeight="1" x14ac:dyDescent="0.2">
      <c r="A182" s="48" t="s">
        <v>522</v>
      </c>
      <c r="B182" s="48"/>
      <c r="D182" s="9">
        <v>1000000000000</v>
      </c>
      <c r="F182" s="9">
        <v>0</v>
      </c>
      <c r="H182" s="9">
        <v>0</v>
      </c>
      <c r="J182" s="9">
        <v>1000000000000</v>
      </c>
      <c r="L182" s="26">
        <v>1.6000000000000001E-3</v>
      </c>
    </row>
    <row r="183" spans="1:12" ht="21.75" customHeight="1" x14ac:dyDescent="0.2">
      <c r="A183" s="48" t="s">
        <v>523</v>
      </c>
      <c r="B183" s="48"/>
      <c r="D183" s="9">
        <v>800000000000</v>
      </c>
      <c r="F183" s="9">
        <v>0</v>
      </c>
      <c r="H183" s="9">
        <v>800000000000</v>
      </c>
      <c r="J183" s="9">
        <v>0</v>
      </c>
      <c r="L183" s="26">
        <v>0</v>
      </c>
    </row>
    <row r="184" spans="1:12" ht="21.75" customHeight="1" x14ac:dyDescent="0.2">
      <c r="A184" s="48" t="s">
        <v>524</v>
      </c>
      <c r="B184" s="48"/>
      <c r="D184" s="9">
        <v>1000000000000</v>
      </c>
      <c r="F184" s="9">
        <v>0</v>
      </c>
      <c r="H184" s="9">
        <v>1000000000000</v>
      </c>
      <c r="J184" s="9">
        <v>0</v>
      </c>
      <c r="L184" s="26">
        <v>0</v>
      </c>
    </row>
    <row r="185" spans="1:12" ht="21.75" customHeight="1" x14ac:dyDescent="0.2">
      <c r="A185" s="48" t="s">
        <v>520</v>
      </c>
      <c r="B185" s="48"/>
      <c r="D185" s="9">
        <v>1000010000000</v>
      </c>
      <c r="F185" s="9">
        <v>0</v>
      </c>
      <c r="H185" s="9">
        <v>0</v>
      </c>
      <c r="J185" s="9">
        <v>1000010000000</v>
      </c>
      <c r="L185" s="26">
        <v>1.6000000000000001E-3</v>
      </c>
    </row>
    <row r="186" spans="1:12" ht="21.75" customHeight="1" x14ac:dyDescent="0.2">
      <c r="A186" s="48" t="s">
        <v>523</v>
      </c>
      <c r="B186" s="48"/>
      <c r="D186" s="9">
        <v>2903000000000</v>
      </c>
      <c r="F186" s="9">
        <v>0</v>
      </c>
      <c r="H186" s="9">
        <v>1000000000000</v>
      </c>
      <c r="J186" s="9">
        <v>1903000000000</v>
      </c>
      <c r="L186" s="26">
        <v>3.0999999999999999E-3</v>
      </c>
    </row>
    <row r="187" spans="1:12" ht="21.75" customHeight="1" x14ac:dyDescent="0.2">
      <c r="A187" s="48" t="s">
        <v>525</v>
      </c>
      <c r="B187" s="48"/>
      <c r="D187" s="9">
        <v>500000000000</v>
      </c>
      <c r="F187" s="9">
        <v>0</v>
      </c>
      <c r="H187" s="9">
        <v>0</v>
      </c>
      <c r="J187" s="9">
        <v>500000000000</v>
      </c>
      <c r="L187" s="26">
        <v>8.0000000000000004E-4</v>
      </c>
    </row>
    <row r="188" spans="1:12" ht="21.75" customHeight="1" x14ac:dyDescent="0.2">
      <c r="A188" s="48" t="s">
        <v>477</v>
      </c>
      <c r="B188" s="48"/>
      <c r="D188" s="9">
        <v>2870000000000</v>
      </c>
      <c r="F188" s="9">
        <v>0</v>
      </c>
      <c r="H188" s="9">
        <v>0</v>
      </c>
      <c r="J188" s="9">
        <v>2870000000000</v>
      </c>
      <c r="L188" s="26">
        <v>4.5999999999999999E-3</v>
      </c>
    </row>
    <row r="189" spans="1:12" ht="21.75" customHeight="1" x14ac:dyDescent="0.2">
      <c r="A189" s="48" t="s">
        <v>495</v>
      </c>
      <c r="B189" s="48"/>
      <c r="D189" s="9">
        <v>1300000000000</v>
      </c>
      <c r="F189" s="9">
        <v>0</v>
      </c>
      <c r="H189" s="9">
        <v>0</v>
      </c>
      <c r="J189" s="9">
        <v>1300000000000</v>
      </c>
      <c r="L189" s="26">
        <v>2.0999999999999999E-3</v>
      </c>
    </row>
    <row r="190" spans="1:12" ht="21.75" customHeight="1" x14ac:dyDescent="0.2">
      <c r="A190" s="48" t="s">
        <v>521</v>
      </c>
      <c r="B190" s="48"/>
      <c r="D190" s="9">
        <v>756200000000</v>
      </c>
      <c r="F190" s="9">
        <v>0</v>
      </c>
      <c r="H190" s="9">
        <v>756200000000</v>
      </c>
      <c r="J190" s="9">
        <v>0</v>
      </c>
      <c r="L190" s="26">
        <v>0</v>
      </c>
    </row>
    <row r="191" spans="1:12" ht="21.75" customHeight="1" x14ac:dyDescent="0.2">
      <c r="A191" s="48" t="s">
        <v>524</v>
      </c>
      <c r="B191" s="48"/>
      <c r="D191" s="9">
        <v>1500000000000</v>
      </c>
      <c r="F191" s="9">
        <v>0</v>
      </c>
      <c r="H191" s="9">
        <v>0</v>
      </c>
      <c r="J191" s="9">
        <v>1500000000000</v>
      </c>
      <c r="L191" s="26">
        <v>2.3999999999999998E-3</v>
      </c>
    </row>
    <row r="192" spans="1:12" ht="21.75" customHeight="1" x14ac:dyDescent="0.2">
      <c r="A192" s="48" t="s">
        <v>526</v>
      </c>
      <c r="B192" s="48"/>
      <c r="D192" s="9">
        <v>800000000000</v>
      </c>
      <c r="F192" s="9">
        <v>0</v>
      </c>
      <c r="H192" s="9">
        <v>0</v>
      </c>
      <c r="J192" s="9">
        <v>800000000000</v>
      </c>
      <c r="L192" s="26">
        <v>1.2999999999999999E-3</v>
      </c>
    </row>
    <row r="193" spans="1:12" ht="21.75" customHeight="1" x14ac:dyDescent="0.2">
      <c r="A193" s="48" t="s">
        <v>521</v>
      </c>
      <c r="B193" s="48"/>
      <c r="D193" s="9">
        <v>960000000000</v>
      </c>
      <c r="F193" s="9">
        <v>0</v>
      </c>
      <c r="H193" s="9">
        <v>960000000000</v>
      </c>
      <c r="J193" s="9">
        <v>0</v>
      </c>
      <c r="L193" s="26">
        <v>0</v>
      </c>
    </row>
    <row r="194" spans="1:12" ht="21.75" customHeight="1" x14ac:dyDescent="0.2">
      <c r="A194" s="48" t="s">
        <v>511</v>
      </c>
      <c r="B194" s="48"/>
      <c r="D194" s="9">
        <v>1000000000000</v>
      </c>
      <c r="F194" s="9">
        <v>0</v>
      </c>
      <c r="H194" s="9">
        <v>0</v>
      </c>
      <c r="J194" s="9">
        <v>1000000000000</v>
      </c>
      <c r="L194" s="26">
        <v>1.6000000000000001E-3</v>
      </c>
    </row>
    <row r="195" spans="1:12" ht="21.75" customHeight="1" x14ac:dyDescent="0.2">
      <c r="A195" s="48" t="s">
        <v>527</v>
      </c>
      <c r="B195" s="48"/>
      <c r="D195" s="9">
        <v>1000000000000</v>
      </c>
      <c r="F195" s="9">
        <v>0</v>
      </c>
      <c r="H195" s="9">
        <v>0</v>
      </c>
      <c r="J195" s="9">
        <v>1000000000000</v>
      </c>
      <c r="L195" s="26">
        <v>1.6000000000000001E-3</v>
      </c>
    </row>
    <row r="196" spans="1:12" ht="21.75" customHeight="1" x14ac:dyDescent="0.2">
      <c r="A196" s="48" t="s">
        <v>504</v>
      </c>
      <c r="B196" s="48"/>
      <c r="D196" s="9">
        <v>1100000000000</v>
      </c>
      <c r="F196" s="9">
        <v>0</v>
      </c>
      <c r="H196" s="9">
        <v>0</v>
      </c>
      <c r="J196" s="9">
        <v>1100000000000</v>
      </c>
      <c r="L196" s="26">
        <v>1.8E-3</v>
      </c>
    </row>
    <row r="197" spans="1:12" ht="21.75" customHeight="1" x14ac:dyDescent="0.2">
      <c r="A197" s="48" t="s">
        <v>477</v>
      </c>
      <c r="B197" s="48"/>
      <c r="D197" s="9">
        <v>1480000000000</v>
      </c>
      <c r="F197" s="9">
        <v>0</v>
      </c>
      <c r="H197" s="9">
        <v>0</v>
      </c>
      <c r="J197" s="9">
        <v>1480000000000</v>
      </c>
      <c r="L197" s="26">
        <v>2.3999999999999998E-3</v>
      </c>
    </row>
    <row r="198" spans="1:12" ht="21.75" customHeight="1" x14ac:dyDescent="0.2">
      <c r="A198" s="48" t="s">
        <v>504</v>
      </c>
      <c r="B198" s="48"/>
      <c r="D198" s="9">
        <v>2000000000000</v>
      </c>
      <c r="F198" s="9">
        <v>0</v>
      </c>
      <c r="H198" s="9">
        <v>2000000000000</v>
      </c>
      <c r="J198" s="9">
        <v>0</v>
      </c>
      <c r="L198" s="26">
        <v>0</v>
      </c>
    </row>
    <row r="199" spans="1:12" ht="21.75" customHeight="1" x14ac:dyDescent="0.2">
      <c r="A199" s="48" t="s">
        <v>528</v>
      </c>
      <c r="B199" s="48"/>
      <c r="D199" s="9">
        <v>1000000000000</v>
      </c>
      <c r="F199" s="9">
        <v>0</v>
      </c>
      <c r="H199" s="9">
        <v>0</v>
      </c>
      <c r="J199" s="9">
        <v>1000000000000</v>
      </c>
      <c r="L199" s="26">
        <v>1.6000000000000001E-3</v>
      </c>
    </row>
    <row r="200" spans="1:12" ht="21.75" customHeight="1" x14ac:dyDescent="0.2">
      <c r="A200" s="48" t="s">
        <v>529</v>
      </c>
      <c r="B200" s="48"/>
      <c r="D200" s="9">
        <v>1000000000000</v>
      </c>
      <c r="F200" s="9">
        <v>0</v>
      </c>
      <c r="H200" s="9">
        <v>1000000000000</v>
      </c>
      <c r="J200" s="9">
        <v>0</v>
      </c>
      <c r="L200" s="26">
        <v>0</v>
      </c>
    </row>
    <row r="201" spans="1:12" ht="21.75" customHeight="1" x14ac:dyDescent="0.2">
      <c r="A201" s="48" t="s">
        <v>530</v>
      </c>
      <c r="B201" s="48"/>
      <c r="D201" s="9">
        <v>1510000000000</v>
      </c>
      <c r="F201" s="9">
        <v>0</v>
      </c>
      <c r="H201" s="9">
        <v>0</v>
      </c>
      <c r="J201" s="9">
        <v>1510000000000</v>
      </c>
      <c r="L201" s="26">
        <v>2.3999999999999998E-3</v>
      </c>
    </row>
    <row r="202" spans="1:12" ht="21.75" customHeight="1" x14ac:dyDescent="0.2">
      <c r="A202" s="48" t="s">
        <v>524</v>
      </c>
      <c r="B202" s="48"/>
      <c r="D202" s="9">
        <v>1600000000000</v>
      </c>
      <c r="F202" s="9">
        <v>0</v>
      </c>
      <c r="H202" s="9">
        <v>0</v>
      </c>
      <c r="J202" s="9">
        <v>1600000000000</v>
      </c>
      <c r="L202" s="26">
        <v>2.5999999999999999E-3</v>
      </c>
    </row>
    <row r="203" spans="1:12" ht="21.75" customHeight="1" x14ac:dyDescent="0.2">
      <c r="A203" s="48" t="s">
        <v>531</v>
      </c>
      <c r="B203" s="48"/>
      <c r="D203" s="9">
        <v>1000000000000</v>
      </c>
      <c r="F203" s="9">
        <v>0</v>
      </c>
      <c r="H203" s="9">
        <v>0</v>
      </c>
      <c r="J203" s="9">
        <v>1000000000000</v>
      </c>
      <c r="L203" s="26">
        <v>1.6000000000000001E-3</v>
      </c>
    </row>
    <row r="204" spans="1:12" ht="21.75" customHeight="1" x14ac:dyDescent="0.2">
      <c r="A204" s="48" t="s">
        <v>477</v>
      </c>
      <c r="B204" s="48"/>
      <c r="D204" s="9">
        <v>1700000000000</v>
      </c>
      <c r="F204" s="9">
        <v>0</v>
      </c>
      <c r="H204" s="9">
        <v>0</v>
      </c>
      <c r="J204" s="9">
        <v>1700000000000</v>
      </c>
      <c r="L204" s="26">
        <v>2.7000000000000001E-3</v>
      </c>
    </row>
    <row r="205" spans="1:12" ht="21.75" customHeight="1" x14ac:dyDescent="0.2">
      <c r="A205" s="48" t="s">
        <v>532</v>
      </c>
      <c r="B205" s="48"/>
      <c r="D205" s="9">
        <v>900000000000</v>
      </c>
      <c r="F205" s="9">
        <v>0</v>
      </c>
      <c r="H205" s="9">
        <v>0</v>
      </c>
      <c r="J205" s="9">
        <v>900000000000</v>
      </c>
      <c r="L205" s="26">
        <v>1.5E-3</v>
      </c>
    </row>
    <row r="206" spans="1:12" ht="21.75" customHeight="1" x14ac:dyDescent="0.2">
      <c r="A206" s="48" t="s">
        <v>495</v>
      </c>
      <c r="B206" s="48"/>
      <c r="D206" s="9">
        <v>790000000000</v>
      </c>
      <c r="F206" s="9">
        <v>0</v>
      </c>
      <c r="H206" s="9">
        <v>0</v>
      </c>
      <c r="J206" s="9">
        <v>790000000000</v>
      </c>
      <c r="L206" s="26">
        <v>1.2999999999999999E-3</v>
      </c>
    </row>
    <row r="207" spans="1:12" ht="21.75" customHeight="1" x14ac:dyDescent="0.2">
      <c r="A207" s="48" t="s">
        <v>500</v>
      </c>
      <c r="B207" s="48"/>
      <c r="D207" s="9">
        <v>1350000000000</v>
      </c>
      <c r="F207" s="9">
        <v>0</v>
      </c>
      <c r="H207" s="9">
        <v>1350000000000</v>
      </c>
      <c r="J207" s="9">
        <v>0</v>
      </c>
      <c r="L207" s="26">
        <v>0</v>
      </c>
    </row>
    <row r="208" spans="1:12" ht="21.75" customHeight="1" x14ac:dyDescent="0.2">
      <c r="A208" s="48" t="s">
        <v>501</v>
      </c>
      <c r="B208" s="48"/>
      <c r="D208" s="9">
        <v>500000000000</v>
      </c>
      <c r="F208" s="9">
        <v>0</v>
      </c>
      <c r="H208" s="9">
        <v>0</v>
      </c>
      <c r="J208" s="9">
        <v>500000000000</v>
      </c>
      <c r="L208" s="26">
        <v>8.0000000000000004E-4</v>
      </c>
    </row>
    <row r="209" spans="1:12" ht="21.75" customHeight="1" x14ac:dyDescent="0.2">
      <c r="A209" s="48" t="s">
        <v>429</v>
      </c>
      <c r="B209" s="48"/>
      <c r="D209" s="9">
        <v>500000000000</v>
      </c>
      <c r="F209" s="9">
        <v>0</v>
      </c>
      <c r="H209" s="9">
        <v>0</v>
      </c>
      <c r="J209" s="9">
        <v>500000000000</v>
      </c>
      <c r="L209" s="26">
        <v>8.0000000000000004E-4</v>
      </c>
    </row>
    <row r="210" spans="1:12" ht="21.75" customHeight="1" x14ac:dyDescent="0.2">
      <c r="A210" s="48" t="s">
        <v>429</v>
      </c>
      <c r="B210" s="48"/>
      <c r="D210" s="9">
        <v>500000000000</v>
      </c>
      <c r="F210" s="9">
        <v>0</v>
      </c>
      <c r="H210" s="9">
        <v>0</v>
      </c>
      <c r="J210" s="9">
        <v>500000000000</v>
      </c>
      <c r="L210" s="26">
        <v>8.0000000000000004E-4</v>
      </c>
    </row>
    <row r="211" spans="1:12" ht="21.75" customHeight="1" x14ac:dyDescent="0.2">
      <c r="A211" s="48" t="s">
        <v>521</v>
      </c>
      <c r="B211" s="48"/>
      <c r="D211" s="9">
        <v>2000000000000</v>
      </c>
      <c r="F211" s="9">
        <v>0</v>
      </c>
      <c r="H211" s="9">
        <v>2000000000000</v>
      </c>
      <c r="J211" s="9">
        <v>0</v>
      </c>
      <c r="L211" s="26">
        <v>0</v>
      </c>
    </row>
    <row r="212" spans="1:12" ht="21.75" customHeight="1" x14ac:dyDescent="0.2">
      <c r="A212" s="48" t="s">
        <v>516</v>
      </c>
      <c r="B212" s="48"/>
      <c r="D212" s="9">
        <v>500000000000</v>
      </c>
      <c r="F212" s="9">
        <v>0</v>
      </c>
      <c r="H212" s="9">
        <v>0</v>
      </c>
      <c r="J212" s="9">
        <v>500000000000</v>
      </c>
      <c r="L212" s="26">
        <v>8.0000000000000004E-4</v>
      </c>
    </row>
    <row r="213" spans="1:12" ht="21.75" customHeight="1" x14ac:dyDescent="0.2">
      <c r="A213" s="48" t="s">
        <v>477</v>
      </c>
      <c r="B213" s="48"/>
      <c r="D213" s="9">
        <v>1700000000000</v>
      </c>
      <c r="F213" s="9">
        <v>0</v>
      </c>
      <c r="H213" s="9">
        <v>0</v>
      </c>
      <c r="J213" s="9">
        <v>1700000000000</v>
      </c>
      <c r="L213" s="26">
        <v>2.7000000000000001E-3</v>
      </c>
    </row>
    <row r="214" spans="1:12" ht="21.75" customHeight="1" x14ac:dyDescent="0.2">
      <c r="A214" s="48" t="s">
        <v>533</v>
      </c>
      <c r="B214" s="48"/>
      <c r="D214" s="9">
        <v>3000000000000</v>
      </c>
      <c r="F214" s="9">
        <v>0</v>
      </c>
      <c r="H214" s="9">
        <v>0</v>
      </c>
      <c r="J214" s="9">
        <v>3000000000000</v>
      </c>
      <c r="L214" s="26">
        <v>4.7999999999999996E-3</v>
      </c>
    </row>
    <row r="215" spans="1:12" ht="21.75" customHeight="1" x14ac:dyDescent="0.2">
      <c r="A215" s="48" t="s">
        <v>477</v>
      </c>
      <c r="B215" s="48"/>
      <c r="D215" s="9">
        <v>1440000000000</v>
      </c>
      <c r="F215" s="9">
        <v>0</v>
      </c>
      <c r="H215" s="9">
        <v>0</v>
      </c>
      <c r="J215" s="9">
        <v>1440000000000</v>
      </c>
      <c r="L215" s="26">
        <v>2.3E-3</v>
      </c>
    </row>
    <row r="216" spans="1:12" ht="21.75" customHeight="1" x14ac:dyDescent="0.2">
      <c r="A216" s="48" t="s">
        <v>453</v>
      </c>
      <c r="B216" s="48"/>
      <c r="D216" s="9">
        <v>500000000000</v>
      </c>
      <c r="F216" s="9">
        <v>0</v>
      </c>
      <c r="H216" s="9">
        <v>0</v>
      </c>
      <c r="J216" s="9">
        <v>500000000000</v>
      </c>
      <c r="L216" s="26">
        <v>8.0000000000000004E-4</v>
      </c>
    </row>
    <row r="217" spans="1:12" ht="21.75" customHeight="1" x14ac:dyDescent="0.2">
      <c r="A217" s="48" t="s">
        <v>503</v>
      </c>
      <c r="B217" s="48"/>
      <c r="D217" s="9">
        <v>1000000000000</v>
      </c>
      <c r="F217" s="9">
        <v>0</v>
      </c>
      <c r="H217" s="9">
        <v>0</v>
      </c>
      <c r="J217" s="9">
        <v>1000000000000</v>
      </c>
      <c r="L217" s="26">
        <v>1.6000000000000001E-3</v>
      </c>
    </row>
    <row r="218" spans="1:12" ht="21.75" customHeight="1" x14ac:dyDescent="0.2">
      <c r="A218" s="48" t="s">
        <v>523</v>
      </c>
      <c r="B218" s="48"/>
      <c r="D218" s="9">
        <v>1000000000000</v>
      </c>
      <c r="F218" s="9">
        <v>0</v>
      </c>
      <c r="H218" s="9">
        <v>0</v>
      </c>
      <c r="J218" s="9">
        <v>1000000000000</v>
      </c>
      <c r="L218" s="26">
        <v>1.6000000000000001E-3</v>
      </c>
    </row>
    <row r="219" spans="1:12" ht="21.75" customHeight="1" x14ac:dyDescent="0.2">
      <c r="A219" s="48" t="s">
        <v>534</v>
      </c>
      <c r="B219" s="48"/>
      <c r="D219" s="9">
        <v>1000000000000</v>
      </c>
      <c r="F219" s="9">
        <v>0</v>
      </c>
      <c r="H219" s="9">
        <v>0</v>
      </c>
      <c r="J219" s="9">
        <v>1000000000000</v>
      </c>
      <c r="L219" s="26">
        <v>1.6000000000000001E-3</v>
      </c>
    </row>
    <row r="220" spans="1:12" ht="21.75" customHeight="1" x14ac:dyDescent="0.2">
      <c r="A220" s="48" t="s">
        <v>535</v>
      </c>
      <c r="B220" s="48"/>
      <c r="D220" s="9">
        <v>500000000000</v>
      </c>
      <c r="F220" s="9">
        <v>0</v>
      </c>
      <c r="H220" s="9">
        <v>500000000000</v>
      </c>
      <c r="J220" s="9">
        <v>0</v>
      </c>
      <c r="L220" s="26">
        <v>0</v>
      </c>
    </row>
    <row r="221" spans="1:12" ht="21.75" customHeight="1" x14ac:dyDescent="0.2">
      <c r="A221" s="48" t="s">
        <v>477</v>
      </c>
      <c r="B221" s="48"/>
      <c r="D221" s="9">
        <v>610000000000</v>
      </c>
      <c r="F221" s="9">
        <v>0</v>
      </c>
      <c r="H221" s="9">
        <v>0</v>
      </c>
      <c r="J221" s="9">
        <v>610000000000</v>
      </c>
      <c r="L221" s="26">
        <v>1E-3</v>
      </c>
    </row>
    <row r="222" spans="1:12" ht="21.75" customHeight="1" x14ac:dyDescent="0.2">
      <c r="A222" s="48" t="s">
        <v>521</v>
      </c>
      <c r="B222" s="48"/>
      <c r="D222" s="9">
        <v>2000000000000</v>
      </c>
      <c r="F222" s="9">
        <v>0</v>
      </c>
      <c r="H222" s="9">
        <v>0</v>
      </c>
      <c r="J222" s="9">
        <v>2000000000000</v>
      </c>
      <c r="L222" s="26">
        <v>3.2000000000000002E-3</v>
      </c>
    </row>
    <row r="223" spans="1:12" ht="21.75" customHeight="1" x14ac:dyDescent="0.2">
      <c r="A223" s="48" t="s">
        <v>536</v>
      </c>
      <c r="B223" s="48"/>
      <c r="D223" s="9">
        <v>500000000000</v>
      </c>
      <c r="F223" s="9">
        <v>0</v>
      </c>
      <c r="H223" s="9">
        <v>500000000000</v>
      </c>
      <c r="J223" s="9">
        <v>0</v>
      </c>
      <c r="L223" s="26">
        <v>0</v>
      </c>
    </row>
    <row r="224" spans="1:12" ht="21.75" customHeight="1" x14ac:dyDescent="0.2">
      <c r="A224" s="48" t="s">
        <v>537</v>
      </c>
      <c r="B224" s="48"/>
      <c r="D224" s="9">
        <v>500000000000</v>
      </c>
      <c r="F224" s="9">
        <v>0</v>
      </c>
      <c r="H224" s="9">
        <v>0</v>
      </c>
      <c r="J224" s="9">
        <v>500000000000</v>
      </c>
      <c r="L224" s="26">
        <v>8.0000000000000004E-4</v>
      </c>
    </row>
    <row r="225" spans="1:12" ht="21.75" customHeight="1" x14ac:dyDescent="0.2">
      <c r="A225" s="48" t="s">
        <v>516</v>
      </c>
      <c r="B225" s="48"/>
      <c r="D225" s="9">
        <v>0</v>
      </c>
      <c r="F225" s="9">
        <v>2500000000000</v>
      </c>
      <c r="H225" s="9">
        <v>0</v>
      </c>
      <c r="J225" s="9">
        <v>2500000000000</v>
      </c>
      <c r="L225" s="26">
        <v>4.0000000000000001E-3</v>
      </c>
    </row>
    <row r="226" spans="1:12" ht="21.75" customHeight="1" x14ac:dyDescent="0.2">
      <c r="A226" s="48" t="s">
        <v>519</v>
      </c>
      <c r="B226" s="48"/>
      <c r="D226" s="9">
        <v>0</v>
      </c>
      <c r="F226" s="9">
        <v>2560000000000</v>
      </c>
      <c r="H226" s="9">
        <v>0</v>
      </c>
      <c r="J226" s="9">
        <v>2560000000000</v>
      </c>
      <c r="L226" s="26">
        <v>4.1000000000000003E-3</v>
      </c>
    </row>
    <row r="227" spans="1:12" ht="21.75" customHeight="1" x14ac:dyDescent="0.2">
      <c r="A227" s="48" t="s">
        <v>497</v>
      </c>
      <c r="B227" s="48"/>
      <c r="D227" s="9">
        <v>0</v>
      </c>
      <c r="F227" s="9">
        <v>1030000000000</v>
      </c>
      <c r="H227" s="9">
        <v>0</v>
      </c>
      <c r="J227" s="9">
        <v>1030000000000</v>
      </c>
      <c r="L227" s="26">
        <v>1.6999999999999999E-3</v>
      </c>
    </row>
    <row r="228" spans="1:12" ht="21.75" customHeight="1" x14ac:dyDescent="0.2">
      <c r="A228" s="48" t="s">
        <v>516</v>
      </c>
      <c r="B228" s="48"/>
      <c r="D228" s="9">
        <v>0</v>
      </c>
      <c r="F228" s="9">
        <v>1000000000000</v>
      </c>
      <c r="H228" s="9">
        <v>0</v>
      </c>
      <c r="J228" s="9">
        <v>1000000000000</v>
      </c>
      <c r="L228" s="26">
        <v>1.6000000000000001E-3</v>
      </c>
    </row>
    <row r="229" spans="1:12" ht="21.75" customHeight="1" x14ac:dyDescent="0.2">
      <c r="A229" s="48" t="s">
        <v>495</v>
      </c>
      <c r="B229" s="48"/>
      <c r="D229" s="9">
        <v>0</v>
      </c>
      <c r="F229" s="9">
        <v>1000000000000</v>
      </c>
      <c r="H229" s="9">
        <v>0</v>
      </c>
      <c r="J229" s="9">
        <v>1000000000000</v>
      </c>
      <c r="L229" s="26">
        <v>1.6000000000000001E-3</v>
      </c>
    </row>
    <row r="230" spans="1:12" ht="21.75" customHeight="1" x14ac:dyDescent="0.2">
      <c r="A230" s="48" t="s">
        <v>538</v>
      </c>
      <c r="B230" s="48"/>
      <c r="D230" s="9">
        <v>0</v>
      </c>
      <c r="F230" s="9">
        <v>1000000000000</v>
      </c>
      <c r="H230" s="9">
        <v>0</v>
      </c>
      <c r="J230" s="9">
        <v>1000000000000</v>
      </c>
      <c r="L230" s="26">
        <v>1.6000000000000001E-3</v>
      </c>
    </row>
    <row r="231" spans="1:12" ht="21.75" customHeight="1" x14ac:dyDescent="0.2">
      <c r="A231" s="48" t="s">
        <v>493</v>
      </c>
      <c r="B231" s="48"/>
      <c r="D231" s="9">
        <v>0</v>
      </c>
      <c r="F231" s="9">
        <v>1000000000000</v>
      </c>
      <c r="H231" s="9">
        <v>0</v>
      </c>
      <c r="J231" s="9">
        <v>1000000000000</v>
      </c>
      <c r="L231" s="26">
        <v>1.6000000000000001E-3</v>
      </c>
    </row>
    <row r="232" spans="1:12" ht="21.75" customHeight="1" x14ac:dyDescent="0.2">
      <c r="A232" s="48" t="s">
        <v>539</v>
      </c>
      <c r="B232" s="48"/>
      <c r="D232" s="9">
        <v>0</v>
      </c>
      <c r="F232" s="9">
        <v>1500000000000</v>
      </c>
      <c r="H232" s="9">
        <v>0</v>
      </c>
      <c r="J232" s="9">
        <v>1500000000000</v>
      </c>
      <c r="L232" s="26">
        <v>2.3999999999999998E-3</v>
      </c>
    </row>
    <row r="233" spans="1:12" ht="21.75" customHeight="1" x14ac:dyDescent="0.2">
      <c r="A233" s="48" t="s">
        <v>501</v>
      </c>
      <c r="B233" s="48"/>
      <c r="D233" s="9">
        <v>0</v>
      </c>
      <c r="F233" s="9">
        <v>1100000000000</v>
      </c>
      <c r="H233" s="9">
        <v>0</v>
      </c>
      <c r="J233" s="9">
        <v>1100000000000</v>
      </c>
      <c r="L233" s="26">
        <v>1.8E-3</v>
      </c>
    </row>
    <row r="234" spans="1:12" ht="21.75" customHeight="1" x14ac:dyDescent="0.2">
      <c r="A234" s="48" t="s">
        <v>540</v>
      </c>
      <c r="B234" s="48"/>
      <c r="D234" s="9">
        <v>0</v>
      </c>
      <c r="F234" s="9">
        <v>250000000000</v>
      </c>
      <c r="H234" s="9">
        <v>0</v>
      </c>
      <c r="J234" s="9">
        <v>250000000000</v>
      </c>
      <c r="L234" s="26">
        <v>4.0000000000000002E-4</v>
      </c>
    </row>
    <row r="235" spans="1:12" ht="21.75" customHeight="1" x14ac:dyDescent="0.2">
      <c r="A235" s="48" t="s">
        <v>434</v>
      </c>
      <c r="B235" s="48"/>
      <c r="D235" s="9">
        <v>0</v>
      </c>
      <c r="F235" s="9">
        <v>500000000000</v>
      </c>
      <c r="H235" s="9">
        <v>0</v>
      </c>
      <c r="J235" s="9">
        <v>500000000000</v>
      </c>
      <c r="L235" s="26">
        <v>8.0000000000000004E-4</v>
      </c>
    </row>
    <row r="236" spans="1:12" ht="21.75" customHeight="1" x14ac:dyDescent="0.2">
      <c r="A236" s="48" t="s">
        <v>541</v>
      </c>
      <c r="B236" s="48"/>
      <c r="D236" s="9">
        <v>0</v>
      </c>
      <c r="F236" s="9">
        <v>250000000000</v>
      </c>
      <c r="H236" s="9">
        <v>0</v>
      </c>
      <c r="J236" s="9">
        <v>250000000000</v>
      </c>
      <c r="L236" s="26">
        <v>4.0000000000000002E-4</v>
      </c>
    </row>
    <row r="237" spans="1:12" ht="21.75" customHeight="1" x14ac:dyDescent="0.2">
      <c r="A237" s="48" t="s">
        <v>522</v>
      </c>
      <c r="B237" s="48"/>
      <c r="D237" s="9">
        <v>0</v>
      </c>
      <c r="F237" s="9">
        <v>1000000000000</v>
      </c>
      <c r="H237" s="9">
        <v>0</v>
      </c>
      <c r="J237" s="9">
        <v>1000000000000</v>
      </c>
      <c r="L237" s="26">
        <v>1.6000000000000001E-3</v>
      </c>
    </row>
    <row r="238" spans="1:12" ht="21.75" customHeight="1" x14ac:dyDescent="0.2">
      <c r="A238" s="48" t="s">
        <v>542</v>
      </c>
      <c r="B238" s="48"/>
      <c r="D238" s="9">
        <v>0</v>
      </c>
      <c r="F238" s="9">
        <v>300000000000</v>
      </c>
      <c r="H238" s="9">
        <v>0</v>
      </c>
      <c r="J238" s="9">
        <v>300000000000</v>
      </c>
      <c r="L238" s="26">
        <v>5.0000000000000001E-4</v>
      </c>
    </row>
    <row r="239" spans="1:12" ht="21.75" customHeight="1" x14ac:dyDescent="0.2">
      <c r="A239" s="48" t="s">
        <v>521</v>
      </c>
      <c r="B239" s="48"/>
      <c r="D239" s="9">
        <v>0</v>
      </c>
      <c r="F239" s="9">
        <v>1500000000000</v>
      </c>
      <c r="H239" s="9">
        <v>0</v>
      </c>
      <c r="J239" s="9">
        <v>1500000000000</v>
      </c>
      <c r="L239" s="26">
        <v>2.3999999999999998E-3</v>
      </c>
    </row>
    <row r="240" spans="1:12" ht="21.75" customHeight="1" x14ac:dyDescent="0.2">
      <c r="A240" s="48" t="s">
        <v>543</v>
      </c>
      <c r="B240" s="48"/>
      <c r="D240" s="9">
        <v>0</v>
      </c>
      <c r="F240" s="9">
        <v>300000000000</v>
      </c>
      <c r="H240" s="9">
        <v>0</v>
      </c>
      <c r="J240" s="9">
        <v>300000000000</v>
      </c>
      <c r="L240" s="26">
        <v>5.0000000000000001E-4</v>
      </c>
    </row>
    <row r="241" spans="1:12" ht="21.75" customHeight="1" x14ac:dyDescent="0.2">
      <c r="A241" s="48" t="s">
        <v>447</v>
      </c>
      <c r="B241" s="48"/>
      <c r="D241" s="9">
        <v>0</v>
      </c>
      <c r="F241" s="9">
        <v>800000000000</v>
      </c>
      <c r="H241" s="9">
        <v>0</v>
      </c>
      <c r="J241" s="9">
        <v>800000000000</v>
      </c>
      <c r="L241" s="26">
        <v>1.2999999999999999E-3</v>
      </c>
    </row>
    <row r="242" spans="1:12" ht="21.75" customHeight="1" x14ac:dyDescent="0.2">
      <c r="A242" s="48" t="s">
        <v>475</v>
      </c>
      <c r="B242" s="48"/>
      <c r="D242" s="9">
        <v>0</v>
      </c>
      <c r="F242" s="9">
        <v>1700000000000</v>
      </c>
      <c r="H242" s="9">
        <v>0</v>
      </c>
      <c r="J242" s="9">
        <v>1700000000000</v>
      </c>
      <c r="L242" s="26">
        <v>2.7000000000000001E-3</v>
      </c>
    </row>
    <row r="243" spans="1:12" ht="21.75" customHeight="1" x14ac:dyDescent="0.2">
      <c r="A243" s="48" t="s">
        <v>544</v>
      </c>
      <c r="B243" s="48"/>
      <c r="D243" s="9">
        <v>0</v>
      </c>
      <c r="F243" s="9">
        <v>500000000000</v>
      </c>
      <c r="H243" s="9">
        <v>0</v>
      </c>
      <c r="J243" s="9">
        <v>500000000000</v>
      </c>
      <c r="L243" s="26">
        <v>8.0000000000000004E-4</v>
      </c>
    </row>
    <row r="244" spans="1:12" ht="21.75" customHeight="1" x14ac:dyDescent="0.2">
      <c r="A244" s="48" t="s">
        <v>545</v>
      </c>
      <c r="B244" s="48"/>
      <c r="D244" s="9">
        <v>0</v>
      </c>
      <c r="F244" s="9">
        <v>500000000000</v>
      </c>
      <c r="H244" s="9">
        <v>0</v>
      </c>
      <c r="J244" s="9">
        <v>500000000000</v>
      </c>
      <c r="L244" s="26">
        <v>8.0000000000000004E-4</v>
      </c>
    </row>
    <row r="245" spans="1:12" ht="21.75" customHeight="1" x14ac:dyDescent="0.2">
      <c r="A245" s="48" t="s">
        <v>503</v>
      </c>
      <c r="B245" s="48"/>
      <c r="D245" s="9">
        <v>0</v>
      </c>
      <c r="F245" s="9">
        <v>700000000000</v>
      </c>
      <c r="H245" s="9">
        <v>0</v>
      </c>
      <c r="J245" s="9">
        <v>700000000000</v>
      </c>
      <c r="L245" s="26">
        <v>1.1000000000000001E-3</v>
      </c>
    </row>
    <row r="246" spans="1:12" ht="21.75" customHeight="1" x14ac:dyDescent="0.2">
      <c r="A246" s="48" t="s">
        <v>521</v>
      </c>
      <c r="B246" s="48"/>
      <c r="D246" s="9">
        <v>0</v>
      </c>
      <c r="F246" s="9">
        <v>1030000000000</v>
      </c>
      <c r="H246" s="9">
        <v>0</v>
      </c>
      <c r="J246" s="9">
        <v>1030000000000</v>
      </c>
      <c r="L246" s="26">
        <v>1.6999999999999999E-3</v>
      </c>
    </row>
    <row r="247" spans="1:12" ht="21.75" customHeight="1" x14ac:dyDescent="0.2">
      <c r="A247" s="48" t="s">
        <v>521</v>
      </c>
      <c r="B247" s="48"/>
      <c r="D247" s="9">
        <v>0</v>
      </c>
      <c r="F247" s="9">
        <v>2000000000000</v>
      </c>
      <c r="H247" s="9">
        <v>0</v>
      </c>
      <c r="J247" s="9">
        <v>2000000000000</v>
      </c>
      <c r="L247" s="26">
        <v>3.2000000000000002E-3</v>
      </c>
    </row>
    <row r="248" spans="1:12" ht="21.75" customHeight="1" x14ac:dyDescent="0.2">
      <c r="A248" s="48" t="s">
        <v>501</v>
      </c>
      <c r="B248" s="48"/>
      <c r="D248" s="9">
        <v>0</v>
      </c>
      <c r="F248" s="9">
        <v>600000000000</v>
      </c>
      <c r="H248" s="9">
        <v>0</v>
      </c>
      <c r="J248" s="9">
        <v>600000000000</v>
      </c>
      <c r="L248" s="26">
        <v>1E-3</v>
      </c>
    </row>
    <row r="249" spans="1:12" ht="21.75" customHeight="1" x14ac:dyDescent="0.2">
      <c r="A249" s="48" t="s">
        <v>521</v>
      </c>
      <c r="B249" s="48"/>
      <c r="D249" s="9">
        <v>0</v>
      </c>
      <c r="F249" s="9">
        <v>1700000000000</v>
      </c>
      <c r="H249" s="9">
        <v>0</v>
      </c>
      <c r="J249" s="9">
        <v>1700000000000</v>
      </c>
      <c r="L249" s="26">
        <v>2.7000000000000001E-3</v>
      </c>
    </row>
    <row r="250" spans="1:12" ht="21.75" customHeight="1" x14ac:dyDescent="0.2">
      <c r="A250" s="48" t="s">
        <v>503</v>
      </c>
      <c r="B250" s="48"/>
      <c r="D250" s="9">
        <v>0</v>
      </c>
      <c r="F250" s="9">
        <v>1339000000000</v>
      </c>
      <c r="H250" s="9">
        <v>0</v>
      </c>
      <c r="J250" s="9">
        <v>1339000000000</v>
      </c>
      <c r="L250" s="26">
        <v>2.2000000000000001E-3</v>
      </c>
    </row>
    <row r="251" spans="1:12" ht="21.75" customHeight="1" x14ac:dyDescent="0.2">
      <c r="A251" s="48" t="s">
        <v>503</v>
      </c>
      <c r="B251" s="48"/>
      <c r="D251" s="9">
        <v>0</v>
      </c>
      <c r="F251" s="9">
        <v>5500000000000</v>
      </c>
      <c r="H251" s="9">
        <v>0</v>
      </c>
      <c r="J251" s="9">
        <v>5500000000000</v>
      </c>
      <c r="L251" s="26">
        <v>8.8999999999999999E-3</v>
      </c>
    </row>
    <row r="252" spans="1:12" ht="21.75" customHeight="1" x14ac:dyDescent="0.2">
      <c r="A252" s="48" t="s">
        <v>546</v>
      </c>
      <c r="B252" s="48"/>
      <c r="D252" s="9">
        <v>0</v>
      </c>
      <c r="F252" s="9">
        <v>400000000000</v>
      </c>
      <c r="H252" s="9">
        <v>0</v>
      </c>
      <c r="J252" s="9">
        <v>400000000000</v>
      </c>
      <c r="L252" s="26">
        <v>5.9999999999999995E-4</v>
      </c>
    </row>
    <row r="253" spans="1:12" ht="21.75" customHeight="1" x14ac:dyDescent="0.2">
      <c r="A253" s="48" t="s">
        <v>477</v>
      </c>
      <c r="B253" s="48"/>
      <c r="D253" s="9">
        <v>0</v>
      </c>
      <c r="F253" s="9">
        <v>1450000000000</v>
      </c>
      <c r="H253" s="9">
        <v>0</v>
      </c>
      <c r="J253" s="9">
        <v>1450000000000</v>
      </c>
      <c r="L253" s="26">
        <v>2.3E-3</v>
      </c>
    </row>
    <row r="254" spans="1:12" ht="21.75" customHeight="1" x14ac:dyDescent="0.2">
      <c r="A254" s="48" t="s">
        <v>500</v>
      </c>
      <c r="B254" s="48"/>
      <c r="D254" s="9">
        <v>0</v>
      </c>
      <c r="F254" s="9">
        <v>1520000000000</v>
      </c>
      <c r="H254" s="9">
        <v>0</v>
      </c>
      <c r="J254" s="9">
        <v>1520000000000</v>
      </c>
      <c r="L254" s="26">
        <v>2.5000000000000001E-3</v>
      </c>
    </row>
    <row r="255" spans="1:12" ht="21.75" customHeight="1" x14ac:dyDescent="0.2">
      <c r="A255" s="50" t="s">
        <v>521</v>
      </c>
      <c r="B255" s="50"/>
      <c r="D255" s="13">
        <v>0</v>
      </c>
      <c r="F255" s="13">
        <v>1200000000000</v>
      </c>
      <c r="H255" s="13">
        <v>0</v>
      </c>
      <c r="J255" s="13">
        <v>1200000000000</v>
      </c>
      <c r="L255" s="27">
        <v>1.9E-3</v>
      </c>
    </row>
    <row r="256" spans="1:12" ht="21.75" customHeight="1" x14ac:dyDescent="0.2">
      <c r="A256" s="51" t="s">
        <v>62</v>
      </c>
      <c r="B256" s="51"/>
      <c r="D256" s="16">
        <v>217054884934503</v>
      </c>
      <c r="F256" s="16">
        <v>288670820757626</v>
      </c>
      <c r="H256" s="16">
        <v>295740497541991</v>
      </c>
      <c r="J256" s="16">
        <v>209985208150138</v>
      </c>
      <c r="L256" s="17">
        <f>SUM(L9:L255)</f>
        <v>0.33750000000000013</v>
      </c>
    </row>
  </sheetData>
  <mergeCells count="254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55:B255"/>
    <mergeCell ref="A256:B256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4" sqref="F1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 x14ac:dyDescent="0.2"/>
    <row r="5" spans="1:10" ht="29.1" customHeight="1" x14ac:dyDescent="0.2">
      <c r="A5" s="1" t="s">
        <v>548</v>
      </c>
      <c r="B5" s="56" t="s">
        <v>549</v>
      </c>
      <c r="C5" s="56"/>
      <c r="D5" s="56"/>
      <c r="E5" s="56"/>
      <c r="F5" s="56"/>
      <c r="G5" s="56"/>
      <c r="H5" s="56"/>
      <c r="I5" s="56"/>
      <c r="J5" s="56"/>
    </row>
    <row r="6" spans="1:10" ht="14.45" customHeight="1" x14ac:dyDescent="0.2"/>
    <row r="7" spans="1:10" ht="14.45" customHeight="1" x14ac:dyDescent="0.2">
      <c r="A7" s="52" t="s">
        <v>550</v>
      </c>
      <c r="B7" s="52"/>
      <c r="D7" s="2" t="s">
        <v>551</v>
      </c>
      <c r="F7" s="2" t="s">
        <v>394</v>
      </c>
      <c r="H7" s="2" t="s">
        <v>552</v>
      </c>
      <c r="J7" s="2" t="s">
        <v>553</v>
      </c>
    </row>
    <row r="8" spans="1:10" ht="21.75" customHeight="1" x14ac:dyDescent="0.2">
      <c r="A8" s="53" t="s">
        <v>554</v>
      </c>
      <c r="B8" s="53"/>
      <c r="D8" s="5" t="s">
        <v>555</v>
      </c>
      <c r="F8" s="6">
        <v>508213287</v>
      </c>
      <c r="H8" s="7">
        <v>0</v>
      </c>
      <c r="J8" s="7">
        <v>0</v>
      </c>
    </row>
    <row r="9" spans="1:10" ht="21.75" customHeight="1" x14ac:dyDescent="0.2">
      <c r="A9" s="48" t="s">
        <v>556</v>
      </c>
      <c r="B9" s="48"/>
      <c r="D9" s="8" t="s">
        <v>557</v>
      </c>
      <c r="F9" s="9">
        <v>6566023262</v>
      </c>
      <c r="H9" s="10">
        <v>0.05</v>
      </c>
      <c r="J9" s="10">
        <v>0</v>
      </c>
    </row>
    <row r="10" spans="1:10" ht="21.75" customHeight="1" x14ac:dyDescent="0.2">
      <c r="A10" s="48" t="s">
        <v>558</v>
      </c>
      <c r="B10" s="48"/>
      <c r="D10" s="8" t="s">
        <v>559</v>
      </c>
      <c r="F10" s="9">
        <f>'درآمد سرمایه گذاری در اوراق به'!Q123</f>
        <v>-2475410982980</v>
      </c>
      <c r="H10" s="10">
        <v>52.16</v>
      </c>
      <c r="J10" s="10">
        <v>1.06</v>
      </c>
    </row>
    <row r="11" spans="1:10" ht="21.75" customHeight="1" x14ac:dyDescent="0.2">
      <c r="A11" s="48" t="s">
        <v>560</v>
      </c>
      <c r="B11" s="48"/>
      <c r="D11" s="8" t="s">
        <v>561</v>
      </c>
      <c r="F11" s="9">
        <v>5232662300918</v>
      </c>
      <c r="H11" s="10">
        <v>41.72</v>
      </c>
      <c r="J11" s="10">
        <v>0.84</v>
      </c>
    </row>
    <row r="12" spans="1:10" ht="21.75" customHeight="1" x14ac:dyDescent="0.2">
      <c r="A12" s="50" t="s">
        <v>562</v>
      </c>
      <c r="B12" s="50"/>
      <c r="D12" s="11" t="s">
        <v>563</v>
      </c>
      <c r="F12" s="13">
        <v>80119147263</v>
      </c>
      <c r="H12" s="14">
        <v>0.64</v>
      </c>
      <c r="J12" s="14">
        <v>0.01</v>
      </c>
    </row>
    <row r="13" spans="1:10" ht="21.75" customHeight="1" x14ac:dyDescent="0.2">
      <c r="A13" s="51" t="s">
        <v>62</v>
      </c>
      <c r="B13" s="51"/>
      <c r="D13" s="16"/>
      <c r="F13" s="16">
        <f>SUM(F8:F12)</f>
        <v>2844444701750</v>
      </c>
      <c r="H13" s="17">
        <v>94.57</v>
      </c>
      <c r="J13" s="17">
        <v>1.91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9"/>
  <sheetViews>
    <sheetView rightToLeft="1" topLeftCell="A55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5.7109375" bestFit="1" customWidth="1"/>
    <col min="7" max="7" width="1.28515625" customWidth="1"/>
    <col min="8" max="8" width="16.710937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7" bestFit="1" customWidth="1"/>
    <col min="18" max="18" width="1.28515625" customWidth="1"/>
    <col min="19" max="19" width="15.85546875" bestFit="1" customWidth="1"/>
    <col min="20" max="20" width="1.28515625" customWidth="1"/>
    <col min="21" max="21" width="16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.75" customHeight="1" x14ac:dyDescent="0.2">
      <c r="A2" s="46" t="s">
        <v>547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.75" customHeight="1" x14ac:dyDescent="0.2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4.45" customHeight="1" x14ac:dyDescent="0.2"/>
    <row r="5" spans="1:23" ht="14.45" customHeight="1" x14ac:dyDescent="0.2">
      <c r="A5" s="1" t="s">
        <v>564</v>
      </c>
      <c r="B5" s="56" t="s">
        <v>565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4.45" customHeight="1" x14ac:dyDescent="0.2">
      <c r="D6" s="52" t="s">
        <v>566</v>
      </c>
      <c r="E6" s="52"/>
      <c r="F6" s="52"/>
      <c r="G6" s="52"/>
      <c r="H6" s="52"/>
      <c r="I6" s="52"/>
      <c r="J6" s="52"/>
      <c r="K6" s="52"/>
      <c r="L6" s="52"/>
      <c r="N6" s="52" t="s">
        <v>567</v>
      </c>
      <c r="O6" s="52"/>
      <c r="P6" s="52"/>
      <c r="Q6" s="52"/>
      <c r="R6" s="52"/>
      <c r="S6" s="52"/>
      <c r="T6" s="52"/>
      <c r="U6" s="52"/>
      <c r="V6" s="52"/>
      <c r="W6" s="52"/>
    </row>
    <row r="7" spans="1:23" ht="14.45" customHeight="1" x14ac:dyDescent="0.2">
      <c r="D7" s="3"/>
      <c r="E7" s="3"/>
      <c r="F7" s="3"/>
      <c r="G7" s="3"/>
      <c r="H7" s="3"/>
      <c r="I7" s="3"/>
      <c r="J7" s="55" t="s">
        <v>62</v>
      </c>
      <c r="K7" s="55"/>
      <c r="L7" s="55"/>
      <c r="N7" s="3"/>
      <c r="O7" s="3"/>
      <c r="P7" s="3"/>
      <c r="Q7" s="3"/>
      <c r="R7" s="3"/>
      <c r="S7" s="3"/>
      <c r="T7" s="3"/>
      <c r="U7" s="55" t="s">
        <v>62</v>
      </c>
      <c r="V7" s="55"/>
      <c r="W7" s="55"/>
    </row>
    <row r="8" spans="1:23" ht="14.45" customHeight="1" x14ac:dyDescent="0.2">
      <c r="A8" s="52" t="s">
        <v>568</v>
      </c>
      <c r="B8" s="52"/>
      <c r="D8" s="2" t="s">
        <v>569</v>
      </c>
      <c r="F8" s="2" t="s">
        <v>570</v>
      </c>
      <c r="H8" s="2" t="s">
        <v>571</v>
      </c>
      <c r="J8" s="4" t="s">
        <v>394</v>
      </c>
      <c r="K8" s="3"/>
      <c r="L8" s="4" t="s">
        <v>552</v>
      </c>
      <c r="N8" s="2" t="s">
        <v>569</v>
      </c>
      <c r="P8" s="52" t="s">
        <v>570</v>
      </c>
      <c r="Q8" s="52"/>
      <c r="S8" s="2" t="s">
        <v>571</v>
      </c>
      <c r="U8" s="4" t="s">
        <v>394</v>
      </c>
      <c r="V8" s="3"/>
      <c r="W8" s="4" t="s">
        <v>552</v>
      </c>
    </row>
    <row r="9" spans="1:23" ht="21.75" customHeight="1" x14ac:dyDescent="0.2">
      <c r="A9" s="53" t="s">
        <v>47</v>
      </c>
      <c r="B9" s="53"/>
      <c r="D9" s="6">
        <v>0</v>
      </c>
      <c r="F9" s="6">
        <v>74213775059</v>
      </c>
      <c r="H9" s="6">
        <v>-61247823429</v>
      </c>
      <c r="J9" s="6">
        <v>12965951630</v>
      </c>
      <c r="L9" s="7">
        <v>0.1</v>
      </c>
      <c r="N9" s="6">
        <v>122785344000</v>
      </c>
      <c r="P9" s="54">
        <v>-114308986707</v>
      </c>
      <c r="Q9" s="54"/>
      <c r="S9" s="6">
        <v>-98448441042</v>
      </c>
      <c r="U9" s="6">
        <v>-89972083749</v>
      </c>
      <c r="W9" s="7">
        <v>-0.09</v>
      </c>
    </row>
    <row r="10" spans="1:23" ht="21.75" customHeight="1" x14ac:dyDescent="0.2">
      <c r="A10" s="48" t="s">
        <v>49</v>
      </c>
      <c r="B10" s="48"/>
      <c r="D10" s="9">
        <v>0</v>
      </c>
      <c r="F10" s="9">
        <v>6048507148</v>
      </c>
      <c r="H10" s="9">
        <v>-6211714551</v>
      </c>
      <c r="J10" s="9">
        <v>-163207403</v>
      </c>
      <c r="L10" s="10">
        <v>0</v>
      </c>
      <c r="N10" s="9">
        <v>85862219197</v>
      </c>
      <c r="P10" s="49">
        <v>-75172122744</v>
      </c>
      <c r="Q10" s="49"/>
      <c r="S10" s="9">
        <v>-19960140700</v>
      </c>
      <c r="U10" s="9">
        <v>-9270044247</v>
      </c>
      <c r="W10" s="10">
        <v>-0.01</v>
      </c>
    </row>
    <row r="11" spans="1:23" ht="21.75" customHeight="1" x14ac:dyDescent="0.2">
      <c r="A11" s="48" t="s">
        <v>35</v>
      </c>
      <c r="B11" s="48"/>
      <c r="D11" s="9">
        <v>14451555200</v>
      </c>
      <c r="F11" s="9">
        <v>-11682952217</v>
      </c>
      <c r="H11" s="9">
        <v>-2586825380</v>
      </c>
      <c r="J11" s="9">
        <v>181777603</v>
      </c>
      <c r="L11" s="10">
        <v>0</v>
      </c>
      <c r="N11" s="9">
        <v>14451555200</v>
      </c>
      <c r="P11" s="49">
        <v>-11939106658</v>
      </c>
      <c r="Q11" s="49"/>
      <c r="S11" s="9">
        <v>4233262080</v>
      </c>
      <c r="U11" s="9">
        <v>6745710622</v>
      </c>
      <c r="W11" s="10">
        <v>0.01</v>
      </c>
    </row>
    <row r="12" spans="1:23" ht="21.75" customHeight="1" x14ac:dyDescent="0.2">
      <c r="A12" s="48" t="s">
        <v>52</v>
      </c>
      <c r="B12" s="48"/>
      <c r="D12" s="9">
        <v>0</v>
      </c>
      <c r="F12" s="9">
        <v>0</v>
      </c>
      <c r="H12" s="9">
        <v>-56945465146</v>
      </c>
      <c r="J12" s="9">
        <v>-56945465146</v>
      </c>
      <c r="L12" s="10">
        <v>-0.45</v>
      </c>
      <c r="N12" s="9">
        <v>111737217600</v>
      </c>
      <c r="P12" s="49">
        <v>0</v>
      </c>
      <c r="Q12" s="49"/>
      <c r="S12" s="9">
        <v>-81707703771</v>
      </c>
      <c r="U12" s="9">
        <v>30029513829</v>
      </c>
      <c r="W12" s="10">
        <v>0.03</v>
      </c>
    </row>
    <row r="13" spans="1:23" ht="21.75" customHeight="1" x14ac:dyDescent="0.2">
      <c r="A13" s="48" t="s">
        <v>572</v>
      </c>
      <c r="B13" s="48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53671436</v>
      </c>
      <c r="P13" s="49">
        <v>0</v>
      </c>
      <c r="Q13" s="49"/>
      <c r="S13" s="9">
        <v>-691234581</v>
      </c>
      <c r="U13" s="9">
        <v>-637563145</v>
      </c>
      <c r="W13" s="10">
        <v>0</v>
      </c>
    </row>
    <row r="14" spans="1:23" ht="21.75" customHeight="1" x14ac:dyDescent="0.2">
      <c r="A14" s="48" t="s">
        <v>43</v>
      </c>
      <c r="B14" s="48"/>
      <c r="D14" s="9">
        <v>0</v>
      </c>
      <c r="F14" s="9">
        <v>-2561008796</v>
      </c>
      <c r="H14" s="9">
        <v>0</v>
      </c>
      <c r="J14" s="9">
        <v>-2561008796</v>
      </c>
      <c r="L14" s="10">
        <v>-0.02</v>
      </c>
      <c r="N14" s="9">
        <v>0</v>
      </c>
      <c r="P14" s="49">
        <v>13098288908</v>
      </c>
      <c r="Q14" s="49"/>
      <c r="S14" s="9">
        <v>24269225892</v>
      </c>
      <c r="U14" s="9">
        <v>37367514800</v>
      </c>
      <c r="W14" s="10">
        <v>0.04</v>
      </c>
    </row>
    <row r="15" spans="1:23" ht="21.75" customHeight="1" x14ac:dyDescent="0.2">
      <c r="A15" s="48" t="s">
        <v>31</v>
      </c>
      <c r="B15" s="48"/>
      <c r="D15" s="9">
        <v>0</v>
      </c>
      <c r="F15" s="9">
        <v>-472074015</v>
      </c>
      <c r="H15" s="9">
        <v>0</v>
      </c>
      <c r="J15" s="9">
        <v>-472074015</v>
      </c>
      <c r="L15" s="10">
        <v>0</v>
      </c>
      <c r="N15" s="9">
        <v>17470703760</v>
      </c>
      <c r="P15" s="49">
        <v>-19278193520</v>
      </c>
      <c r="Q15" s="49"/>
      <c r="S15" s="9">
        <v>1515845368</v>
      </c>
      <c r="U15" s="9">
        <v>-291644392</v>
      </c>
      <c r="W15" s="10">
        <v>0</v>
      </c>
    </row>
    <row r="16" spans="1:23" ht="21.75" customHeight="1" x14ac:dyDescent="0.2">
      <c r="A16" s="48" t="s">
        <v>573</v>
      </c>
      <c r="B16" s="48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49">
        <v>0</v>
      </c>
      <c r="Q16" s="49"/>
      <c r="S16" s="9">
        <v>2394776272</v>
      </c>
      <c r="U16" s="9">
        <v>2394776272</v>
      </c>
      <c r="W16" s="10">
        <v>0</v>
      </c>
    </row>
    <row r="17" spans="1:23" ht="21.75" customHeight="1" x14ac:dyDescent="0.2">
      <c r="A17" s="48" t="s">
        <v>48</v>
      </c>
      <c r="B17" s="48"/>
      <c r="D17" s="9">
        <v>0</v>
      </c>
      <c r="F17" s="9">
        <v>4720205533</v>
      </c>
      <c r="H17" s="9">
        <v>0</v>
      </c>
      <c r="J17" s="9">
        <v>4720205533</v>
      </c>
      <c r="L17" s="10">
        <v>0.04</v>
      </c>
      <c r="N17" s="9">
        <v>0</v>
      </c>
      <c r="P17" s="49">
        <v>-24454823086</v>
      </c>
      <c r="Q17" s="49"/>
      <c r="S17" s="9">
        <v>9228596818</v>
      </c>
      <c r="U17" s="9">
        <v>-15226226268</v>
      </c>
      <c r="W17" s="10">
        <v>-0.02</v>
      </c>
    </row>
    <row r="18" spans="1:23" ht="21.75" customHeight="1" x14ac:dyDescent="0.2">
      <c r="A18" s="48" t="s">
        <v>574</v>
      </c>
      <c r="B18" s="48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49">
        <v>0</v>
      </c>
      <c r="Q18" s="49"/>
      <c r="S18" s="9">
        <v>-7194682045</v>
      </c>
      <c r="U18" s="9">
        <v>-7194682045</v>
      </c>
      <c r="W18" s="10">
        <v>-0.01</v>
      </c>
    </row>
    <row r="19" spans="1:23" ht="21.75" customHeight="1" x14ac:dyDescent="0.2">
      <c r="A19" s="48" t="s">
        <v>34</v>
      </c>
      <c r="B19" s="48"/>
      <c r="D19" s="9">
        <v>0</v>
      </c>
      <c r="F19" s="9">
        <v>10614204710</v>
      </c>
      <c r="H19" s="9">
        <v>0</v>
      </c>
      <c r="J19" s="9">
        <v>10614204710</v>
      </c>
      <c r="L19" s="10">
        <v>0.08</v>
      </c>
      <c r="N19" s="9">
        <v>0</v>
      </c>
      <c r="P19" s="49">
        <v>-15430680611</v>
      </c>
      <c r="Q19" s="49"/>
      <c r="S19" s="9">
        <v>3661902459</v>
      </c>
      <c r="U19" s="9">
        <v>-11768778152</v>
      </c>
      <c r="W19" s="10">
        <v>-0.01</v>
      </c>
    </row>
    <row r="20" spans="1:23" ht="21.75" customHeight="1" x14ac:dyDescent="0.2">
      <c r="A20" s="48" t="s">
        <v>41</v>
      </c>
      <c r="B20" s="48"/>
      <c r="D20" s="9">
        <v>0</v>
      </c>
      <c r="F20" s="9">
        <v>1989795580</v>
      </c>
      <c r="H20" s="9">
        <v>0</v>
      </c>
      <c r="J20" s="9">
        <v>1989795580</v>
      </c>
      <c r="L20" s="10">
        <v>0.02</v>
      </c>
      <c r="N20" s="9">
        <v>0</v>
      </c>
      <c r="P20" s="49">
        <v>1352735954</v>
      </c>
      <c r="Q20" s="49"/>
      <c r="S20" s="9">
        <v>-3620666362</v>
      </c>
      <c r="U20" s="9">
        <v>-2267930408</v>
      </c>
      <c r="W20" s="10">
        <v>0</v>
      </c>
    </row>
    <row r="21" spans="1:23" ht="21.75" customHeight="1" x14ac:dyDescent="0.2">
      <c r="A21" s="48" t="s">
        <v>575</v>
      </c>
      <c r="B21" s="48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49">
        <v>0</v>
      </c>
      <c r="Q21" s="49"/>
      <c r="S21" s="9">
        <v>1722017646</v>
      </c>
      <c r="U21" s="9">
        <v>1722017646</v>
      </c>
      <c r="W21" s="10">
        <v>0</v>
      </c>
    </row>
    <row r="22" spans="1:23" ht="21.75" customHeight="1" x14ac:dyDescent="0.2">
      <c r="A22" s="48" t="s">
        <v>576</v>
      </c>
      <c r="B22" s="48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49">
        <v>0</v>
      </c>
      <c r="Q22" s="49"/>
      <c r="S22" s="9">
        <v>23212859</v>
      </c>
      <c r="U22" s="9">
        <v>23212859</v>
      </c>
      <c r="W22" s="10">
        <v>0</v>
      </c>
    </row>
    <row r="23" spans="1:23" ht="21.75" customHeight="1" x14ac:dyDescent="0.2">
      <c r="A23" s="48" t="s">
        <v>20</v>
      </c>
      <c r="B23" s="48"/>
      <c r="D23" s="9">
        <v>0</v>
      </c>
      <c r="F23" s="9">
        <v>51863987197</v>
      </c>
      <c r="H23" s="9">
        <v>0</v>
      </c>
      <c r="J23" s="9">
        <v>51863987197</v>
      </c>
      <c r="L23" s="10">
        <v>0.41</v>
      </c>
      <c r="N23" s="9">
        <v>0</v>
      </c>
      <c r="P23" s="49">
        <v>457583028244</v>
      </c>
      <c r="Q23" s="49"/>
      <c r="S23" s="9">
        <v>29632167130</v>
      </c>
      <c r="U23" s="9">
        <v>487215195374</v>
      </c>
      <c r="W23" s="10">
        <v>0.51</v>
      </c>
    </row>
    <row r="24" spans="1:23" ht="21.75" customHeight="1" x14ac:dyDescent="0.2">
      <c r="A24" s="48" t="s">
        <v>577</v>
      </c>
      <c r="B24" s="48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49">
        <v>0</v>
      </c>
      <c r="Q24" s="49"/>
      <c r="S24" s="9">
        <v>0</v>
      </c>
      <c r="U24" s="9">
        <v>0</v>
      </c>
      <c r="W24" s="10">
        <v>0</v>
      </c>
    </row>
    <row r="25" spans="1:23" ht="21.75" customHeight="1" x14ac:dyDescent="0.2">
      <c r="A25" s="48" t="s">
        <v>578</v>
      </c>
      <c r="B25" s="48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49">
        <v>0</v>
      </c>
      <c r="Q25" s="49"/>
      <c r="S25" s="9">
        <v>1616666</v>
      </c>
      <c r="U25" s="9">
        <v>1616666</v>
      </c>
      <c r="W25" s="10">
        <v>0</v>
      </c>
    </row>
    <row r="26" spans="1:23" ht="21.75" customHeight="1" x14ac:dyDescent="0.2">
      <c r="A26" s="48" t="s">
        <v>579</v>
      </c>
      <c r="B26" s="48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49">
        <v>0</v>
      </c>
      <c r="Q26" s="49"/>
      <c r="S26" s="9">
        <v>4284167823</v>
      </c>
      <c r="U26" s="9">
        <v>4284167823</v>
      </c>
      <c r="W26" s="10">
        <v>0</v>
      </c>
    </row>
    <row r="27" spans="1:23" ht="21.75" customHeight="1" x14ac:dyDescent="0.2">
      <c r="A27" s="48" t="s">
        <v>23</v>
      </c>
      <c r="B27" s="48"/>
      <c r="D27" s="9">
        <v>0</v>
      </c>
      <c r="F27" s="9">
        <v>-1906018706</v>
      </c>
      <c r="H27" s="9">
        <v>0</v>
      </c>
      <c r="J27" s="9">
        <v>-1906018706</v>
      </c>
      <c r="L27" s="10">
        <v>-0.02</v>
      </c>
      <c r="N27" s="9">
        <v>85548746080</v>
      </c>
      <c r="P27" s="49">
        <v>-88220725457</v>
      </c>
      <c r="Q27" s="49"/>
      <c r="S27" s="9">
        <v>-21567080077</v>
      </c>
      <c r="U27" s="9">
        <v>-24239059454</v>
      </c>
      <c r="W27" s="10">
        <v>-0.03</v>
      </c>
    </row>
    <row r="28" spans="1:23" ht="21.75" customHeight="1" x14ac:dyDescent="0.2">
      <c r="A28" s="48" t="s">
        <v>580</v>
      </c>
      <c r="B28" s="48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49">
        <v>0</v>
      </c>
      <c r="Q28" s="49"/>
      <c r="S28" s="9">
        <v>12585672505</v>
      </c>
      <c r="U28" s="9">
        <v>12585672505</v>
      </c>
      <c r="W28" s="10">
        <v>0.01</v>
      </c>
    </row>
    <row r="29" spans="1:23" ht="21.75" customHeight="1" x14ac:dyDescent="0.2">
      <c r="A29" s="48" t="s">
        <v>581</v>
      </c>
      <c r="B29" s="48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49">
        <v>0</v>
      </c>
      <c r="Q29" s="49"/>
      <c r="S29" s="9">
        <v>0</v>
      </c>
      <c r="U29" s="9">
        <v>0</v>
      </c>
      <c r="W29" s="10">
        <v>0</v>
      </c>
    </row>
    <row r="30" spans="1:23" ht="21.75" customHeight="1" x14ac:dyDescent="0.2">
      <c r="A30" s="48" t="s">
        <v>53</v>
      </c>
      <c r="B30" s="48"/>
      <c r="D30" s="9">
        <v>58767224528</v>
      </c>
      <c r="F30" s="9">
        <v>-63580777539</v>
      </c>
      <c r="H30" s="9">
        <v>0</v>
      </c>
      <c r="J30" s="9">
        <v>-4813553011</v>
      </c>
      <c r="L30" s="10">
        <v>-0.04</v>
      </c>
      <c r="N30" s="9">
        <v>58767224528</v>
      </c>
      <c r="P30" s="49">
        <v>-165750159298</v>
      </c>
      <c r="Q30" s="49"/>
      <c r="S30" s="9">
        <v>-1049051272</v>
      </c>
      <c r="U30" s="9">
        <v>-108031986042</v>
      </c>
      <c r="W30" s="10">
        <v>-0.11</v>
      </c>
    </row>
    <row r="31" spans="1:23" ht="21.75" customHeight="1" x14ac:dyDescent="0.2">
      <c r="A31" s="48" t="s">
        <v>21</v>
      </c>
      <c r="B31" s="48"/>
      <c r="D31" s="9">
        <v>0</v>
      </c>
      <c r="F31" s="9">
        <v>853648075</v>
      </c>
      <c r="H31" s="9">
        <v>0</v>
      </c>
      <c r="J31" s="9">
        <v>853648075</v>
      </c>
      <c r="L31" s="10">
        <v>0.01</v>
      </c>
      <c r="N31" s="9">
        <v>0</v>
      </c>
      <c r="P31" s="49">
        <v>-5999098925</v>
      </c>
      <c r="Q31" s="49"/>
      <c r="S31" s="9">
        <v>-5523138812</v>
      </c>
      <c r="U31" s="9">
        <v>-11522237737</v>
      </c>
      <c r="W31" s="10">
        <v>-0.01</v>
      </c>
    </row>
    <row r="32" spans="1:23" ht="21.75" customHeight="1" x14ac:dyDescent="0.2">
      <c r="A32" s="48" t="s">
        <v>582</v>
      </c>
      <c r="B32" s="48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49">
        <v>0</v>
      </c>
      <c r="Q32" s="49"/>
      <c r="S32" s="9">
        <v>13615936063</v>
      </c>
      <c r="U32" s="9">
        <v>13615936063</v>
      </c>
      <c r="W32" s="10">
        <v>0.01</v>
      </c>
    </row>
    <row r="33" spans="1:23" ht="21.75" customHeight="1" x14ac:dyDescent="0.2">
      <c r="A33" s="48" t="s">
        <v>583</v>
      </c>
      <c r="B33" s="48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49">
        <v>0</v>
      </c>
      <c r="Q33" s="49"/>
      <c r="S33" s="9">
        <v>651410498</v>
      </c>
      <c r="U33" s="9">
        <v>651410498</v>
      </c>
      <c r="W33" s="10">
        <v>0</v>
      </c>
    </row>
    <row r="34" spans="1:23" ht="21.75" customHeight="1" x14ac:dyDescent="0.2">
      <c r="A34" s="48" t="s">
        <v>584</v>
      </c>
      <c r="B34" s="48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49">
        <v>0</v>
      </c>
      <c r="Q34" s="49"/>
      <c r="S34" s="9">
        <v>28994689252</v>
      </c>
      <c r="U34" s="9">
        <v>28994689252</v>
      </c>
      <c r="W34" s="10">
        <v>0.03</v>
      </c>
    </row>
    <row r="35" spans="1:23" ht="21.75" customHeight="1" x14ac:dyDescent="0.2">
      <c r="A35" s="48" t="s">
        <v>585</v>
      </c>
      <c r="B35" s="48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49">
        <v>0</v>
      </c>
      <c r="Q35" s="49"/>
      <c r="S35" s="9">
        <v>-1567862193</v>
      </c>
      <c r="U35" s="9">
        <v>-1567862193</v>
      </c>
      <c r="W35" s="10">
        <v>0</v>
      </c>
    </row>
    <row r="36" spans="1:23" ht="21.75" customHeight="1" x14ac:dyDescent="0.2">
      <c r="A36" s="48" t="s">
        <v>54</v>
      </c>
      <c r="B36" s="48"/>
      <c r="D36" s="9">
        <v>0</v>
      </c>
      <c r="F36" s="9">
        <v>-2251623313</v>
      </c>
      <c r="H36" s="9">
        <v>0</v>
      </c>
      <c r="J36" s="9">
        <v>-2251623313</v>
      </c>
      <c r="L36" s="10">
        <v>-0.02</v>
      </c>
      <c r="N36" s="9">
        <v>0</v>
      </c>
      <c r="P36" s="49">
        <v>176876615872</v>
      </c>
      <c r="Q36" s="49"/>
      <c r="S36" s="9">
        <v>86027540661</v>
      </c>
      <c r="U36" s="9">
        <v>262904156533</v>
      </c>
      <c r="W36" s="10">
        <v>0.28000000000000003</v>
      </c>
    </row>
    <row r="37" spans="1:23" ht="21.75" customHeight="1" x14ac:dyDescent="0.2">
      <c r="A37" s="48" t="s">
        <v>44</v>
      </c>
      <c r="B37" s="48"/>
      <c r="D37" s="9">
        <v>0</v>
      </c>
      <c r="F37" s="9">
        <v>-1947953947</v>
      </c>
      <c r="H37" s="9">
        <v>0</v>
      </c>
      <c r="J37" s="9">
        <v>-1947953947</v>
      </c>
      <c r="L37" s="10">
        <v>-0.02</v>
      </c>
      <c r="N37" s="9">
        <v>151498017450</v>
      </c>
      <c r="P37" s="49">
        <v>-152155033654</v>
      </c>
      <c r="Q37" s="49"/>
      <c r="S37" s="9">
        <v>2376916989</v>
      </c>
      <c r="U37" s="9">
        <v>1719900785</v>
      </c>
      <c r="W37" s="10">
        <v>0</v>
      </c>
    </row>
    <row r="38" spans="1:23" ht="21.75" customHeight="1" x14ac:dyDescent="0.2">
      <c r="A38" s="48" t="s">
        <v>40</v>
      </c>
      <c r="B38" s="48"/>
      <c r="D38" s="9">
        <v>0</v>
      </c>
      <c r="F38" s="9">
        <v>-17906241250</v>
      </c>
      <c r="H38" s="9">
        <v>0</v>
      </c>
      <c r="J38" s="9">
        <v>-17906241250</v>
      </c>
      <c r="L38" s="10">
        <v>-0.14000000000000001</v>
      </c>
      <c r="N38" s="9">
        <v>0</v>
      </c>
      <c r="P38" s="49">
        <v>-14009389617</v>
      </c>
      <c r="Q38" s="49"/>
      <c r="S38" s="9">
        <v>10676730909</v>
      </c>
      <c r="U38" s="9">
        <v>-3332658708</v>
      </c>
      <c r="W38" s="10">
        <v>0</v>
      </c>
    </row>
    <row r="39" spans="1:23" ht="21.75" customHeight="1" x14ac:dyDescent="0.2">
      <c r="A39" s="48" t="s">
        <v>59</v>
      </c>
      <c r="B39" s="48"/>
      <c r="D39" s="9">
        <v>0</v>
      </c>
      <c r="F39" s="9">
        <v>-1276119557</v>
      </c>
      <c r="H39" s="9">
        <v>0</v>
      </c>
      <c r="J39" s="9">
        <v>-1276119557</v>
      </c>
      <c r="L39" s="10">
        <v>-0.01</v>
      </c>
      <c r="N39" s="9">
        <v>0</v>
      </c>
      <c r="P39" s="49">
        <v>-1276119557</v>
      </c>
      <c r="Q39" s="49"/>
      <c r="S39" s="9">
        <v>522788356</v>
      </c>
      <c r="U39" s="9">
        <v>-753331201</v>
      </c>
      <c r="W39" s="10">
        <v>0</v>
      </c>
    </row>
    <row r="40" spans="1:23" ht="21.75" customHeight="1" x14ac:dyDescent="0.2">
      <c r="A40" s="48" t="s">
        <v>586</v>
      </c>
      <c r="B40" s="48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49">
        <v>0</v>
      </c>
      <c r="Q40" s="49"/>
      <c r="S40" s="9">
        <v>6958945395</v>
      </c>
      <c r="U40" s="9">
        <v>6958945395</v>
      </c>
      <c r="W40" s="10">
        <v>0.01</v>
      </c>
    </row>
    <row r="41" spans="1:23" ht="21.75" customHeight="1" x14ac:dyDescent="0.2">
      <c r="A41" s="48" t="s">
        <v>50</v>
      </c>
      <c r="B41" s="48"/>
      <c r="D41" s="9">
        <v>0</v>
      </c>
      <c r="F41" s="9">
        <v>-942533443</v>
      </c>
      <c r="H41" s="9">
        <v>0</v>
      </c>
      <c r="J41" s="9">
        <v>-942533443</v>
      </c>
      <c r="L41" s="10">
        <v>-0.01</v>
      </c>
      <c r="N41" s="9">
        <v>50005252080</v>
      </c>
      <c r="P41" s="49">
        <v>-21267828683</v>
      </c>
      <c r="Q41" s="49"/>
      <c r="S41" s="9">
        <v>-23961202016</v>
      </c>
      <c r="U41" s="9">
        <v>4776221381</v>
      </c>
      <c r="W41" s="10">
        <v>0.01</v>
      </c>
    </row>
    <row r="42" spans="1:23" ht="21.75" customHeight="1" x14ac:dyDescent="0.2">
      <c r="A42" s="48" t="s">
        <v>32</v>
      </c>
      <c r="B42" s="48"/>
      <c r="D42" s="9">
        <v>0</v>
      </c>
      <c r="F42" s="9">
        <v>-1006064291</v>
      </c>
      <c r="H42" s="9">
        <v>0</v>
      </c>
      <c r="J42" s="9">
        <v>-1006064291</v>
      </c>
      <c r="L42" s="10">
        <v>-0.01</v>
      </c>
      <c r="N42" s="9">
        <v>0</v>
      </c>
      <c r="P42" s="49">
        <v>-2405147884</v>
      </c>
      <c r="Q42" s="49"/>
      <c r="S42" s="9">
        <v>499344850</v>
      </c>
      <c r="U42" s="9">
        <v>-1905803034</v>
      </c>
      <c r="W42" s="10">
        <v>0</v>
      </c>
    </row>
    <row r="43" spans="1:23" ht="21.75" customHeight="1" x14ac:dyDescent="0.2">
      <c r="A43" s="48" t="s">
        <v>587</v>
      </c>
      <c r="B43" s="48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49">
        <v>0</v>
      </c>
      <c r="Q43" s="49"/>
      <c r="S43" s="9">
        <v>5875469986</v>
      </c>
      <c r="U43" s="9">
        <v>5875469986</v>
      </c>
      <c r="W43" s="10">
        <v>0.01</v>
      </c>
    </row>
    <row r="44" spans="1:23" ht="21.75" customHeight="1" x14ac:dyDescent="0.2">
      <c r="A44" s="48" t="s">
        <v>588</v>
      </c>
      <c r="B44" s="48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49">
        <v>0</v>
      </c>
      <c r="Q44" s="49"/>
      <c r="S44" s="9">
        <v>3942627</v>
      </c>
      <c r="U44" s="9">
        <v>3942627</v>
      </c>
      <c r="W44" s="10">
        <v>0</v>
      </c>
    </row>
    <row r="45" spans="1:23" ht="21.75" customHeight="1" x14ac:dyDescent="0.2">
      <c r="A45" s="48" t="s">
        <v>45</v>
      </c>
      <c r="B45" s="48"/>
      <c r="D45" s="9">
        <v>0</v>
      </c>
      <c r="F45" s="9">
        <v>-2910536595</v>
      </c>
      <c r="H45" s="9">
        <v>0</v>
      </c>
      <c r="J45" s="9">
        <v>-2910536595</v>
      </c>
      <c r="L45" s="10">
        <v>-0.02</v>
      </c>
      <c r="N45" s="9">
        <v>0</v>
      </c>
      <c r="P45" s="49">
        <v>24855436507</v>
      </c>
      <c r="Q45" s="49"/>
      <c r="S45" s="9">
        <v>1276285861</v>
      </c>
      <c r="U45" s="9">
        <v>26131722368</v>
      </c>
      <c r="W45" s="10">
        <v>0.03</v>
      </c>
    </row>
    <row r="46" spans="1:23" ht="21.75" customHeight="1" x14ac:dyDescent="0.2">
      <c r="A46" s="48" t="s">
        <v>29</v>
      </c>
      <c r="B46" s="48"/>
      <c r="D46" s="9">
        <v>0</v>
      </c>
      <c r="F46" s="9">
        <v>-578206624</v>
      </c>
      <c r="H46" s="9">
        <v>0</v>
      </c>
      <c r="J46" s="9">
        <v>-578206624</v>
      </c>
      <c r="L46" s="10">
        <v>0</v>
      </c>
      <c r="N46" s="9">
        <v>0</v>
      </c>
      <c r="P46" s="49">
        <v>-469693562</v>
      </c>
      <c r="Q46" s="49"/>
      <c r="S46" s="9">
        <v>-44358</v>
      </c>
      <c r="U46" s="9">
        <v>-469737920</v>
      </c>
      <c r="W46" s="10">
        <v>0</v>
      </c>
    </row>
    <row r="47" spans="1:23" ht="21.75" customHeight="1" x14ac:dyDescent="0.2">
      <c r="A47" s="48" t="s">
        <v>24</v>
      </c>
      <c r="B47" s="48"/>
      <c r="D47" s="9">
        <v>0</v>
      </c>
      <c r="F47" s="9">
        <v>26402307280</v>
      </c>
      <c r="H47" s="9">
        <v>0</v>
      </c>
      <c r="J47" s="9">
        <v>26402307280</v>
      </c>
      <c r="L47" s="10">
        <v>0.21</v>
      </c>
      <c r="N47" s="9">
        <v>0</v>
      </c>
      <c r="P47" s="49">
        <v>222402382560</v>
      </c>
      <c r="Q47" s="49"/>
      <c r="S47" s="9">
        <v>-3268</v>
      </c>
      <c r="U47" s="9">
        <v>222402379292</v>
      </c>
      <c r="W47" s="10">
        <v>0.23</v>
      </c>
    </row>
    <row r="48" spans="1:23" ht="21.75" customHeight="1" x14ac:dyDescent="0.2">
      <c r="A48" s="48" t="s">
        <v>38</v>
      </c>
      <c r="B48" s="48"/>
      <c r="D48" s="9">
        <v>1646744693</v>
      </c>
      <c r="F48" s="9">
        <v>-1958744381</v>
      </c>
      <c r="H48" s="9">
        <v>0</v>
      </c>
      <c r="J48" s="9">
        <v>-311999688</v>
      </c>
      <c r="L48" s="10">
        <v>0</v>
      </c>
      <c r="N48" s="9">
        <v>1646744693</v>
      </c>
      <c r="P48" s="49">
        <v>-2106951411</v>
      </c>
      <c r="Q48" s="49"/>
      <c r="S48" s="9">
        <v>0</v>
      </c>
      <c r="U48" s="9">
        <v>-460206718</v>
      </c>
      <c r="W48" s="10">
        <v>0</v>
      </c>
    </row>
    <row r="49" spans="1:23" ht="21.75" customHeight="1" x14ac:dyDescent="0.2">
      <c r="A49" s="48" t="s">
        <v>46</v>
      </c>
      <c r="B49" s="48"/>
      <c r="D49" s="9">
        <v>0</v>
      </c>
      <c r="F49" s="9">
        <v>-1375976650</v>
      </c>
      <c r="H49" s="9">
        <v>0</v>
      </c>
      <c r="J49" s="9">
        <v>-1375976650</v>
      </c>
      <c r="L49" s="10">
        <v>-0.01</v>
      </c>
      <c r="N49" s="9">
        <v>113978045000</v>
      </c>
      <c r="P49" s="49">
        <v>-123102359352</v>
      </c>
      <c r="Q49" s="49"/>
      <c r="S49" s="9">
        <v>0</v>
      </c>
      <c r="U49" s="9">
        <v>-9124314352</v>
      </c>
      <c r="W49" s="10">
        <v>-0.01</v>
      </c>
    </row>
    <row r="50" spans="1:23" ht="21.75" customHeight="1" x14ac:dyDescent="0.2">
      <c r="A50" s="48" t="s">
        <v>30</v>
      </c>
      <c r="B50" s="48"/>
      <c r="D50" s="9">
        <v>0</v>
      </c>
      <c r="F50" s="9">
        <v>347021281</v>
      </c>
      <c r="H50" s="9">
        <v>0</v>
      </c>
      <c r="J50" s="9">
        <v>347021281</v>
      </c>
      <c r="L50" s="10">
        <v>0</v>
      </c>
      <c r="N50" s="9">
        <v>21254502600</v>
      </c>
      <c r="P50" s="49">
        <v>-108923796780</v>
      </c>
      <c r="Q50" s="49"/>
      <c r="S50" s="9">
        <v>0</v>
      </c>
      <c r="U50" s="9">
        <v>-87669294180</v>
      </c>
      <c r="W50" s="10">
        <v>-0.09</v>
      </c>
    </row>
    <row r="51" spans="1:23" ht="21.75" customHeight="1" x14ac:dyDescent="0.2">
      <c r="A51" s="48" t="s">
        <v>19</v>
      </c>
      <c r="B51" s="48"/>
      <c r="D51" s="9">
        <v>0</v>
      </c>
      <c r="F51" s="9">
        <v>97904085</v>
      </c>
      <c r="H51" s="9">
        <v>0</v>
      </c>
      <c r="J51" s="9">
        <v>97904085</v>
      </c>
      <c r="L51" s="10">
        <v>0</v>
      </c>
      <c r="N51" s="9">
        <v>3961480215</v>
      </c>
      <c r="P51" s="49">
        <v>-4171511193</v>
      </c>
      <c r="Q51" s="49"/>
      <c r="S51" s="9">
        <v>0</v>
      </c>
      <c r="U51" s="9">
        <v>-210030978</v>
      </c>
      <c r="W51" s="10">
        <v>0</v>
      </c>
    </row>
    <row r="52" spans="1:23" ht="21.75" customHeight="1" x14ac:dyDescent="0.2">
      <c r="A52" s="48" t="s">
        <v>42</v>
      </c>
      <c r="B52" s="48"/>
      <c r="D52" s="9">
        <v>0</v>
      </c>
      <c r="F52" s="9">
        <v>51503058</v>
      </c>
      <c r="H52" s="9">
        <v>0</v>
      </c>
      <c r="J52" s="9">
        <v>51503058</v>
      </c>
      <c r="L52" s="10">
        <v>0</v>
      </c>
      <c r="N52" s="9">
        <v>0</v>
      </c>
      <c r="P52" s="49">
        <v>-232767296</v>
      </c>
      <c r="Q52" s="49"/>
      <c r="S52" s="9">
        <v>0</v>
      </c>
      <c r="U52" s="9">
        <v>-232767296</v>
      </c>
      <c r="W52" s="10">
        <v>0</v>
      </c>
    </row>
    <row r="53" spans="1:23" ht="21.75" customHeight="1" x14ac:dyDescent="0.2">
      <c r="A53" s="48" t="s">
        <v>56</v>
      </c>
      <c r="B53" s="48"/>
      <c r="D53" s="9">
        <v>0</v>
      </c>
      <c r="F53" s="9">
        <v>322752141</v>
      </c>
      <c r="H53" s="9">
        <v>0</v>
      </c>
      <c r="J53" s="9">
        <v>322752141</v>
      </c>
      <c r="L53" s="10">
        <v>0</v>
      </c>
      <c r="N53" s="9">
        <v>0</v>
      </c>
      <c r="P53" s="49">
        <v>-562303890</v>
      </c>
      <c r="Q53" s="49"/>
      <c r="S53" s="9">
        <v>0</v>
      </c>
      <c r="U53" s="9">
        <v>-562303890</v>
      </c>
      <c r="W53" s="10">
        <v>0</v>
      </c>
    </row>
    <row r="54" spans="1:23" ht="21.75" customHeight="1" x14ac:dyDescent="0.2">
      <c r="A54" s="48" t="s">
        <v>51</v>
      </c>
      <c r="B54" s="48"/>
      <c r="D54" s="9">
        <v>0</v>
      </c>
      <c r="F54" s="9">
        <v>-1964179008</v>
      </c>
      <c r="H54" s="9">
        <v>0</v>
      </c>
      <c r="J54" s="9">
        <v>-1964179008</v>
      </c>
      <c r="L54" s="10">
        <v>-0.02</v>
      </c>
      <c r="N54" s="9">
        <v>0</v>
      </c>
      <c r="P54" s="49">
        <v>-3065468396</v>
      </c>
      <c r="Q54" s="49"/>
      <c r="S54" s="9">
        <v>0</v>
      </c>
      <c r="U54" s="9">
        <v>-3065468396</v>
      </c>
      <c r="W54" s="10">
        <v>0</v>
      </c>
    </row>
    <row r="55" spans="1:23" ht="21.75" customHeight="1" x14ac:dyDescent="0.2">
      <c r="A55" s="48" t="s">
        <v>36</v>
      </c>
      <c r="B55" s="48"/>
      <c r="D55" s="9">
        <v>0</v>
      </c>
      <c r="F55" s="9">
        <v>36346413</v>
      </c>
      <c r="H55" s="9">
        <v>0</v>
      </c>
      <c r="J55" s="9">
        <v>36346413</v>
      </c>
      <c r="L55" s="10">
        <v>0</v>
      </c>
      <c r="N55" s="9">
        <v>0</v>
      </c>
      <c r="P55" s="49">
        <v>-162470417</v>
      </c>
      <c r="Q55" s="49"/>
      <c r="S55" s="9">
        <v>0</v>
      </c>
      <c r="U55" s="9">
        <v>-162470417</v>
      </c>
      <c r="W55" s="10">
        <v>0</v>
      </c>
    </row>
    <row r="56" spans="1:23" ht="21.75" customHeight="1" x14ac:dyDescent="0.2">
      <c r="A56" s="48" t="s">
        <v>33</v>
      </c>
      <c r="B56" s="48"/>
      <c r="D56" s="9">
        <v>0</v>
      </c>
      <c r="F56" s="9">
        <v>-881389220</v>
      </c>
      <c r="H56" s="9">
        <v>0</v>
      </c>
      <c r="J56" s="9">
        <v>-881389220</v>
      </c>
      <c r="L56" s="10">
        <v>-0.01</v>
      </c>
      <c r="N56" s="9">
        <v>0</v>
      </c>
      <c r="P56" s="49">
        <v>-2038924969</v>
      </c>
      <c r="Q56" s="49"/>
      <c r="S56" s="9">
        <v>0</v>
      </c>
      <c r="U56" s="9">
        <v>-2038924969</v>
      </c>
      <c r="W56" s="10">
        <v>0</v>
      </c>
    </row>
    <row r="57" spans="1:23" ht="21.75" customHeight="1" x14ac:dyDescent="0.2">
      <c r="A57" s="48" t="s">
        <v>26</v>
      </c>
      <c r="B57" s="48"/>
      <c r="D57" s="9">
        <v>0</v>
      </c>
      <c r="F57" s="9">
        <v>459731274</v>
      </c>
      <c r="H57" s="9">
        <v>0</v>
      </c>
      <c r="J57" s="9">
        <v>459731274</v>
      </c>
      <c r="L57" s="10">
        <v>0</v>
      </c>
      <c r="N57" s="9">
        <v>0</v>
      </c>
      <c r="P57" s="49">
        <v>-421657555</v>
      </c>
      <c r="Q57" s="49"/>
      <c r="S57" s="9">
        <v>0</v>
      </c>
      <c r="U57" s="9">
        <v>-421657555</v>
      </c>
      <c r="W57" s="10">
        <v>0</v>
      </c>
    </row>
    <row r="58" spans="1:23" ht="21.75" customHeight="1" x14ac:dyDescent="0.2">
      <c r="A58" s="48" t="s">
        <v>58</v>
      </c>
      <c r="B58" s="48"/>
      <c r="D58" s="9">
        <v>0</v>
      </c>
      <c r="F58" s="9">
        <v>-1407419002</v>
      </c>
      <c r="H58" s="9">
        <v>0</v>
      </c>
      <c r="J58" s="9">
        <v>-1407419002</v>
      </c>
      <c r="L58" s="10">
        <v>-0.01</v>
      </c>
      <c r="N58" s="9">
        <v>0</v>
      </c>
      <c r="P58" s="49">
        <v>-1407419002</v>
      </c>
      <c r="Q58" s="49"/>
      <c r="S58" s="9">
        <v>0</v>
      </c>
      <c r="U58" s="9">
        <v>-1407419002</v>
      </c>
      <c r="W58" s="10">
        <v>0</v>
      </c>
    </row>
    <row r="59" spans="1:23" ht="21.75" customHeight="1" x14ac:dyDescent="0.2">
      <c r="A59" s="48" t="s">
        <v>37</v>
      </c>
      <c r="B59" s="48"/>
      <c r="D59" s="9">
        <v>0</v>
      </c>
      <c r="F59" s="9">
        <v>-32584824</v>
      </c>
      <c r="H59" s="9">
        <v>0</v>
      </c>
      <c r="J59" s="9">
        <v>-32584824</v>
      </c>
      <c r="L59" s="10">
        <v>0</v>
      </c>
      <c r="N59" s="9">
        <v>0</v>
      </c>
      <c r="P59" s="49">
        <v>-199725773</v>
      </c>
      <c r="Q59" s="49"/>
      <c r="S59" s="9">
        <v>0</v>
      </c>
      <c r="U59" s="9">
        <v>-199725773</v>
      </c>
      <c r="W59" s="10">
        <v>0</v>
      </c>
    </row>
    <row r="60" spans="1:23" ht="21.75" customHeight="1" x14ac:dyDescent="0.2">
      <c r="A60" s="48" t="s">
        <v>61</v>
      </c>
      <c r="B60" s="48"/>
      <c r="D60" s="9">
        <v>0</v>
      </c>
      <c r="F60" s="9">
        <v>-878441220</v>
      </c>
      <c r="H60" s="9">
        <v>0</v>
      </c>
      <c r="J60" s="9">
        <v>-878441220</v>
      </c>
      <c r="L60" s="10">
        <v>-0.01</v>
      </c>
      <c r="N60" s="9">
        <v>0</v>
      </c>
      <c r="P60" s="49">
        <v>-878441220</v>
      </c>
      <c r="Q60" s="49"/>
      <c r="S60" s="9">
        <v>0</v>
      </c>
      <c r="U60" s="9">
        <v>-878441220</v>
      </c>
      <c r="W60" s="10">
        <v>0</v>
      </c>
    </row>
    <row r="61" spans="1:23" ht="21.75" customHeight="1" x14ac:dyDescent="0.2">
      <c r="A61" s="48" t="s">
        <v>27</v>
      </c>
      <c r="B61" s="48"/>
      <c r="D61" s="9">
        <v>0</v>
      </c>
      <c r="F61" s="9">
        <v>-120665756</v>
      </c>
      <c r="H61" s="9">
        <v>0</v>
      </c>
      <c r="J61" s="9">
        <v>-120665756</v>
      </c>
      <c r="L61" s="10">
        <v>0</v>
      </c>
      <c r="N61" s="9">
        <v>0</v>
      </c>
      <c r="P61" s="49">
        <v>-1294326359</v>
      </c>
      <c r="Q61" s="49"/>
      <c r="S61" s="9">
        <v>0</v>
      </c>
      <c r="U61" s="9">
        <v>-1294326359</v>
      </c>
      <c r="W61" s="10">
        <v>0</v>
      </c>
    </row>
    <row r="62" spans="1:23" ht="21.75" customHeight="1" x14ac:dyDescent="0.2">
      <c r="A62" s="48" t="s">
        <v>22</v>
      </c>
      <c r="B62" s="48"/>
      <c r="D62" s="9">
        <v>0</v>
      </c>
      <c r="F62" s="9">
        <v>-232594357</v>
      </c>
      <c r="H62" s="9">
        <v>0</v>
      </c>
      <c r="J62" s="9">
        <v>-232594357</v>
      </c>
      <c r="L62" s="10">
        <v>0</v>
      </c>
      <c r="N62" s="9">
        <v>0</v>
      </c>
      <c r="P62" s="49">
        <v>-39271801713</v>
      </c>
      <c r="Q62" s="49"/>
      <c r="S62" s="9">
        <v>0</v>
      </c>
      <c r="U62" s="9">
        <v>-39271801713</v>
      </c>
      <c r="W62" s="10">
        <v>-0.04</v>
      </c>
    </row>
    <row r="63" spans="1:23" ht="21.75" customHeight="1" x14ac:dyDescent="0.2">
      <c r="A63" s="48" t="s">
        <v>60</v>
      </c>
      <c r="B63" s="48"/>
      <c r="D63" s="9">
        <v>0</v>
      </c>
      <c r="F63" s="9">
        <v>-6551746143</v>
      </c>
      <c r="H63" s="9">
        <v>0</v>
      </c>
      <c r="J63" s="9">
        <v>-6551746143</v>
      </c>
      <c r="L63" s="10">
        <v>-0.05</v>
      </c>
      <c r="N63" s="9">
        <v>0</v>
      </c>
      <c r="P63" s="49">
        <v>-6551746143</v>
      </c>
      <c r="Q63" s="49"/>
      <c r="S63" s="9">
        <v>0</v>
      </c>
      <c r="U63" s="9">
        <v>-6551746143</v>
      </c>
      <c r="W63" s="10">
        <v>-0.01</v>
      </c>
    </row>
    <row r="64" spans="1:23" ht="21.75" customHeight="1" x14ac:dyDescent="0.2">
      <c r="A64" s="48" t="s">
        <v>55</v>
      </c>
      <c r="B64" s="48"/>
      <c r="D64" s="9">
        <v>0</v>
      </c>
      <c r="F64" s="9">
        <v>868414997</v>
      </c>
      <c r="H64" s="9">
        <v>0</v>
      </c>
      <c r="J64" s="9">
        <v>868414997</v>
      </c>
      <c r="L64" s="10">
        <v>0.01</v>
      </c>
      <c r="N64" s="9">
        <v>0</v>
      </c>
      <c r="P64" s="49">
        <v>-601383478</v>
      </c>
      <c r="Q64" s="49"/>
      <c r="S64" s="9">
        <v>0</v>
      </c>
      <c r="U64" s="9">
        <v>-601383478</v>
      </c>
      <c r="W64" s="10">
        <v>0</v>
      </c>
    </row>
    <row r="65" spans="1:23" ht="21.75" customHeight="1" x14ac:dyDescent="0.2">
      <c r="A65" s="48" t="s">
        <v>28</v>
      </c>
      <c r="B65" s="48"/>
      <c r="D65" s="9">
        <v>0</v>
      </c>
      <c r="F65" s="9">
        <v>-1621842713</v>
      </c>
      <c r="H65" s="9">
        <v>0</v>
      </c>
      <c r="J65" s="9">
        <v>-1621842713</v>
      </c>
      <c r="L65" s="10">
        <v>-0.01</v>
      </c>
      <c r="N65" s="9">
        <v>0</v>
      </c>
      <c r="P65" s="49">
        <v>-3114050737</v>
      </c>
      <c r="Q65" s="49"/>
      <c r="S65" s="9">
        <v>0</v>
      </c>
      <c r="U65" s="9">
        <v>-3114050737</v>
      </c>
      <c r="W65" s="10">
        <v>0</v>
      </c>
    </row>
    <row r="66" spans="1:23" ht="21.75" customHeight="1" x14ac:dyDescent="0.2">
      <c r="A66" s="48" t="s">
        <v>57</v>
      </c>
      <c r="B66" s="48"/>
      <c r="D66" s="9">
        <v>0</v>
      </c>
      <c r="F66" s="9">
        <v>-150195889</v>
      </c>
      <c r="H66" s="9">
        <v>0</v>
      </c>
      <c r="J66" s="9">
        <v>-150195889</v>
      </c>
      <c r="L66" s="10">
        <v>0</v>
      </c>
      <c r="N66" s="9">
        <v>0</v>
      </c>
      <c r="P66" s="49">
        <v>-150195889</v>
      </c>
      <c r="Q66" s="49"/>
      <c r="S66" s="9">
        <v>0</v>
      </c>
      <c r="U66" s="9">
        <v>-150195889</v>
      </c>
      <c r="W66" s="10">
        <v>0</v>
      </c>
    </row>
    <row r="67" spans="1:23" ht="21.75" customHeight="1" x14ac:dyDescent="0.2">
      <c r="A67" s="48" t="s">
        <v>25</v>
      </c>
      <c r="B67" s="48"/>
      <c r="D67" s="9">
        <v>0</v>
      </c>
      <c r="F67" s="9">
        <v>-515185243</v>
      </c>
      <c r="H67" s="9">
        <v>0</v>
      </c>
      <c r="J67" s="9">
        <v>-515185243</v>
      </c>
      <c r="L67" s="10">
        <v>0</v>
      </c>
      <c r="N67" s="9">
        <v>0</v>
      </c>
      <c r="P67" s="49">
        <v>-2162717090</v>
      </c>
      <c r="Q67" s="49"/>
      <c r="S67" s="9">
        <v>0</v>
      </c>
      <c r="U67" s="9">
        <v>-2162717090</v>
      </c>
      <c r="W67" s="10">
        <v>0</v>
      </c>
    </row>
    <row r="68" spans="1:23" ht="21.75" customHeight="1" x14ac:dyDescent="0.2">
      <c r="A68" s="50" t="s">
        <v>39</v>
      </c>
      <c r="B68" s="50"/>
      <c r="D68" s="13">
        <v>0</v>
      </c>
      <c r="F68" s="13">
        <v>457488240</v>
      </c>
      <c r="H68" s="13">
        <v>0</v>
      </c>
      <c r="J68" s="13">
        <v>457488240</v>
      </c>
      <c r="L68" s="14">
        <v>0</v>
      </c>
      <c r="N68" s="13">
        <v>0</v>
      </c>
      <c r="P68" s="49">
        <v>4798083138</v>
      </c>
      <c r="Q68" s="60"/>
      <c r="S68" s="13">
        <v>0</v>
      </c>
      <c r="U68" s="13">
        <v>4798083138</v>
      </c>
      <c r="W68" s="14">
        <v>0.01</v>
      </c>
    </row>
    <row r="69" spans="1:23" ht="21.75" customHeight="1" x14ac:dyDescent="0.2">
      <c r="A69" s="51" t="s">
        <v>62</v>
      </c>
      <c r="B69" s="51"/>
      <c r="D69" s="16">
        <v>74865524421</v>
      </c>
      <c r="F69" s="16">
        <v>52634517372</v>
      </c>
      <c r="H69" s="16">
        <v>-126991828506</v>
      </c>
      <c r="J69" s="16">
        <v>508213287</v>
      </c>
      <c r="L69" s="17">
        <v>0</v>
      </c>
      <c r="N69" s="16">
        <v>839020723839</v>
      </c>
      <c r="Q69" s="16">
        <v>-111590557443</v>
      </c>
      <c r="S69" s="16">
        <v>-14258785532</v>
      </c>
      <c r="U69" s="16">
        <v>713171380864</v>
      </c>
      <c r="W69" s="17">
        <v>0.78</v>
      </c>
    </row>
  </sheetData>
  <mergeCells count="13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9:B69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22</vt:i4>
      </vt:variant>
    </vt:vector>
  </HeadingPairs>
  <TitlesOfParts>
    <vt:vector size="43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dat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2025-06-28T05:55:04Z</dcterms:created>
  <dcterms:modified xsi:type="dcterms:W3CDTF">2025-07-01T13:26:37Z</dcterms:modified>
</cp:coreProperties>
</file>