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3\"/>
    </mc:Choice>
  </mc:AlternateContent>
  <xr:revisionPtr revIDLastSave="0" documentId="13_ncr:1_{C43AD579-DF57-484B-BCB3-FCA68C81AA6D}" xr6:coauthVersionLast="47" xr6:coauthVersionMax="47" xr10:uidLastSave="{00000000-0000-0000-0000-000000000000}"/>
  <bookViews>
    <workbookView xWindow="-120" yWindow="-120" windowWidth="29040" windowHeight="15840" tabRatio="875" firstSheet="9" activeTab="10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سود اوراق بهادار" sheetId="17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سپرده بانکی" sheetId="18" r:id="rId17"/>
    <sheet name="درآمد ناشی از فروش" sheetId="19" r:id="rId18"/>
    <sheet name="درآمد اعمال اختیار" sheetId="20" r:id="rId19"/>
    <sheet name="درآمد ناشی از تغییر قیمت اوراق" sheetId="21" r:id="rId20"/>
  </sheets>
  <definedNames>
    <definedName name="_xlnm.Print_Area" localSheetId="3">اوراق!$A$1:$AM$85</definedName>
    <definedName name="_xlnm.Print_Area" localSheetId="1">'اوراق مشتقه'!$A$1:$AX$54</definedName>
    <definedName name="_xlnm.Print_Area" localSheetId="4">'تعدیل قیمت'!$A$1:$N$30</definedName>
    <definedName name="_xlnm.Print_Area" localSheetId="6">درآمد!$A$1:$K$13</definedName>
    <definedName name="_xlnm.Print_Area" localSheetId="18">'درآمد اعمال اختیار'!$A$1:$Z$10</definedName>
    <definedName name="_xlnm.Print_Area" localSheetId="12">'درآمد سپرده بانکی'!$A$1:$F$24</definedName>
    <definedName name="_xlnm.Print_Area" localSheetId="9">'درآمد سرمایه گذاری در اوراق به'!$A$1:$R$114</definedName>
    <definedName name="_xlnm.Print_Area" localSheetId="7">'درآمد سرمایه گذاری در سهام'!$A$1:$X$52</definedName>
    <definedName name="_xlnm.Print_Area" localSheetId="8">'درآمد سرمایه گذاری در صندوق'!$A$1:$X$26</definedName>
    <definedName name="_xlnm.Print_Area" localSheetId="14">'درآمد سود سهام'!$A$1:$T$18</definedName>
    <definedName name="_xlnm.Print_Area" localSheetId="15">'درآمد سود صندوق'!$A$1:$L$7</definedName>
    <definedName name="_xlnm.Print_Area" localSheetId="19">'درآمد ناشی از تغییر قیمت اوراق'!$A$1:$R$124</definedName>
    <definedName name="_xlnm.Print_Area" localSheetId="17">'درآمد ناشی از فروش'!$A$1:$R$89</definedName>
    <definedName name="_xlnm.Print_Area" localSheetId="13">'سایر درآمدها'!$A$1:$G$11</definedName>
    <definedName name="_xlnm.Print_Area" localSheetId="5">سپرده!$A$1:$L$25</definedName>
    <definedName name="_xlnm.Print_Area" localSheetId="10">'سود اوراق بهادار'!$A$1:$U$86</definedName>
    <definedName name="_xlnm.Print_Area" localSheetId="16">'سود سپرده بانکی'!$A$1:$N$23</definedName>
    <definedName name="_xlnm.Print_Area" localSheetId="0">سهام!$A$1:$AC$44</definedName>
    <definedName name="_xlnm.Print_Area" localSheetId="11">'مبالغ تخصیصی اوراق'!$A$1:$R$39</definedName>
    <definedName name="_xlnm.Print_Area" localSheetId="2">'واحدهای صندوق'!$A$1:$AB$20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6" i="11" l="1"/>
  <c r="M116" i="11"/>
  <c r="O116" i="11"/>
  <c r="Q116" i="11"/>
  <c r="I116" i="11"/>
  <c r="G116" i="11"/>
  <c r="E116" i="11"/>
  <c r="C116" i="11"/>
  <c r="Q113" i="11"/>
  <c r="Q114" i="11"/>
  <c r="Q115" i="11"/>
  <c r="I114" i="11"/>
  <c r="I115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Q10" i="11"/>
  <c r="Q9" i="11"/>
  <c r="I10" i="11"/>
  <c r="I9" i="11"/>
  <c r="Q89" i="19"/>
  <c r="Q124" i="21"/>
  <c r="E24" i="13"/>
  <c r="C24" i="13"/>
  <c r="E23" i="18"/>
  <c r="G23" i="18"/>
  <c r="I23" i="18"/>
  <c r="K23" i="18"/>
  <c r="M23" i="18"/>
  <c r="C23" i="18"/>
  <c r="L94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" i="17"/>
  <c r="N8" i="17"/>
  <c r="J94" i="17"/>
  <c r="P94" i="17"/>
  <c r="T93" i="17"/>
  <c r="T92" i="17"/>
  <c r="T91" i="17"/>
  <c r="T90" i="17"/>
  <c r="T89" i="17"/>
  <c r="T88" i="17"/>
  <c r="T87" i="17"/>
  <c r="T86" i="17"/>
  <c r="T85" i="17"/>
  <c r="T84" i="17"/>
  <c r="T83" i="17"/>
  <c r="T82" i="17"/>
  <c r="T81" i="17"/>
  <c r="T80" i="17"/>
  <c r="T79" i="17"/>
  <c r="T78" i="17"/>
  <c r="T77" i="17"/>
  <c r="T76" i="17"/>
  <c r="T75" i="17"/>
  <c r="T74" i="17"/>
  <c r="T73" i="17"/>
  <c r="T72" i="17"/>
  <c r="T71" i="17"/>
  <c r="T70" i="17"/>
  <c r="T69" i="17"/>
  <c r="T68" i="17"/>
  <c r="T67" i="17"/>
  <c r="T66" i="17"/>
  <c r="T65" i="17"/>
  <c r="T64" i="17"/>
  <c r="T63" i="17"/>
  <c r="T62" i="17"/>
  <c r="T61" i="17"/>
  <c r="T60" i="17"/>
  <c r="T59" i="17"/>
  <c r="T58" i="17"/>
  <c r="T57" i="17"/>
  <c r="T56" i="17"/>
  <c r="T55" i="17"/>
  <c r="T54" i="17"/>
  <c r="T53" i="17"/>
  <c r="T52" i="17"/>
  <c r="T51" i="17"/>
  <c r="T50" i="17"/>
  <c r="T49" i="17"/>
  <c r="T48" i="17"/>
  <c r="T47" i="17"/>
  <c r="T46" i="17"/>
  <c r="T45" i="17"/>
  <c r="T44" i="17"/>
  <c r="T43" i="17"/>
  <c r="T42" i="17"/>
  <c r="T41" i="17"/>
  <c r="T40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M63" i="12"/>
  <c r="K25" i="7"/>
  <c r="E25" i="7"/>
  <c r="G25" i="7"/>
  <c r="I25" i="7"/>
  <c r="C25" i="7"/>
  <c r="AJ85" i="5"/>
  <c r="AH85" i="5"/>
  <c r="AB85" i="5"/>
  <c r="X85" i="5"/>
  <c r="T85" i="5"/>
  <c r="R85" i="5"/>
  <c r="R44" i="2"/>
  <c r="AB44" i="2"/>
  <c r="Z44" i="2"/>
  <c r="X44" i="2"/>
  <c r="N94" i="17" l="1"/>
  <c r="T94" i="17"/>
</calcChain>
</file>

<file path=xl/sharedStrings.xml><?xml version="1.0" encoding="utf-8"?>
<sst xmlns="http://schemas.openxmlformats.org/spreadsheetml/2006/main" count="1554" uniqueCount="526">
  <si>
    <t>صندوق سرمایه‌گذاری در اوراق بهادار با درآمد ثابت کاردان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</si>
  <si>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</si>
  <si>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</si>
  <si>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</si>
  <si>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</si>
  <si>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</si>
  <si>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</si>
  <si>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</si>
  <si>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</si>
  <si>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</si>
  <si>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</si>
  <si>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</si>
  <si>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</si>
  <si>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</si>
  <si>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</si>
  <si>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</si>
  <si>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</si>
  <si>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</si>
  <si>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</si>
  <si>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</si>
  <si>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بانک‌اقتصادنوین‌</t>
  </si>
  <si>
    <t>بورس کالای ایران</t>
  </si>
  <si>
    <t>بیمه البرز</t>
  </si>
  <si>
    <t>بین المللی توسعه ص. معادن غدیر</t>
  </si>
  <si>
    <t>پالایش نفت اصفهان</t>
  </si>
  <si>
    <t>پالایش نفت بندرعباس</t>
  </si>
  <si>
    <t>پتروشیمی جم پیلن</t>
  </si>
  <si>
    <t>پتروشیمی نوری</t>
  </si>
  <si>
    <t>پرداخت الکترونیک سامان کیش</t>
  </si>
  <si>
    <t>پست بانک ایران</t>
  </si>
  <si>
    <t>تامین سرمایه کاردان</t>
  </si>
  <si>
    <t>تایدواترخاورمیانه</t>
  </si>
  <si>
    <t>تولیدات پتروشیمی قائد بصیر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</si>
  <si>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</si>
  <si>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</si>
  <si>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</si>
  <si>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</si>
  <si>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</si>
  <si>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</si>
  <si>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</si>
  <si>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</si>
  <si>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شیمیایی کیمیاگران امروز</t>
  </si>
  <si>
    <t>فجر انرژی خلیج فارس</t>
  </si>
  <si>
    <t>فولاد مبارکه اصفهان</t>
  </si>
  <si>
    <t>گروه انتخاب الکترونیک آرمان</t>
  </si>
  <si>
    <t>گروه توسعه مالی مهرآیندگان</t>
  </si>
  <si>
    <t>گروه صنایع کاغذ پارس</t>
  </si>
  <si>
    <t>گروه مالی صبا تامین</t>
  </si>
  <si>
    <t>گسترش سوخت سبززاگرس(سهامی عام)</t>
  </si>
  <si>
    <t>مبین انرژی خلیج فارس</t>
  </si>
  <si>
    <t>معدنی‌ املاح‌  ایران‌</t>
  </si>
  <si>
    <t>ملی‌ صنایع‌ مس‌ ایران‌</t>
  </si>
  <si>
    <t>پتروشیمی پردیس</t>
  </si>
  <si>
    <t>پتروشیمی فناوران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</si>
  <si>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</si>
  <si>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</si>
  <si>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</si>
  <si>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</si>
  <si>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</si>
  <si>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</si>
  <si>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</si>
  <si>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وتجارت-401-04/06/11</t>
  </si>
  <si>
    <t>1404/06/11</t>
  </si>
  <si>
    <t>اختیارف ت شپنا-5567-04/06/04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</si>
  <si>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</si>
  <si>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</si>
  <si>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</si>
  <si>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</si>
  <si>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</si>
  <si>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</si>
  <si>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ومهان-6456-03/12/25</t>
  </si>
  <si>
    <t>اختیار خرید</t>
  </si>
  <si>
    <t>موقعیت فروش</t>
  </si>
  <si>
    <t>-</t>
  </si>
  <si>
    <t>1403/12/25</t>
  </si>
  <si>
    <t>اختیارخ ت وتجارت-403-04/06/17</t>
  </si>
  <si>
    <t>1404/06/17</t>
  </si>
  <si>
    <t>اختیارخ ت شپنا-5591-04/06/11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</si>
  <si>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</si>
  <si>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</si>
  <si>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</si>
  <si>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</si>
  <si>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</si>
  <si>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</si>
  <si>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</si>
  <si>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</si>
  <si>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</si>
  <si>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</si>
  <si>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زیتون نماد پایا- مختلط</t>
  </si>
  <si>
    <t>صندوق س. ثروت هیوا-س</t>
  </si>
  <si>
    <t>صندوق س. طلا کیمیا زرین کاردان</t>
  </si>
  <si>
    <t>صندوق س.بخشی صنایع سورنا2-ب</t>
  </si>
  <si>
    <t>صندوق س.بخشی صنایع سورنا-ب</t>
  </si>
  <si>
    <t>صندوق سرمایه گذاری سهام بزرگ کاردان</t>
  </si>
  <si>
    <t>صندوق سرمایه‌گذاری نیکی گستران</t>
  </si>
  <si>
    <t>صندوق صبا</t>
  </si>
  <si>
    <t>صندوق واسطه گری مالی یکم-سهام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</si>
  <si>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</si>
  <si>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</si>
  <si>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</si>
  <si>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</si>
  <si>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</si>
  <si>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</si>
  <si>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</si>
  <si>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</si>
  <si>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</si>
  <si>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</si>
  <si>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</si>
  <si>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</si>
  <si>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</si>
  <si>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</si>
  <si>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</si>
  <si>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</si>
  <si>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</si>
  <si>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</si>
  <si>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</si>
  <si>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</si>
  <si>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</si>
  <si>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</si>
  <si>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</si>
  <si>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</si>
  <si>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</si>
  <si>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</si>
  <si>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</si>
  <si>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</si>
  <si>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</si>
  <si>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</si>
  <si>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</si>
  <si>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</si>
  <si>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</si>
  <si>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</si>
  <si>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</si>
  <si>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</si>
  <si>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</si>
  <si>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</si>
  <si>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</si>
  <si>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</si>
  <si>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</si>
  <si>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</si>
  <si>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</si>
  <si>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</si>
  <si>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</si>
  <si>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</si>
  <si>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</si>
  <si>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</si>
  <si>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</si>
  <si>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</si>
  <si>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</si>
  <si>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</si>
  <si>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</si>
  <si>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</si>
  <si>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</si>
  <si>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</si>
  <si>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</si>
  <si>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</si>
  <si>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</si>
  <si>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</si>
  <si>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</si>
  <si>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</si>
  <si>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</si>
  <si>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</si>
  <si>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</si>
  <si>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</si>
  <si>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</si>
  <si>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</si>
  <si>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</si>
  <si>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</si>
  <si>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</si>
  <si>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</si>
  <si>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</si>
  <si>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</si>
  <si>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</si>
  <si>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</si>
  <si>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</si>
  <si>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</si>
  <si>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</si>
  <si>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</si>
  <si>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</si>
  <si>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</si>
  <si>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</si>
  <si>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</si>
  <si>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</si>
  <si>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</si>
  <si>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دعبید602-3ماهه18%</t>
  </si>
  <si>
    <t>1402/02/09</t>
  </si>
  <si>
    <t>1406/02/09</t>
  </si>
  <si>
    <t>صکوک مرابحه شادگان705-3ماهه23%</t>
  </si>
  <si>
    <t>1403/05/08</t>
  </si>
  <si>
    <t>1407/05/08</t>
  </si>
  <si>
    <t>صکوک مرابحه صایپا409-3ماهه 18%</t>
  </si>
  <si>
    <t>1400/09/24</t>
  </si>
  <si>
    <t>1404/09/23</t>
  </si>
  <si>
    <t>صکوک مرابحه کگل00711-3ماهه23%</t>
  </si>
  <si>
    <t>1403/11/21</t>
  </si>
  <si>
    <t>1407/11/20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</si>
  <si>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</si>
  <si>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</si>
  <si>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</si>
  <si>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</si>
  <si>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</si>
  <si>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</si>
  <si>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</si>
  <si>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</si>
  <si>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</si>
  <si>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</si>
  <si>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</si>
  <si>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</si>
  <si>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</si>
  <si>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</si>
  <si>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</si>
  <si>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پتروپاریزسبزالبرز071115</t>
  </si>
  <si>
    <t>1403/11/15</t>
  </si>
  <si>
    <t>1407/11/15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</si>
  <si>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</si>
  <si>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</si>
  <si>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</si>
  <si>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</si>
  <si>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</si>
  <si>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</si>
  <si>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</si>
  <si>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</si>
  <si>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</si>
  <si>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عالیفرد-کاردان070830</t>
  </si>
  <si>
    <t>1402/08/30</t>
  </si>
  <si>
    <t>1407/08/30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</si>
  <si>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</si>
  <si>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</si>
  <si>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</si>
  <si>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</si>
  <si>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</si>
  <si>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</si>
  <si>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</si>
  <si>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</si>
  <si>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1404/04/17</t>
  </si>
  <si>
    <t>مرابحه عام دولت126-ش.خ031223</t>
  </si>
  <si>
    <t>1401/12/23</t>
  </si>
  <si>
    <t>1403/12/23</t>
  </si>
  <si>
    <t>مرابحه عام دولت127-ش.خ040623</t>
  </si>
  <si>
    <t>1404/06/22</t>
  </si>
  <si>
    <t>مرابحه عام دولت131-ش.خ040410</t>
  </si>
  <si>
    <t>1402/05/10</t>
  </si>
  <si>
    <t>1404/04/07</t>
  </si>
  <si>
    <t>مرابحه عام دولت132-ش.خ041110</t>
  </si>
  <si>
    <t>1404/11/10</t>
  </si>
  <si>
    <t>مرابحه عام دولت133-ش.خ050410</t>
  </si>
  <si>
    <t>1405/04/10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</si>
  <si>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</si>
  <si>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</si>
  <si>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</si>
  <si>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</si>
  <si>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</si>
  <si>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</si>
  <si>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</si>
  <si>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</si>
  <si>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</si>
  <si>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</si>
  <si>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1404/03/01</t>
  </si>
  <si>
    <t>مرابحه عام دولت143-ش.خ041009</t>
  </si>
  <si>
    <t>1402/08/09</t>
  </si>
  <si>
    <t>1404/10/08</t>
  </si>
  <si>
    <t>مرابحه عام دولت145-ش.خ050707</t>
  </si>
  <si>
    <t>1402/09/07</t>
  </si>
  <si>
    <t>1405/07/07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</si>
  <si>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</si>
  <si>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</si>
  <si>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</si>
  <si>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</si>
  <si>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</si>
  <si>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</si>
  <si>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</si>
  <si>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</si>
  <si>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</si>
  <si>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</si>
  <si>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</si>
  <si>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</si>
  <si>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</si>
  <si>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</si>
  <si>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</si>
  <si>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</si>
  <si>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</si>
  <si>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</si>
  <si>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</si>
  <si>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</si>
  <si>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</si>
  <si>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</si>
  <si>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</si>
  <si>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</si>
  <si>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مرابحه مقدم-کاردان071128</t>
  </si>
  <si>
    <t>1403/11/28</t>
  </si>
  <si>
    <t>1407/11/28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</si>
  <si>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</si>
  <si>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</si>
  <si>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</si>
  <si>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</si>
  <si>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</si>
  <si>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</si>
  <si>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</si>
  <si>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صنایع خودروایلیا051219</t>
  </si>
  <si>
    <t>1402/12/19</t>
  </si>
  <si>
    <t>1405/12/19</t>
  </si>
  <si>
    <t>صکوک اجاره اخابر06-3ماهه23%</t>
  </si>
  <si>
    <t>1402/11/14</t>
  </si>
  <si>
    <t>1406/11/14</t>
  </si>
  <si>
    <t>مرابحه عالیفرد-کاردان14071222</t>
  </si>
  <si>
    <t>1403/12/22</t>
  </si>
  <si>
    <t>1407/12/22</t>
  </si>
  <si>
    <t>سلف موازی هیدروکربن آفتاب053</t>
  </si>
  <si>
    <t>1403/12/21</t>
  </si>
  <si>
    <t>1405/12/20</t>
  </si>
  <si>
    <t>مرابحه داروک-کاردان070904</t>
  </si>
  <si>
    <t>1402/09/04</t>
  </si>
  <si>
    <t>1407/09/04</t>
  </si>
  <si>
    <t>مرابحه طبیعت سبز-کاردان060710</t>
  </si>
  <si>
    <t>1402/07/10</t>
  </si>
  <si>
    <t>1406/07/10</t>
  </si>
  <si>
    <t>سلف موازی هیدروکربن آفتاب051</t>
  </si>
  <si>
    <t>1403/12/08</t>
  </si>
  <si>
    <t>1405/12/07</t>
  </si>
  <si>
    <t>اجاره تابان فرداکاران14061205</t>
  </si>
  <si>
    <t>1403/12/05</t>
  </si>
  <si>
    <t>1406/12/05</t>
  </si>
  <si>
    <t>صکوک اجاره فولاد512-بدون ضامن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</si>
  <si>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</si>
  <si>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</si>
  <si>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</si>
  <si>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</si>
  <si>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</si>
  <si>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</si>
  <si>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</si>
  <si>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</si>
  <si>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</si>
  <si>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</si>
  <si>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</si>
  <si>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</si>
  <si>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</si>
  <si>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</si>
  <si>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</si>
  <si>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</si>
  <si>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</si>
  <si>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</si>
  <si>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</si>
  <si>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</si>
  <si>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</si>
  <si>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</si>
  <si>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</si>
  <si>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</si>
  <si>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</si>
  <si>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</si>
  <si>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</si>
  <si>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</si>
  <si>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</si>
  <si>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</si>
  <si>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</si>
  <si>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</si>
  <si>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</si>
  <si>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</si>
  <si>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</si>
  <si>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</si>
  <si>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</si>
  <si>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</si>
  <si>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ملی شیمی کشاورز</t>
  </si>
  <si>
    <t>ح . معدنی‌ املاح‌  ایران‌</t>
  </si>
  <si>
    <t>بیمه کوثر</t>
  </si>
  <si>
    <t>سرمایه‌گذاری‌ ملی‌ایران‌</t>
  </si>
  <si>
    <t>پویا زرکان آق دره</t>
  </si>
  <si>
    <t>بانک  پاسارگاد</t>
  </si>
  <si>
    <t>ح. گسترش سوخت سبززاگرس(س. عام)</t>
  </si>
  <si>
    <t>ح.پست بانک ایران</t>
  </si>
  <si>
    <t>بانک سامان</t>
  </si>
  <si>
    <t>-2-2</t>
  </si>
  <si>
    <t>درآمد حاصل از سرمایه­گذاری در واحدهای صندوق</t>
  </si>
  <si>
    <t>درآمد سود صندوق</t>
  </si>
  <si>
    <t>صندوق س. سهامی ثروت هومان-س</t>
  </si>
  <si>
    <t>صندوق س.بخشی صنایع پاداش-ب</t>
  </si>
  <si>
    <t>صندوق س فرصت آفرین سرمایه-سهام</t>
  </si>
  <si>
    <t>صندوق مختلط گوهر نفیس تمدن</t>
  </si>
  <si>
    <t>صندوق س صنایع مفید4-بخشی</t>
  </si>
  <si>
    <t>صندوق س ثروت پویا-بخشی</t>
  </si>
  <si>
    <t>عنوان</t>
  </si>
  <si>
    <t>درآمد سود اوراق</t>
  </si>
  <si>
    <t>اجاره تابان فرداکاردان14050803</t>
  </si>
  <si>
    <t>سلف موازی پنتان پتروکنگان031</t>
  </si>
  <si>
    <t>سلف میلگرد آتیه خاورمیانه2</t>
  </si>
  <si>
    <t>مرابحه صاف فیلم کاردان051116</t>
  </si>
  <si>
    <t>صکوک مرابحه خزامیا511-3ماهه18%</t>
  </si>
  <si>
    <t>سلف خودرووانت کارا تک کابین</t>
  </si>
  <si>
    <t>مشارکت ش قم412-3ماهه18%</t>
  </si>
  <si>
    <t>اسنادخزانه-م6بودجه01-030814</t>
  </si>
  <si>
    <t>مشارکت ش کرج412-3ماهه18%</t>
  </si>
  <si>
    <t>مشارکت ش کرج042-3ماهه18%</t>
  </si>
  <si>
    <t>مرابحه عام دولت134-ش.خ030907</t>
  </si>
  <si>
    <t>مرابحه عام دولت142-ش.خ031009</t>
  </si>
  <si>
    <t>صکوک مرابحه دعبید609-3ماهه23%</t>
  </si>
  <si>
    <t>اجاره تجاری شستان14030915</t>
  </si>
  <si>
    <t>مرابحه عام دولت72-ش.خ0311</t>
  </si>
  <si>
    <t>اسنادخزانه-م6بودجه00-030723</t>
  </si>
  <si>
    <t>اسنادخزانه-م2بودجه00-031024</t>
  </si>
  <si>
    <t>اسنادخزانه-م1بودجه00-030821</t>
  </si>
  <si>
    <t>صکوک اجاره صگستر504- 6ماهه18%</t>
  </si>
  <si>
    <t>اسنادخزانه-م8بودجه00-030919</t>
  </si>
  <si>
    <t>مرابحه عام دولت94-ش.خ030816</t>
  </si>
  <si>
    <t>مشارکت ش کرج312-سه ماهه18%</t>
  </si>
  <si>
    <t>صکوک اجاره صگستر512- 6ماهه18%</t>
  </si>
  <si>
    <t>مشارکت ش قم0312-سه ماهه18%</t>
  </si>
  <si>
    <t>مرابحه عام دولت107-ش.خ030724</t>
  </si>
  <si>
    <t>اوراق اوراق مشارکت طرح قطارشهری قم جدید 1402</t>
  </si>
  <si>
    <t>مشارکت ش قم042-3ماهه18%</t>
  </si>
  <si>
    <t>مشارکت ش قم312-سه 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</si>
  <si>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</si>
  <si>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</si>
  <si>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</si>
  <si>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</si>
  <si>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</si>
  <si>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</si>
  <si>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</si>
  <si>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</si>
  <si>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</si>
  <si>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</si>
  <si>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نام سپرده بانکی</t>
  </si>
  <si>
    <t>سود سپرده بانکی و گواهی سپرده</t>
  </si>
  <si>
    <t>اوراق مشارکت طرح قطارشهری قم جدید 1402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</si>
  <si>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</si>
  <si>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</si>
  <si>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</si>
  <si>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</si>
  <si>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</si>
  <si>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</si>
  <si>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</si>
  <si>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</si>
  <si>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</si>
  <si>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</si>
  <si>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1403/11/23</t>
  </si>
  <si>
    <t>1403/11/25</t>
  </si>
  <si>
    <t>1403/07/08</t>
  </si>
  <si>
    <t>1403/07/11</t>
  </si>
  <si>
    <t>1403/12/20</t>
  </si>
  <si>
    <t>1403/12/27</t>
  </si>
  <si>
    <t>1403/10/15</t>
  </si>
  <si>
    <t>1403/06/28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</si>
  <si>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</si>
  <si>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</si>
  <si>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</si>
  <si>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</si>
  <si>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</si>
  <si>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</si>
  <si>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</si>
  <si>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</si>
  <si>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</si>
  <si>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</si>
  <si>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1406/09/07</t>
  </si>
  <si>
    <t>1403/10/09</t>
  </si>
  <si>
    <t>1403/09/07</t>
  </si>
  <si>
    <t>1404/12/25</t>
  </si>
  <si>
    <t>1404/12/13</t>
  </si>
  <si>
    <t>1405/11/17</t>
  </si>
  <si>
    <t>1405/11/16</t>
  </si>
  <si>
    <t>1405/08/03</t>
  </si>
  <si>
    <t>1403/07/24</t>
  </si>
  <si>
    <t>1403/02/31</t>
  </si>
  <si>
    <t>1403/12/28</t>
  </si>
  <si>
    <t>1405/12/21</t>
  </si>
  <si>
    <t>1403/08/16</t>
  </si>
  <si>
    <t>1405/04/12</t>
  </si>
  <si>
    <t>1403/11/13</t>
  </si>
  <si>
    <t>1403/09/15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</si>
  <si>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</si>
  <si>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</si>
  <si>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</si>
  <si>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</si>
  <si>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</si>
  <si>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</si>
  <si>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</si>
  <si>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</si>
  <si>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</si>
  <si>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</si>
  <si>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</si>
  <si>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</si>
  <si>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</si>
  <si>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</si>
  <si>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</si>
  <si>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ومهان1</t>
  </si>
  <si>
    <t>ظمهان3121</t>
  </si>
  <si>
    <t>درآمد ناشی از تغییر قیمت اوراق بهادار</t>
  </si>
  <si>
    <t>سود و زیان ناشی از تغییر قیمت</t>
  </si>
  <si>
    <t>ظتجار4061</t>
  </si>
  <si>
    <t>ظشپنا4061</t>
  </si>
  <si>
    <t>بانک اقتصاد</t>
  </si>
  <si>
    <t>بانک پارسیان</t>
  </si>
  <si>
    <t>بانک پاسارگاد</t>
  </si>
  <si>
    <t>توسعه تعاون</t>
  </si>
  <si>
    <t>بانک خاورمیانه</t>
  </si>
  <si>
    <t>بانک رفاه</t>
  </si>
  <si>
    <t>بانک شهر</t>
  </si>
  <si>
    <t>بانک صادرات</t>
  </si>
  <si>
    <t>بانک کشاورزی</t>
  </si>
  <si>
    <t>بانک گردشگری</t>
  </si>
  <si>
    <t>بانک مسکن</t>
  </si>
  <si>
    <t>بانک ملت</t>
  </si>
  <si>
    <t>بانک ملی</t>
  </si>
  <si>
    <t>موسسه اعتباری ملل</t>
  </si>
  <si>
    <t>4-1سرمایه‌گذاری در  سپرده‌ بانکی</t>
  </si>
  <si>
    <t>مرابحه صایپا409-3ماهه 18%</t>
  </si>
  <si>
    <t>مرابحه دعبید609-3ماهه23%</t>
  </si>
  <si>
    <t>اجاره دومينو14040208</t>
  </si>
  <si>
    <t>مرابحه کگل00711-3ماهه23%</t>
  </si>
  <si>
    <t>مرابحه خزامیا511-3ماهه18%</t>
  </si>
  <si>
    <t>اجاره صگستر504- 6ماهه18%</t>
  </si>
  <si>
    <t>اجاره فولاد006-بدون ضامن</t>
  </si>
  <si>
    <t>اجاره صگستر512- 6ماهه18%</t>
  </si>
  <si>
    <t>اجاره کگل0059-بدون ضامن</t>
  </si>
  <si>
    <t>مرابحه دعبید12-3ماهه18%</t>
  </si>
  <si>
    <t xml:space="preserve">سلف موازی گازمایع کنگان051	</t>
  </si>
  <si>
    <t>اجاره فارس073-بدون ضامن</t>
  </si>
  <si>
    <t xml:space="preserve">سلف موازی متانول مرجان 031	</t>
  </si>
  <si>
    <t>مرابحه صکورش302-3ماهه18%</t>
  </si>
  <si>
    <t>مرابحه شادگان705-3ماهه23%</t>
  </si>
  <si>
    <t>اجاره تجاري شستان14030915</t>
  </si>
  <si>
    <t>مرابحه پاکشو503-3ماهه 18%</t>
  </si>
  <si>
    <t>اجاره اخابر06-3ماهه23%</t>
  </si>
  <si>
    <t>مرابحه دعبید602-3ماهه18%</t>
  </si>
  <si>
    <t>اجاره فولاد512-بدون ضامن</t>
  </si>
  <si>
    <t>سلف موازی متانول بوشهر041</t>
  </si>
  <si>
    <t>بانک توسعه تعاون</t>
  </si>
  <si>
    <t>موسسه مالی و اعتباری ملل</t>
  </si>
  <si>
    <t>4-2 درآمد حاصل از سرمایه­گذاری در سپرده بانکی و گواهی سپرده</t>
  </si>
  <si>
    <t>3-2-درآمد حاصل از سرمایه­گذاری در اوراق بهادار با درآمد ثابت: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</si>
</sst>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0" fontId="4" fillId="0" borderId="0" xfId="0" applyNumberFormat="1" applyFont="1" applyAlignment="1">
      <alignment horizontal="right" vertical="top"/>
    </xf>
    <xf numFmtId="10" fontId="4" fillId="0" borderId="2" xfId="1" applyNumberFormat="1" applyFont="1" applyFill="1" applyBorder="1" applyAlignment="1">
      <alignment horizontal="right" vertical="top"/>
    </xf>
    <xf numFmtId="10" fontId="4" fillId="0" borderId="0" xfId="1" applyNumberFormat="1" applyFont="1" applyFill="1" applyAlignment="1">
      <alignment horizontal="right" vertical="top"/>
    </xf>
    <xf numFmtId="9" fontId="4" fillId="0" borderId="0" xfId="1" applyFont="1" applyFill="1" applyAlignment="1">
      <alignment horizontal="right" vertical="top"/>
    </xf>
    <xf numFmtId="9" fontId="4" fillId="0" borderId="0" xfId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 vertical="center" indent="1" readingOrder="2"/>
    </xf>
    <xf numFmtId="0" fontId="0" fillId="0" borderId="2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Alignment="1">
      <alignment wrapText="1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3" fontId="4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vertical="center" indent="1" readingOrder="2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6"/>
  <sheetViews>
    <sheetView rightToLeft="1" topLeftCell="A25" workbookViewId="0">
      <selection activeCell="R35" sqref="A35:R35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5703125" bestFit="1" customWidth="1"/>
    <col min="7" max="7" width="1.28515625" customWidth="1"/>
    <col min="8" max="8" width="18.85546875" bestFit="1" customWidth="1"/>
    <col min="9" max="9" width="1.28515625" customWidth="1"/>
    <col min="10" max="10" width="18.7109375" bestFit="1" customWidth="1"/>
    <col min="11" max="11" width="1.28515625" customWidth="1"/>
    <col min="12" max="12" width="12" bestFit="1" customWidth="1"/>
    <col min="13" max="13" width="1.28515625" customWidth="1"/>
    <col min="14" max="14" width="16.140625" bestFit="1" customWidth="1"/>
    <col min="15" max="15" width="1.28515625" customWidth="1"/>
    <col min="16" max="16" width="13.140625" bestFit="1" customWidth="1"/>
    <col min="17" max="17" width="1.28515625" customWidth="1"/>
    <col min="18" max="18" width="17.7109375" bestFit="1" customWidth="1"/>
    <col min="19" max="19" width="1.28515625" customWidth="1"/>
    <col min="20" max="20" width="15" bestFit="1" customWidth="1"/>
    <col min="21" max="21" width="1.28515625" customWidth="1"/>
    <col min="22" max="22" width="16.140625" bestFit="1" customWidth="1"/>
    <col min="23" max="23" width="1.28515625" customWidth="1"/>
    <col min="24" max="24" width="18.5703125" bestFit="1" customWidth="1"/>
    <col min="25" max="25" width="1.28515625" customWidth="1"/>
    <col min="26" max="26" width="19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28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8" ht="14.45" customHeight="1" x14ac:dyDescent="0.2">
      <c r="A4" s="1" t="s">
        <v>3</v>
      </c>
      <c r="B4" s="71" t="s">
        <v>4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8" ht="14.45" customHeight="1" x14ac:dyDescent="0.2">
      <c r="A5" s="71" t="s">
        <v>5</v>
      </c>
      <c r="B5" s="71"/>
      <c r="C5" s="71" t="s">
        <v>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ht="14.45" customHeight="1" x14ac:dyDescent="0.2">
      <c r="F6" s="66" t="s">
        <v>7</v>
      </c>
      <c r="G6" s="66"/>
      <c r="H6" s="66"/>
      <c r="I6" s="66"/>
      <c r="J6" s="66"/>
      <c r="L6" s="66" t="s">
        <v>8</v>
      </c>
      <c r="M6" s="66"/>
      <c r="N6" s="66"/>
      <c r="O6" s="66"/>
      <c r="P6" s="66"/>
      <c r="Q6" s="66"/>
      <c r="R6" s="66"/>
      <c r="T6" s="66" t="s">
        <v>9</v>
      </c>
      <c r="U6" s="66"/>
      <c r="V6" s="66"/>
      <c r="W6" s="66"/>
      <c r="X6" s="66"/>
      <c r="Y6" s="66"/>
      <c r="Z6" s="66"/>
      <c r="AA6" s="66"/>
      <c r="AB6" s="66"/>
    </row>
    <row r="7" spans="1:28" ht="14.45" customHeight="1" x14ac:dyDescent="0.2">
      <c r="F7" s="3"/>
      <c r="G7" s="3"/>
      <c r="H7" s="3"/>
      <c r="I7" s="3"/>
      <c r="J7" s="3"/>
      <c r="L7" s="69" t="s">
        <v>10</v>
      </c>
      <c r="M7" s="69"/>
      <c r="N7" s="69"/>
      <c r="O7" s="3"/>
      <c r="P7" s="69" t="s">
        <v>11</v>
      </c>
      <c r="Q7" s="69"/>
      <c r="R7" s="6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66" t="s">
        <v>12</v>
      </c>
      <c r="B8" s="66"/>
      <c r="C8" s="66"/>
      <c r="E8" s="66" t="s">
        <v>13</v>
      </c>
      <c r="F8" s="6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67" t="s">
        <v>19</v>
      </c>
      <c r="B9" s="67"/>
      <c r="C9" s="67"/>
      <c r="E9" s="68">
        <v>1480000000</v>
      </c>
      <c r="F9" s="68"/>
      <c r="H9" s="6">
        <v>2024110468897</v>
      </c>
      <c r="J9" s="6">
        <v>2268581148000</v>
      </c>
      <c r="L9" s="6">
        <v>0</v>
      </c>
      <c r="N9" s="6">
        <v>0</v>
      </c>
      <c r="P9" s="6">
        <v>0</v>
      </c>
      <c r="R9" s="6">
        <v>0</v>
      </c>
      <c r="T9" s="6">
        <v>6521802882</v>
      </c>
      <c r="V9" s="6">
        <v>357</v>
      </c>
      <c r="X9" s="6">
        <v>2024110468897</v>
      </c>
      <c r="Z9" s="6">
        <v>2314430341282.2002</v>
      </c>
      <c r="AB9" s="7">
        <v>0.41</v>
      </c>
    </row>
    <row r="10" spans="1:28" ht="21.75" customHeight="1" x14ac:dyDescent="0.2">
      <c r="A10" s="63" t="s">
        <v>20</v>
      </c>
      <c r="B10" s="63"/>
      <c r="C10" s="63"/>
      <c r="E10" s="64">
        <v>200000000</v>
      </c>
      <c r="F10" s="64"/>
      <c r="H10" s="9">
        <v>428903695178</v>
      </c>
      <c r="J10" s="9">
        <v>838779390000</v>
      </c>
      <c r="L10" s="9">
        <v>139363162</v>
      </c>
      <c r="N10" s="9">
        <v>0</v>
      </c>
      <c r="P10" s="9">
        <v>0</v>
      </c>
      <c r="R10" s="9">
        <v>0</v>
      </c>
      <c r="T10" s="9">
        <v>339363162</v>
      </c>
      <c r="V10" s="9">
        <v>2438</v>
      </c>
      <c r="X10" s="9">
        <v>428903695178</v>
      </c>
      <c r="Z10" s="9">
        <v>822444552991.71204</v>
      </c>
      <c r="AB10" s="10">
        <v>0.14000000000000001</v>
      </c>
    </row>
    <row r="11" spans="1:28" ht="21.75" customHeight="1" x14ac:dyDescent="0.2">
      <c r="A11" s="63" t="s">
        <v>21</v>
      </c>
      <c r="B11" s="63"/>
      <c r="C11" s="63"/>
      <c r="E11" s="64">
        <v>182369052</v>
      </c>
      <c r="F11" s="64"/>
      <c r="H11" s="9">
        <v>1570417439537</v>
      </c>
      <c r="J11" s="9">
        <v>1229105222633.27</v>
      </c>
      <c r="L11" s="9">
        <v>0</v>
      </c>
      <c r="N11" s="9">
        <v>0</v>
      </c>
      <c r="P11" s="9">
        <v>0</v>
      </c>
      <c r="R11" s="9">
        <v>0</v>
      </c>
      <c r="T11" s="9">
        <v>182369052</v>
      </c>
      <c r="V11" s="9">
        <v>6460</v>
      </c>
      <c r="X11" s="9">
        <v>1570417439537</v>
      </c>
      <c r="Z11" s="9">
        <v>1171094356668.28</v>
      </c>
      <c r="AB11" s="10">
        <v>0.21</v>
      </c>
    </row>
    <row r="12" spans="1:28" ht="21.75" customHeight="1" x14ac:dyDescent="0.2">
      <c r="A12" s="63" t="s">
        <v>22</v>
      </c>
      <c r="B12" s="63"/>
      <c r="C12" s="63"/>
      <c r="E12" s="64">
        <v>72745340</v>
      </c>
      <c r="F12" s="64"/>
      <c r="H12" s="9">
        <v>109814283961</v>
      </c>
      <c r="J12" s="9">
        <v>132765759596.772</v>
      </c>
      <c r="L12" s="9">
        <v>0</v>
      </c>
      <c r="N12" s="9">
        <v>0</v>
      </c>
      <c r="P12" s="9">
        <v>-72745340</v>
      </c>
      <c r="R12" s="9">
        <v>138410873304</v>
      </c>
      <c r="T12" s="9">
        <v>0</v>
      </c>
      <c r="V12" s="9">
        <v>0</v>
      </c>
      <c r="X12" s="9">
        <v>0</v>
      </c>
      <c r="Z12" s="9">
        <v>0</v>
      </c>
      <c r="AB12" s="10">
        <v>0</v>
      </c>
    </row>
    <row r="13" spans="1:28" ht="21.75" customHeight="1" x14ac:dyDescent="0.2">
      <c r="A13" s="63" t="s">
        <v>23</v>
      </c>
      <c r="B13" s="63"/>
      <c r="C13" s="63"/>
      <c r="E13" s="64">
        <v>152765618</v>
      </c>
      <c r="F13" s="64"/>
      <c r="H13" s="9">
        <v>744699957569</v>
      </c>
      <c r="J13" s="9">
        <v>614260200107.38</v>
      </c>
      <c r="L13" s="9">
        <v>0</v>
      </c>
      <c r="N13" s="9">
        <v>0</v>
      </c>
      <c r="P13" s="9">
        <v>0</v>
      </c>
      <c r="R13" s="9">
        <v>0</v>
      </c>
      <c r="T13" s="9">
        <v>152765618</v>
      </c>
      <c r="V13" s="9">
        <v>3862</v>
      </c>
      <c r="X13" s="9">
        <v>744699957569</v>
      </c>
      <c r="Z13" s="9">
        <v>586470430856.54004</v>
      </c>
      <c r="AB13" s="10">
        <v>0.1</v>
      </c>
    </row>
    <row r="14" spans="1:28" ht="21.75" customHeight="1" x14ac:dyDescent="0.2">
      <c r="A14" s="63" t="s">
        <v>24</v>
      </c>
      <c r="B14" s="63"/>
      <c r="C14" s="63"/>
      <c r="E14" s="64">
        <v>434895306</v>
      </c>
      <c r="F14" s="64"/>
      <c r="H14" s="9">
        <v>1525017289086</v>
      </c>
      <c r="J14" s="9">
        <v>2102312242633.1899</v>
      </c>
      <c r="L14" s="9">
        <v>182656029</v>
      </c>
      <c r="N14" s="9">
        <v>0</v>
      </c>
      <c r="P14" s="9">
        <v>0</v>
      </c>
      <c r="R14" s="9">
        <v>0</v>
      </c>
      <c r="T14" s="9">
        <v>617551335</v>
      </c>
      <c r="V14" s="9">
        <v>3477</v>
      </c>
      <c r="X14" s="9">
        <v>1525017289086</v>
      </c>
      <c r="Z14" s="9">
        <v>2134449997143.8201</v>
      </c>
      <c r="AB14" s="10">
        <v>0.37</v>
      </c>
    </row>
    <row r="15" spans="1:28" ht="21.75" customHeight="1" x14ac:dyDescent="0.2">
      <c r="A15" s="63" t="s">
        <v>25</v>
      </c>
      <c r="B15" s="63"/>
      <c r="C15" s="63"/>
      <c r="E15" s="64">
        <v>11933758</v>
      </c>
      <c r="F15" s="64"/>
      <c r="H15" s="9">
        <v>119526243406</v>
      </c>
      <c r="J15" s="9">
        <v>114119675585.838</v>
      </c>
      <c r="L15" s="9">
        <v>15932892</v>
      </c>
      <c r="N15" s="9">
        <v>147287610776</v>
      </c>
      <c r="P15" s="9">
        <v>0</v>
      </c>
      <c r="R15" s="9">
        <v>0</v>
      </c>
      <c r="T15" s="9">
        <v>27866650</v>
      </c>
      <c r="V15" s="9">
        <v>9060</v>
      </c>
      <c r="X15" s="9">
        <v>266813854182</v>
      </c>
      <c r="Z15" s="9">
        <v>250969641498.45001</v>
      </c>
      <c r="AB15" s="10">
        <v>0.04</v>
      </c>
    </row>
    <row r="16" spans="1:28" ht="21.75" customHeight="1" x14ac:dyDescent="0.2">
      <c r="A16" s="63" t="s">
        <v>26</v>
      </c>
      <c r="B16" s="63"/>
      <c r="C16" s="63"/>
      <c r="E16" s="64">
        <v>553000</v>
      </c>
      <c r="F16" s="64"/>
      <c r="H16" s="9">
        <v>109769331758</v>
      </c>
      <c r="J16" s="9">
        <v>95764918126.5</v>
      </c>
      <c r="L16" s="9">
        <v>0</v>
      </c>
      <c r="N16" s="9">
        <v>0</v>
      </c>
      <c r="P16" s="9">
        <v>-553000</v>
      </c>
      <c r="R16" s="9">
        <v>96904542264</v>
      </c>
      <c r="T16" s="9">
        <v>0</v>
      </c>
      <c r="V16" s="9">
        <v>0</v>
      </c>
      <c r="X16" s="9">
        <v>0</v>
      </c>
      <c r="Z16" s="9">
        <v>0</v>
      </c>
      <c r="AB16" s="10">
        <v>0</v>
      </c>
    </row>
    <row r="17" spans="1:28" ht="21.75" customHeight="1" x14ac:dyDescent="0.2">
      <c r="A17" s="63" t="s">
        <v>27</v>
      </c>
      <c r="B17" s="63"/>
      <c r="C17" s="63"/>
      <c r="E17" s="64">
        <v>1031932</v>
      </c>
      <c r="F17" s="64"/>
      <c r="H17" s="9">
        <v>264943033602</v>
      </c>
      <c r="J17" s="9">
        <v>271650238658.172</v>
      </c>
      <c r="L17" s="9">
        <v>5847615</v>
      </c>
      <c r="N17" s="9">
        <v>0</v>
      </c>
      <c r="P17" s="9">
        <v>-1</v>
      </c>
      <c r="R17" s="9">
        <v>1</v>
      </c>
      <c r="T17" s="9">
        <v>6879546</v>
      </c>
      <c r="V17" s="9">
        <v>44554</v>
      </c>
      <c r="X17" s="9">
        <v>264942995090</v>
      </c>
      <c r="Z17" s="9">
        <v>304687550293.71997</v>
      </c>
      <c r="AB17" s="10">
        <v>0.05</v>
      </c>
    </row>
    <row r="18" spans="1:28" ht="21.75" customHeight="1" x14ac:dyDescent="0.2">
      <c r="A18" s="63" t="s">
        <v>28</v>
      </c>
      <c r="B18" s="63"/>
      <c r="C18" s="63"/>
      <c r="E18" s="64">
        <v>1032143</v>
      </c>
      <c r="F18" s="64"/>
      <c r="H18" s="9">
        <v>12309842377</v>
      </c>
      <c r="J18" s="9">
        <v>14651304977.862</v>
      </c>
      <c r="L18" s="9">
        <v>0</v>
      </c>
      <c r="N18" s="9">
        <v>0</v>
      </c>
      <c r="P18" s="9">
        <v>0</v>
      </c>
      <c r="R18" s="9">
        <v>0</v>
      </c>
      <c r="T18" s="9">
        <v>1032143</v>
      </c>
      <c r="V18" s="9">
        <v>14200</v>
      </c>
      <c r="X18" s="9">
        <v>12309842377</v>
      </c>
      <c r="Z18" s="9">
        <v>14569224837.93</v>
      </c>
      <c r="AB18" s="10">
        <v>0</v>
      </c>
    </row>
    <row r="19" spans="1:28" ht="21.75" customHeight="1" x14ac:dyDescent="0.2">
      <c r="A19" s="63" t="s">
        <v>29</v>
      </c>
      <c r="B19" s="63"/>
      <c r="C19" s="63"/>
      <c r="E19" s="64">
        <v>85744076</v>
      </c>
      <c r="F19" s="64"/>
      <c r="H19" s="9">
        <v>489686741928</v>
      </c>
      <c r="J19" s="9">
        <v>481571527925.07001</v>
      </c>
      <c r="L19" s="9">
        <v>0</v>
      </c>
      <c r="N19" s="9">
        <v>0</v>
      </c>
      <c r="P19" s="9">
        <v>0</v>
      </c>
      <c r="R19" s="9">
        <v>0</v>
      </c>
      <c r="T19" s="9">
        <v>85744076</v>
      </c>
      <c r="V19" s="9">
        <v>6770</v>
      </c>
      <c r="X19" s="9">
        <v>489686741928</v>
      </c>
      <c r="Z19" s="9">
        <v>577033494522.60596</v>
      </c>
      <c r="AB19" s="10">
        <v>0.1</v>
      </c>
    </row>
    <row r="20" spans="1:28" ht="21.75" customHeight="1" x14ac:dyDescent="0.2">
      <c r="A20" s="63" t="s">
        <v>30</v>
      </c>
      <c r="B20" s="63"/>
      <c r="C20" s="63"/>
      <c r="E20" s="64">
        <v>164175459</v>
      </c>
      <c r="F20" s="64"/>
      <c r="H20" s="9">
        <v>385270556313</v>
      </c>
      <c r="J20" s="9">
        <v>319216490977.06598</v>
      </c>
      <c r="L20" s="9">
        <v>54208338</v>
      </c>
      <c r="N20" s="9">
        <v>115531019559</v>
      </c>
      <c r="P20" s="9">
        <v>0</v>
      </c>
      <c r="R20" s="9">
        <v>0</v>
      </c>
      <c r="T20" s="9">
        <v>218383797</v>
      </c>
      <c r="V20" s="9">
        <v>1861</v>
      </c>
      <c r="X20" s="9">
        <v>500801575872</v>
      </c>
      <c r="Z20" s="9">
        <v>403994093352.00897</v>
      </c>
      <c r="AB20" s="10">
        <v>7.0000000000000007E-2</v>
      </c>
    </row>
    <row r="21" spans="1:28" ht="21.75" customHeight="1" x14ac:dyDescent="0.2">
      <c r="A21" s="63" t="s">
        <v>31</v>
      </c>
      <c r="B21" s="63"/>
      <c r="C21" s="63"/>
      <c r="E21" s="64">
        <v>46446857</v>
      </c>
      <c r="F21" s="64"/>
      <c r="H21" s="9">
        <v>138815096792</v>
      </c>
      <c r="J21" s="9">
        <v>314421092747.789</v>
      </c>
      <c r="L21" s="9">
        <v>9615032</v>
      </c>
      <c r="N21" s="9">
        <v>60245956438</v>
      </c>
      <c r="P21" s="9">
        <v>0</v>
      </c>
      <c r="R21" s="9">
        <v>0</v>
      </c>
      <c r="T21" s="9">
        <v>56061889</v>
      </c>
      <c r="V21" s="9">
        <v>6250</v>
      </c>
      <c r="X21" s="9">
        <v>199061053230</v>
      </c>
      <c r="Z21" s="9">
        <v>348302004752.81299</v>
      </c>
      <c r="AB21" s="10">
        <v>0.06</v>
      </c>
    </row>
    <row r="22" spans="1:28" ht="21.75" customHeight="1" x14ac:dyDescent="0.2">
      <c r="A22" s="63" t="s">
        <v>32</v>
      </c>
      <c r="B22" s="63"/>
      <c r="C22" s="63"/>
      <c r="E22" s="64">
        <v>33222222</v>
      </c>
      <c r="F22" s="64"/>
      <c r="H22" s="9">
        <v>379042833995</v>
      </c>
      <c r="J22" s="9">
        <v>427337674141.55402</v>
      </c>
      <c r="L22" s="9">
        <v>0</v>
      </c>
      <c r="N22" s="9">
        <v>0</v>
      </c>
      <c r="P22" s="9">
        <v>-11400000</v>
      </c>
      <c r="R22" s="9">
        <v>148943558760</v>
      </c>
      <c r="T22" s="9">
        <v>21822222</v>
      </c>
      <c r="V22" s="9">
        <v>11480</v>
      </c>
      <c r="X22" s="9">
        <v>248976629888</v>
      </c>
      <c r="Z22" s="9">
        <v>249028519864.06799</v>
      </c>
      <c r="AB22" s="10">
        <v>0.04</v>
      </c>
    </row>
    <row r="23" spans="1:28" ht="21.75" customHeight="1" x14ac:dyDescent="0.2">
      <c r="A23" s="63" t="s">
        <v>33</v>
      </c>
      <c r="B23" s="63"/>
      <c r="C23" s="63"/>
      <c r="E23" s="64">
        <v>7519459</v>
      </c>
      <c r="F23" s="64"/>
      <c r="H23" s="9">
        <v>167685779215</v>
      </c>
      <c r="J23" s="9">
        <v>196286100429.62701</v>
      </c>
      <c r="L23" s="9">
        <v>0</v>
      </c>
      <c r="N23" s="9">
        <v>0</v>
      </c>
      <c r="P23" s="9">
        <v>0</v>
      </c>
      <c r="R23" s="9">
        <v>0</v>
      </c>
      <c r="T23" s="9">
        <v>7519459</v>
      </c>
      <c r="V23" s="9">
        <v>23520</v>
      </c>
      <c r="X23" s="9">
        <v>167685779215</v>
      </c>
      <c r="Z23" s="9">
        <v>175805372509.70401</v>
      </c>
      <c r="AB23" s="10">
        <v>0.03</v>
      </c>
    </row>
    <row r="24" spans="1:28" ht="21.75" customHeight="1" x14ac:dyDescent="0.2">
      <c r="A24" s="63" t="s">
        <v>34</v>
      </c>
      <c r="B24" s="63"/>
      <c r="C24" s="63"/>
      <c r="E24" s="64">
        <v>73471801</v>
      </c>
      <c r="F24" s="64"/>
      <c r="H24" s="9">
        <v>178327174205</v>
      </c>
      <c r="J24" s="9">
        <v>144389490761.06699</v>
      </c>
      <c r="L24" s="9">
        <v>0</v>
      </c>
      <c r="N24" s="9">
        <v>0</v>
      </c>
      <c r="P24" s="9">
        <v>-73471801</v>
      </c>
      <c r="R24" s="9">
        <v>143778759929</v>
      </c>
      <c r="T24" s="9">
        <v>0</v>
      </c>
      <c r="V24" s="9">
        <v>0</v>
      </c>
      <c r="X24" s="9">
        <v>0</v>
      </c>
      <c r="Z24" s="9">
        <v>0</v>
      </c>
      <c r="AB24" s="10">
        <v>0</v>
      </c>
    </row>
    <row r="25" spans="1:28" ht="21.75" customHeight="1" x14ac:dyDescent="0.2">
      <c r="A25" s="63" t="s">
        <v>35</v>
      </c>
      <c r="B25" s="63"/>
      <c r="C25" s="63"/>
      <c r="E25" s="64">
        <v>284200000</v>
      </c>
      <c r="F25" s="64"/>
      <c r="H25" s="9">
        <v>1785444892773</v>
      </c>
      <c r="J25" s="9">
        <v>3534187715100</v>
      </c>
      <c r="L25" s="9">
        <v>0</v>
      </c>
      <c r="N25" s="9">
        <v>0</v>
      </c>
      <c r="P25" s="9">
        <v>-13314410</v>
      </c>
      <c r="R25" s="9">
        <v>180215433633</v>
      </c>
      <c r="T25" s="9">
        <v>270885590</v>
      </c>
      <c r="V25" s="9">
        <v>12620</v>
      </c>
      <c r="X25" s="9">
        <v>1701799061183</v>
      </c>
      <c r="Z25" s="9">
        <v>3398235617732.4902</v>
      </c>
      <c r="AB25" s="10">
        <v>0.6</v>
      </c>
    </row>
    <row r="26" spans="1:28" ht="21.75" customHeight="1" x14ac:dyDescent="0.2">
      <c r="A26" s="63" t="s">
        <v>36</v>
      </c>
      <c r="B26" s="63"/>
      <c r="C26" s="63"/>
      <c r="E26" s="64">
        <v>120974107</v>
      </c>
      <c r="F26" s="64"/>
      <c r="H26" s="9">
        <v>788077823065</v>
      </c>
      <c r="J26" s="9">
        <v>760007245920.37195</v>
      </c>
      <c r="L26" s="9">
        <v>0</v>
      </c>
      <c r="N26" s="9">
        <v>0</v>
      </c>
      <c r="P26" s="9">
        <v>0</v>
      </c>
      <c r="R26" s="9">
        <v>0</v>
      </c>
      <c r="T26" s="9">
        <v>120974107</v>
      </c>
      <c r="V26" s="9">
        <v>6570</v>
      </c>
      <c r="X26" s="9">
        <v>788077823065</v>
      </c>
      <c r="Z26" s="9">
        <v>790070823686.20898</v>
      </c>
      <c r="AB26" s="10">
        <v>0.14000000000000001</v>
      </c>
    </row>
    <row r="27" spans="1:28" ht="21.75" customHeight="1" x14ac:dyDescent="0.2">
      <c r="A27" s="63" t="s">
        <v>37</v>
      </c>
      <c r="B27" s="63"/>
      <c r="C27" s="63"/>
      <c r="E27" s="64">
        <v>64867909</v>
      </c>
      <c r="F27" s="64"/>
      <c r="H27" s="9">
        <v>957302952743</v>
      </c>
      <c r="J27" s="9">
        <v>1513391247775.8301</v>
      </c>
      <c r="L27" s="9">
        <v>0</v>
      </c>
      <c r="N27" s="9">
        <v>0</v>
      </c>
      <c r="P27" s="9">
        <v>0</v>
      </c>
      <c r="R27" s="9">
        <v>0</v>
      </c>
      <c r="T27" s="9">
        <v>64867909</v>
      </c>
      <c r="V27" s="9">
        <v>23130</v>
      </c>
      <c r="X27" s="9">
        <v>957302952743</v>
      </c>
      <c r="Z27" s="9">
        <v>1491467386495.74</v>
      </c>
      <c r="AB27" s="10">
        <v>0.26</v>
      </c>
    </row>
    <row r="28" spans="1:28" ht="21.75" customHeight="1" x14ac:dyDescent="0.2">
      <c r="A28" s="63" t="s">
        <v>38</v>
      </c>
      <c r="B28" s="63"/>
      <c r="C28" s="63"/>
      <c r="E28" s="64">
        <v>129485485</v>
      </c>
      <c r="F28" s="64"/>
      <c r="H28" s="9">
        <v>573459290835</v>
      </c>
      <c r="J28" s="9">
        <v>1450618572525.1001</v>
      </c>
      <c r="L28" s="9">
        <v>0</v>
      </c>
      <c r="N28" s="9">
        <v>0</v>
      </c>
      <c r="P28" s="9">
        <v>0</v>
      </c>
      <c r="R28" s="9">
        <v>0</v>
      </c>
      <c r="T28" s="9">
        <v>129485485</v>
      </c>
      <c r="V28" s="9">
        <v>9170</v>
      </c>
      <c r="X28" s="9">
        <v>573459290835</v>
      </c>
      <c r="Z28" s="9">
        <v>1180316975160.1699</v>
      </c>
      <c r="AB28" s="10">
        <v>0.21</v>
      </c>
    </row>
    <row r="29" spans="1:28" ht="21.75" customHeight="1" x14ac:dyDescent="0.2">
      <c r="A29" s="63" t="s">
        <v>39</v>
      </c>
      <c r="B29" s="63"/>
      <c r="C29" s="63"/>
      <c r="E29" s="64">
        <v>22086400</v>
      </c>
      <c r="F29" s="64"/>
      <c r="H29" s="9">
        <v>412817561700</v>
      </c>
      <c r="J29" s="9">
        <v>1189301587286.3999</v>
      </c>
      <c r="L29" s="9">
        <v>56443022</v>
      </c>
      <c r="N29" s="9">
        <v>0</v>
      </c>
      <c r="P29" s="9">
        <v>0</v>
      </c>
      <c r="R29" s="9">
        <v>0</v>
      </c>
      <c r="T29" s="9">
        <v>78529422</v>
      </c>
      <c r="V29" s="9">
        <v>15528</v>
      </c>
      <c r="X29" s="9">
        <v>412817561700</v>
      </c>
      <c r="Z29" s="9">
        <v>1212149405870.3401</v>
      </c>
      <c r="AB29" s="10">
        <v>0.21</v>
      </c>
    </row>
    <row r="30" spans="1:28" ht="21.75" customHeight="1" x14ac:dyDescent="0.2">
      <c r="A30" s="63" t="s">
        <v>40</v>
      </c>
      <c r="B30" s="63"/>
      <c r="C30" s="63"/>
      <c r="E30" s="64">
        <v>22795609</v>
      </c>
      <c r="F30" s="64"/>
      <c r="H30" s="9">
        <v>343865180757</v>
      </c>
      <c r="J30" s="9">
        <v>931324977697.09497</v>
      </c>
      <c r="L30" s="9">
        <v>0</v>
      </c>
      <c r="N30" s="9">
        <v>0</v>
      </c>
      <c r="P30" s="9">
        <v>0</v>
      </c>
      <c r="R30" s="9">
        <v>0</v>
      </c>
      <c r="T30" s="9">
        <v>22795609</v>
      </c>
      <c r="V30" s="9">
        <v>35760</v>
      </c>
      <c r="X30" s="9">
        <v>343865180757</v>
      </c>
      <c r="Z30" s="9">
        <v>810320710521.85205</v>
      </c>
      <c r="AB30" s="10">
        <v>0.14000000000000001</v>
      </c>
    </row>
    <row r="31" spans="1:28" ht="21.75" customHeight="1" x14ac:dyDescent="0.2">
      <c r="A31" s="63" t="s">
        <v>41</v>
      </c>
      <c r="B31" s="63"/>
      <c r="C31" s="63"/>
      <c r="E31" s="64">
        <v>54316445</v>
      </c>
      <c r="F31" s="64"/>
      <c r="H31" s="9">
        <v>133072179628</v>
      </c>
      <c r="J31" s="9">
        <v>120890913958.888</v>
      </c>
      <c r="L31" s="9">
        <v>0</v>
      </c>
      <c r="N31" s="9">
        <v>0</v>
      </c>
      <c r="P31" s="9">
        <v>-54316445</v>
      </c>
      <c r="R31" s="9">
        <v>123048270613</v>
      </c>
      <c r="T31" s="9">
        <v>0</v>
      </c>
      <c r="V31" s="9">
        <v>0</v>
      </c>
      <c r="X31" s="9">
        <v>0</v>
      </c>
      <c r="Z31" s="9">
        <v>0</v>
      </c>
      <c r="AB31" s="10">
        <v>0</v>
      </c>
    </row>
    <row r="32" spans="1:28" ht="21.75" customHeight="1" x14ac:dyDescent="0.2">
      <c r="A32" s="63" t="s">
        <v>42</v>
      </c>
      <c r="B32" s="63"/>
      <c r="C32" s="63"/>
      <c r="E32" s="64">
        <v>46184793</v>
      </c>
      <c r="F32" s="64"/>
      <c r="H32" s="9">
        <v>478224823300</v>
      </c>
      <c r="J32" s="9">
        <v>584893316956.22095</v>
      </c>
      <c r="L32" s="9">
        <v>0</v>
      </c>
      <c r="N32" s="9">
        <v>0</v>
      </c>
      <c r="P32" s="9">
        <v>0</v>
      </c>
      <c r="R32" s="9">
        <v>0</v>
      </c>
      <c r="T32" s="9">
        <v>46184793</v>
      </c>
      <c r="V32" s="9">
        <v>12740</v>
      </c>
      <c r="X32" s="9">
        <v>478224823300</v>
      </c>
      <c r="Z32" s="9">
        <v>584893316956.22095</v>
      </c>
      <c r="AB32" s="10">
        <v>0.1</v>
      </c>
    </row>
    <row r="33" spans="1:28" ht="21.75" customHeight="1" x14ac:dyDescent="0.2">
      <c r="A33" s="63" t="s">
        <v>43</v>
      </c>
      <c r="B33" s="63"/>
      <c r="C33" s="63"/>
      <c r="E33" s="64">
        <v>674000000</v>
      </c>
      <c r="F33" s="64"/>
      <c r="H33" s="9">
        <v>2098428644679</v>
      </c>
      <c r="J33" s="9">
        <v>3631344174000</v>
      </c>
      <c r="L33" s="9">
        <v>262111111</v>
      </c>
      <c r="N33" s="9">
        <v>0</v>
      </c>
      <c r="P33" s="9">
        <v>-12000001</v>
      </c>
      <c r="R33" s="9">
        <v>48179615930</v>
      </c>
      <c r="T33" s="9">
        <v>924111110</v>
      </c>
      <c r="V33" s="9">
        <v>3866</v>
      </c>
      <c r="X33" s="9">
        <v>2071528904329</v>
      </c>
      <c r="Z33" s="9">
        <v>3551356500630</v>
      </c>
      <c r="AB33" s="10">
        <v>0.62</v>
      </c>
    </row>
    <row r="34" spans="1:28" ht="21.75" customHeight="1" x14ac:dyDescent="0.2">
      <c r="A34" s="63" t="s">
        <v>44</v>
      </c>
      <c r="B34" s="63"/>
      <c r="C34" s="63"/>
      <c r="E34" s="64">
        <v>334989322</v>
      </c>
      <c r="F34" s="64"/>
      <c r="H34" s="9">
        <v>718741868248</v>
      </c>
      <c r="J34" s="9">
        <v>570422380169.91296</v>
      </c>
      <c r="L34" s="9">
        <v>0</v>
      </c>
      <c r="N34" s="9">
        <v>0</v>
      </c>
      <c r="P34" s="9">
        <v>0</v>
      </c>
      <c r="R34" s="9">
        <v>0</v>
      </c>
      <c r="T34" s="9">
        <v>334989322</v>
      </c>
      <c r="V34" s="9">
        <v>1338</v>
      </c>
      <c r="X34" s="9">
        <v>718741868248</v>
      </c>
      <c r="Z34" s="9">
        <v>445548829344.62598</v>
      </c>
      <c r="AB34" s="10">
        <v>0.08</v>
      </c>
    </row>
    <row r="35" spans="1:28" ht="21.75" customHeight="1" x14ac:dyDescent="0.2">
      <c r="A35" s="63" t="s">
        <v>45</v>
      </c>
      <c r="B35" s="63"/>
      <c r="C35" s="63"/>
      <c r="E35" s="64">
        <v>355871887</v>
      </c>
      <c r="F35" s="64"/>
      <c r="H35" s="9">
        <v>2000640968462</v>
      </c>
      <c r="J35" s="9">
        <v>2250939560719.96</v>
      </c>
      <c r="L35" s="9">
        <v>0</v>
      </c>
      <c r="N35" s="9">
        <v>0</v>
      </c>
      <c r="P35" s="9">
        <v>-355871887</v>
      </c>
      <c r="R35" s="9">
        <v>2284872603509</v>
      </c>
      <c r="T35" s="9">
        <v>0</v>
      </c>
      <c r="V35" s="9">
        <v>0</v>
      </c>
      <c r="X35" s="9">
        <v>0</v>
      </c>
      <c r="Z35" s="9">
        <v>0</v>
      </c>
      <c r="AB35" s="10">
        <v>0</v>
      </c>
    </row>
    <row r="36" spans="1:28" ht="21.75" customHeight="1" x14ac:dyDescent="0.2">
      <c r="A36" s="63" t="s">
        <v>46</v>
      </c>
      <c r="B36" s="63"/>
      <c r="C36" s="63"/>
      <c r="E36" s="64">
        <v>93000000</v>
      </c>
      <c r="F36" s="64"/>
      <c r="H36" s="9">
        <v>159359292491</v>
      </c>
      <c r="J36" s="9">
        <v>130812009750</v>
      </c>
      <c r="L36" s="9">
        <v>0</v>
      </c>
      <c r="N36" s="9">
        <v>0</v>
      </c>
      <c r="P36" s="9">
        <v>0</v>
      </c>
      <c r="R36" s="9">
        <v>0</v>
      </c>
      <c r="T36" s="9">
        <v>93000000</v>
      </c>
      <c r="V36" s="9">
        <v>1286</v>
      </c>
      <c r="X36" s="9">
        <v>159359292491</v>
      </c>
      <c r="Z36" s="9">
        <v>118886391900</v>
      </c>
      <c r="AB36" s="10">
        <v>0.02</v>
      </c>
    </row>
    <row r="37" spans="1:28" ht="21.75" customHeight="1" x14ac:dyDescent="0.2">
      <c r="A37" s="63" t="s">
        <v>47</v>
      </c>
      <c r="B37" s="63"/>
      <c r="C37" s="63"/>
      <c r="E37" s="64">
        <v>50860124</v>
      </c>
      <c r="F37" s="64"/>
      <c r="H37" s="9">
        <v>212094160315</v>
      </c>
      <c r="J37" s="9">
        <v>184383225338.24301</v>
      </c>
      <c r="L37" s="9">
        <v>0</v>
      </c>
      <c r="N37" s="9">
        <v>0</v>
      </c>
      <c r="P37" s="9">
        <v>0</v>
      </c>
      <c r="R37" s="9">
        <v>0</v>
      </c>
      <c r="T37" s="9">
        <v>50860124</v>
      </c>
      <c r="V37" s="9">
        <v>3566</v>
      </c>
      <c r="X37" s="9">
        <v>212094160315</v>
      </c>
      <c r="Z37" s="9">
        <v>180288067331.005</v>
      </c>
      <c r="AB37" s="10">
        <v>0.03</v>
      </c>
    </row>
    <row r="38" spans="1:28" ht="21.75" customHeight="1" x14ac:dyDescent="0.2">
      <c r="A38" s="63" t="s">
        <v>48</v>
      </c>
      <c r="B38" s="63"/>
      <c r="C38" s="63"/>
      <c r="E38" s="64">
        <v>165200000</v>
      </c>
      <c r="F38" s="64"/>
      <c r="H38" s="9">
        <v>251778316456</v>
      </c>
      <c r="J38" s="9">
        <v>216438085080</v>
      </c>
      <c r="L38" s="9">
        <v>0</v>
      </c>
      <c r="N38" s="9">
        <v>0</v>
      </c>
      <c r="P38" s="9">
        <v>0</v>
      </c>
      <c r="R38" s="9">
        <v>0</v>
      </c>
      <c r="T38" s="9">
        <v>165200000</v>
      </c>
      <c r="V38" s="9">
        <v>1262</v>
      </c>
      <c r="X38" s="9">
        <v>251778316456</v>
      </c>
      <c r="Z38" s="9">
        <v>207241929720</v>
      </c>
      <c r="AB38" s="10">
        <v>0.04</v>
      </c>
    </row>
    <row r="39" spans="1:28" ht="21.75" customHeight="1" x14ac:dyDescent="0.2">
      <c r="A39" s="63" t="s">
        <v>49</v>
      </c>
      <c r="B39" s="63"/>
      <c r="C39" s="63"/>
      <c r="E39" s="64">
        <v>44500000</v>
      </c>
      <c r="F39" s="64"/>
      <c r="H39" s="9">
        <v>259612751769</v>
      </c>
      <c r="J39" s="9">
        <v>421119342000</v>
      </c>
      <c r="L39" s="9">
        <v>0</v>
      </c>
      <c r="N39" s="9">
        <v>0</v>
      </c>
      <c r="P39" s="9">
        <v>0</v>
      </c>
      <c r="R39" s="9">
        <v>0</v>
      </c>
      <c r="T39" s="9">
        <v>44500000</v>
      </c>
      <c r="V39" s="9">
        <v>9520</v>
      </c>
      <c r="X39" s="9">
        <v>259612751769</v>
      </c>
      <c r="Z39" s="9">
        <v>421119342000</v>
      </c>
      <c r="AB39" s="10">
        <v>7.0000000000000007E-2</v>
      </c>
    </row>
    <row r="40" spans="1:28" ht="21.75" customHeight="1" x14ac:dyDescent="0.2">
      <c r="A40" s="63" t="s">
        <v>50</v>
      </c>
      <c r="B40" s="63"/>
      <c r="C40" s="63"/>
      <c r="E40" s="64">
        <v>32708701</v>
      </c>
      <c r="F40" s="64"/>
      <c r="H40" s="9">
        <v>185348996559</v>
      </c>
      <c r="J40" s="9">
        <v>546236615048.03998</v>
      </c>
      <c r="L40" s="9">
        <v>0</v>
      </c>
      <c r="N40" s="9">
        <v>0</v>
      </c>
      <c r="P40" s="9">
        <v>-300000</v>
      </c>
      <c r="R40" s="9">
        <v>4649171872</v>
      </c>
      <c r="T40" s="9">
        <v>32408701</v>
      </c>
      <c r="V40" s="9">
        <v>15790</v>
      </c>
      <c r="X40" s="9">
        <v>183648999395</v>
      </c>
      <c r="Z40" s="9">
        <v>508688575126.70001</v>
      </c>
      <c r="AB40" s="10">
        <v>0.09</v>
      </c>
    </row>
    <row r="41" spans="1:28" ht="21.75" customHeight="1" x14ac:dyDescent="0.2">
      <c r="A41" s="63" t="s">
        <v>51</v>
      </c>
      <c r="B41" s="63"/>
      <c r="C41" s="63"/>
      <c r="E41" s="64">
        <v>129677355</v>
      </c>
      <c r="F41" s="64"/>
      <c r="H41" s="9">
        <v>537262139720</v>
      </c>
      <c r="J41" s="9">
        <v>1071206988070.7</v>
      </c>
      <c r="L41" s="9">
        <v>5699100</v>
      </c>
      <c r="N41" s="9">
        <v>50330507531</v>
      </c>
      <c r="P41" s="9">
        <v>0</v>
      </c>
      <c r="R41" s="9">
        <v>0</v>
      </c>
      <c r="T41" s="9">
        <v>135376455</v>
      </c>
      <c r="V41" s="9">
        <v>9080</v>
      </c>
      <c r="X41" s="9">
        <v>587592647251</v>
      </c>
      <c r="Z41" s="9">
        <v>1221904363042.1699</v>
      </c>
      <c r="AB41" s="10">
        <v>0.21</v>
      </c>
    </row>
    <row r="42" spans="1:28" ht="21.75" customHeight="1" x14ac:dyDescent="0.2">
      <c r="A42" s="63" t="s">
        <v>52</v>
      </c>
      <c r="B42" s="63"/>
      <c r="C42" s="63"/>
      <c r="E42" s="64">
        <v>0</v>
      </c>
      <c r="F42" s="64"/>
      <c r="H42" s="9">
        <v>0</v>
      </c>
      <c r="J42" s="9">
        <v>0</v>
      </c>
      <c r="L42" s="9">
        <v>866735</v>
      </c>
      <c r="N42" s="9">
        <v>219558492367</v>
      </c>
      <c r="P42" s="9">
        <v>0</v>
      </c>
      <c r="R42" s="9">
        <v>0</v>
      </c>
      <c r="T42" s="9">
        <v>866735</v>
      </c>
      <c r="V42" s="9">
        <v>253380</v>
      </c>
      <c r="X42" s="9">
        <v>219558492367</v>
      </c>
      <c r="Z42" s="9">
        <v>218306615079.91501</v>
      </c>
      <c r="AB42" s="10">
        <v>0.04</v>
      </c>
    </row>
    <row r="43" spans="1:28" ht="21.75" customHeight="1" x14ac:dyDescent="0.2">
      <c r="A43" s="65" t="s">
        <v>53</v>
      </c>
      <c r="B43" s="65"/>
      <c r="C43" s="65"/>
      <c r="D43" s="12"/>
      <c r="E43" s="64">
        <v>0</v>
      </c>
      <c r="F43" s="64"/>
      <c r="H43" s="13">
        <v>0</v>
      </c>
      <c r="J43" s="13">
        <v>0</v>
      </c>
      <c r="L43" s="9">
        <v>48700000</v>
      </c>
      <c r="N43" s="13">
        <v>299630316840</v>
      </c>
      <c r="P43" s="9">
        <v>0</v>
      </c>
      <c r="R43" s="13">
        <v>0</v>
      </c>
      <c r="T43" s="9">
        <v>48700000</v>
      </c>
      <c r="V43" s="9">
        <v>5330</v>
      </c>
      <c r="X43" s="13">
        <v>299630316840</v>
      </c>
      <c r="Z43" s="13">
        <v>258026552550</v>
      </c>
      <c r="AB43" s="14">
        <v>0.05</v>
      </c>
    </row>
    <row r="44" spans="1:28" ht="21.75" customHeight="1" thickBot="1" x14ac:dyDescent="0.25">
      <c r="A44" s="62" t="s">
        <v>54</v>
      </c>
      <c r="B44" s="62"/>
      <c r="C44" s="62"/>
      <c r="D44" s="62"/>
      <c r="F44" s="9"/>
      <c r="H44" s="16">
        <v>20543871611319</v>
      </c>
      <c r="J44" s="16">
        <v>28672730434697.898</v>
      </c>
      <c r="L44" s="9"/>
      <c r="N44" s="16">
        <v>892583903511</v>
      </c>
      <c r="P44" s="9"/>
      <c r="R44" s="16">
        <f>SUM(R9:R43)</f>
        <v>3169002829815</v>
      </c>
      <c r="T44" s="9"/>
      <c r="V44" s="9"/>
      <c r="X44" s="16">
        <f>SUM(X9:X43)</f>
        <v>18662519765093</v>
      </c>
      <c r="Z44" s="16">
        <f>SUM(Z9:Z43)</f>
        <v>25952100983721.289</v>
      </c>
      <c r="AB44" s="17">
        <f>SUM(AB9:AB43)</f>
        <v>4.53</v>
      </c>
    </row>
    <row r="45" spans="1:28" ht="13.5" thickTop="1" x14ac:dyDescent="0.2">
      <c r="N45" s="22"/>
      <c r="X45" s="22"/>
    </row>
    <row r="46" spans="1:28" x14ac:dyDescent="0.2">
      <c r="H46" s="22"/>
      <c r="R46" s="22"/>
    </row>
  </sheetData>
  <mergeCells count="8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4:D44"/>
    <mergeCell ref="A41:C41"/>
    <mergeCell ref="E41:F41"/>
    <mergeCell ref="A42:C42"/>
    <mergeCell ref="E42:F42"/>
    <mergeCell ref="A43:C43"/>
    <mergeCell ref="E43:F43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16"/>
  <sheetViews>
    <sheetView rightToLeft="1" topLeftCell="A101" workbookViewId="0">
      <selection activeCell="K116" sqref="K116:O116"/>
    </sheetView>
  </sheetViews>
  <sheetFormatPr defaultRowHeight="12.75" x14ac:dyDescent="0.2"/>
  <cols>
    <col min="1" max="1" width="39.140625" bestFit="1" customWidth="1"/>
    <col min="2" max="2" width="1.28515625" customWidth="1"/>
    <col min="3" max="3" width="17.85546875" bestFit="1" customWidth="1"/>
    <col min="4" max="4" width="1.28515625" customWidth="1"/>
    <col min="5" max="5" width="18.7109375" bestFit="1" customWidth="1"/>
    <col min="6" max="6" width="1.28515625" customWidth="1"/>
    <col min="7" max="7" width="16.140625" bestFit="1" customWidth="1"/>
    <col min="8" max="8" width="1.28515625" customWidth="1"/>
    <col min="9" max="9" width="18.5703125" bestFit="1" customWidth="1"/>
    <col min="10" max="10" width="1.28515625" customWidth="1"/>
    <col min="11" max="11" width="18.85546875" bestFit="1" customWidth="1"/>
    <col min="12" max="12" width="1.28515625" customWidth="1"/>
    <col min="13" max="13" width="18.7109375" bestFit="1" customWidth="1"/>
    <col min="14" max="14" width="1.28515625" customWidth="1"/>
    <col min="15" max="15" width="18.7109375" bestFit="1" customWidth="1"/>
    <col min="16" max="16" width="1.28515625" customWidth="1"/>
    <col min="17" max="17" width="18.5703125" bestFit="1" customWidth="1"/>
    <col min="18" max="18" width="0.28515625" customWidth="1"/>
    <col min="19" max="19" width="26" bestFit="1" customWidth="1"/>
    <col min="20" max="21" width="12.42578125" bestFit="1" customWidth="1"/>
  </cols>
  <sheetData>
    <row r="1" spans="1:17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1.75" customHeight="1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ht="14.45" customHeight="1" x14ac:dyDescent="0.2"/>
    <row r="5" spans="1:17" ht="14.45" customHeight="1" x14ac:dyDescent="0.2">
      <c r="A5" s="82" t="s">
        <v>525</v>
      </c>
      <c r="B5" s="82"/>
      <c r="C5" s="82"/>
      <c r="D5" s="82"/>
      <c r="E5" s="82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14.45" customHeight="1" x14ac:dyDescent="0.2">
      <c r="C6" s="32" t="s">
        <v>354</v>
      </c>
      <c r="D6" s="32"/>
      <c r="E6" s="32"/>
      <c r="F6" s="32"/>
      <c r="G6" s="32"/>
      <c r="H6" s="32"/>
      <c r="I6" s="32"/>
      <c r="K6" s="32" t="s">
        <v>355</v>
      </c>
      <c r="L6" s="32"/>
      <c r="M6" s="32"/>
      <c r="N6" s="32"/>
      <c r="O6" s="32"/>
      <c r="P6" s="32"/>
      <c r="Q6" s="32"/>
    </row>
    <row r="7" spans="1:17" ht="14.45" customHeight="1" x14ac:dyDescent="0.2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 x14ac:dyDescent="0.2">
      <c r="A8" s="32" t="s">
        <v>378</v>
      </c>
      <c r="C8" s="54" t="s">
        <v>379</v>
      </c>
      <c r="E8" s="54" t="s">
        <v>358</v>
      </c>
      <c r="G8" s="54" t="s">
        <v>359</v>
      </c>
      <c r="I8" s="54" t="s">
        <v>54</v>
      </c>
      <c r="K8" s="54" t="s">
        <v>379</v>
      </c>
      <c r="M8" s="54" t="s">
        <v>358</v>
      </c>
      <c r="O8" s="54" t="s">
        <v>359</v>
      </c>
      <c r="Q8" s="54" t="s">
        <v>54</v>
      </c>
    </row>
    <row r="9" spans="1:17" ht="21.75" customHeight="1" x14ac:dyDescent="0.2">
      <c r="A9" s="33" t="s">
        <v>518</v>
      </c>
      <c r="C9" s="55">
        <v>9402140255</v>
      </c>
      <c r="E9" s="55">
        <v>-4281846933</v>
      </c>
      <c r="G9" s="55">
        <v>0</v>
      </c>
      <c r="I9" s="55">
        <f>C9+E9+G9</f>
        <v>5120293322</v>
      </c>
      <c r="K9" s="55">
        <v>32751643899</v>
      </c>
      <c r="M9" s="55">
        <v>-4281846933</v>
      </c>
      <c r="O9" s="55">
        <v>-488750000</v>
      </c>
      <c r="Q9" s="55">
        <f>K9+M9+O9</f>
        <v>27981046966</v>
      </c>
    </row>
    <row r="10" spans="1:17" ht="21.75" customHeight="1" x14ac:dyDescent="0.2">
      <c r="A10" s="80" t="s">
        <v>318</v>
      </c>
      <c r="C10" s="81">
        <v>311802482741</v>
      </c>
      <c r="E10" s="81">
        <v>-1402283750000</v>
      </c>
      <c r="G10" s="81">
        <v>0</v>
      </c>
      <c r="I10" s="81">
        <f>C10+E10+G10</f>
        <v>-1090481267259</v>
      </c>
      <c r="K10" s="81">
        <v>311802482741</v>
      </c>
      <c r="M10" s="81">
        <v>-1402283750000</v>
      </c>
      <c r="O10" s="81">
        <v>0</v>
      </c>
      <c r="Q10" s="81">
        <f>K10+M10+O10</f>
        <v>-1090481267259</v>
      </c>
    </row>
    <row r="11" spans="1:17" ht="21.75" customHeight="1" x14ac:dyDescent="0.2">
      <c r="A11" s="29" t="s">
        <v>380</v>
      </c>
      <c r="C11" s="56">
        <v>0</v>
      </c>
      <c r="E11" s="56">
        <v>0</v>
      </c>
      <c r="G11" s="56">
        <v>0</v>
      </c>
      <c r="I11" s="81">
        <f t="shared" ref="I11:I74" si="0">C11+E11+G11</f>
        <v>0</v>
      </c>
      <c r="K11" s="56">
        <v>1791556599691</v>
      </c>
      <c r="M11" s="56">
        <v>0</v>
      </c>
      <c r="O11" s="56">
        <v>-1209099700011</v>
      </c>
      <c r="Q11" s="81">
        <f t="shared" ref="Q11:Q74" si="1">K11+M11+O11</f>
        <v>582456899680</v>
      </c>
    </row>
    <row r="12" spans="1:17" ht="21.75" customHeight="1" x14ac:dyDescent="0.2">
      <c r="A12" s="29" t="s">
        <v>113</v>
      </c>
      <c r="C12" s="56">
        <v>132810338380</v>
      </c>
      <c r="E12" s="56">
        <v>-9732470</v>
      </c>
      <c r="G12" s="56">
        <v>0</v>
      </c>
      <c r="I12" s="81">
        <f t="shared" si="0"/>
        <v>132800605910</v>
      </c>
      <c r="K12" s="56">
        <v>739147178110</v>
      </c>
      <c r="M12" s="56">
        <v>354082652348</v>
      </c>
      <c r="O12" s="56">
        <v>44982840083</v>
      </c>
      <c r="Q12" s="81">
        <f t="shared" si="1"/>
        <v>1138212670541</v>
      </c>
    </row>
    <row r="13" spans="1:17" ht="21.75" customHeight="1" x14ac:dyDescent="0.2">
      <c r="A13" s="29" t="s">
        <v>393</v>
      </c>
      <c r="C13" s="56">
        <v>0</v>
      </c>
      <c r="E13" s="56">
        <v>0</v>
      </c>
      <c r="G13" s="56">
        <v>0</v>
      </c>
      <c r="I13" s="81">
        <f t="shared" si="0"/>
        <v>0</v>
      </c>
      <c r="K13" s="56">
        <v>679023210428</v>
      </c>
      <c r="M13" s="56">
        <v>0</v>
      </c>
      <c r="O13" s="56">
        <v>904365000</v>
      </c>
      <c r="Q13" s="81">
        <f t="shared" si="1"/>
        <v>679927575428</v>
      </c>
    </row>
    <row r="14" spans="1:17" ht="21.75" customHeight="1" x14ac:dyDescent="0.2">
      <c r="A14" s="29" t="s">
        <v>116</v>
      </c>
      <c r="C14" s="56">
        <v>30221403065</v>
      </c>
      <c r="E14" s="56">
        <v>0</v>
      </c>
      <c r="G14" s="56">
        <v>0</v>
      </c>
      <c r="I14" s="81">
        <f t="shared" si="0"/>
        <v>30221403065</v>
      </c>
      <c r="K14" s="56">
        <v>304994170074</v>
      </c>
      <c r="M14" s="56">
        <v>0</v>
      </c>
      <c r="O14" s="56">
        <v>0</v>
      </c>
      <c r="Q14" s="81">
        <f t="shared" si="1"/>
        <v>304994170074</v>
      </c>
    </row>
    <row r="15" spans="1:17" ht="21.75" customHeight="1" x14ac:dyDescent="0.2">
      <c r="A15" s="29" t="s">
        <v>119</v>
      </c>
      <c r="C15" s="56">
        <v>11485171038</v>
      </c>
      <c r="E15" s="56">
        <v>18018305314</v>
      </c>
      <c r="G15" s="56">
        <v>118929907</v>
      </c>
      <c r="I15" s="81">
        <f t="shared" si="0"/>
        <v>29622406259</v>
      </c>
      <c r="K15" s="56">
        <v>174043804496</v>
      </c>
      <c r="M15" s="56">
        <v>-18018305315</v>
      </c>
      <c r="O15" s="56">
        <v>237859813</v>
      </c>
      <c r="Q15" s="81">
        <f t="shared" si="1"/>
        <v>156263358994</v>
      </c>
    </row>
    <row r="16" spans="1:17" ht="21.75" customHeight="1" x14ac:dyDescent="0.2">
      <c r="A16" s="29" t="s">
        <v>122</v>
      </c>
      <c r="C16" s="56">
        <v>65155177518</v>
      </c>
      <c r="E16" s="56">
        <v>0</v>
      </c>
      <c r="G16" s="56">
        <v>0</v>
      </c>
      <c r="I16" s="81">
        <f t="shared" si="0"/>
        <v>65155177518</v>
      </c>
      <c r="K16" s="56">
        <v>394961455536</v>
      </c>
      <c r="M16" s="56">
        <v>0</v>
      </c>
      <c r="O16" s="56">
        <v>0</v>
      </c>
      <c r="Q16" s="81">
        <f t="shared" si="1"/>
        <v>394961455536</v>
      </c>
    </row>
    <row r="17" spans="1:17" ht="21.75" customHeight="1" x14ac:dyDescent="0.2">
      <c r="A17" s="29" t="s">
        <v>506</v>
      </c>
      <c r="C17" s="56">
        <v>8188166190</v>
      </c>
      <c r="E17" s="56">
        <v>0</v>
      </c>
      <c r="G17" s="56">
        <v>0</v>
      </c>
      <c r="I17" s="81">
        <f t="shared" si="0"/>
        <v>8188166190</v>
      </c>
      <c r="K17" s="56">
        <v>209453043646</v>
      </c>
      <c r="M17" s="56">
        <v>0</v>
      </c>
      <c r="O17" s="56">
        <v>-16396310840</v>
      </c>
      <c r="Q17" s="81">
        <f t="shared" si="1"/>
        <v>193056732806</v>
      </c>
    </row>
    <row r="18" spans="1:17" ht="21.75" customHeight="1" x14ac:dyDescent="0.2">
      <c r="A18" s="29" t="s">
        <v>508</v>
      </c>
      <c r="C18" s="56">
        <v>0</v>
      </c>
      <c r="E18" s="56">
        <v>0</v>
      </c>
      <c r="G18" s="56">
        <v>0</v>
      </c>
      <c r="I18" s="81">
        <f t="shared" si="0"/>
        <v>0</v>
      </c>
      <c r="K18" s="56">
        <v>225961820718</v>
      </c>
      <c r="M18" s="56">
        <v>0</v>
      </c>
      <c r="O18" s="56">
        <v>-89952187500</v>
      </c>
      <c r="Q18" s="81">
        <f t="shared" si="1"/>
        <v>136009633218</v>
      </c>
    </row>
    <row r="19" spans="1:17" ht="21.75" customHeight="1" x14ac:dyDescent="0.2">
      <c r="A19" s="29" t="s">
        <v>512</v>
      </c>
      <c r="C19" s="56">
        <v>208712814169</v>
      </c>
      <c r="E19" s="56">
        <v>0</v>
      </c>
      <c r="G19" s="56">
        <v>0</v>
      </c>
      <c r="I19" s="81">
        <f t="shared" si="0"/>
        <v>208712814169</v>
      </c>
      <c r="K19" s="56">
        <v>1271325491093</v>
      </c>
      <c r="M19" s="56">
        <v>-799855000000</v>
      </c>
      <c r="O19" s="56">
        <v>0</v>
      </c>
      <c r="Q19" s="81">
        <f t="shared" si="1"/>
        <v>471470491093</v>
      </c>
    </row>
    <row r="20" spans="1:17" ht="21.75" customHeight="1" x14ac:dyDescent="0.2">
      <c r="A20" s="29" t="s">
        <v>507</v>
      </c>
      <c r="C20" s="56">
        <v>50422857437</v>
      </c>
      <c r="E20" s="56">
        <v>62068598027</v>
      </c>
      <c r="G20" s="56">
        <v>0</v>
      </c>
      <c r="I20" s="81">
        <f t="shared" si="0"/>
        <v>112491455464</v>
      </c>
      <c r="K20" s="56">
        <v>450089113559</v>
      </c>
      <c r="M20" s="56">
        <v>-192594193255</v>
      </c>
      <c r="O20" s="56">
        <v>-541697184020</v>
      </c>
      <c r="Q20" s="81">
        <f t="shared" si="1"/>
        <v>-284202263716</v>
      </c>
    </row>
    <row r="21" spans="1:17" ht="21.75" customHeight="1" x14ac:dyDescent="0.2">
      <c r="A21" s="29" t="s">
        <v>520</v>
      </c>
      <c r="C21" s="56">
        <v>161728971239</v>
      </c>
      <c r="E21" s="56">
        <v>-2966245107</v>
      </c>
      <c r="G21" s="56">
        <v>0</v>
      </c>
      <c r="I21" s="81">
        <f t="shared" si="0"/>
        <v>158762726132</v>
      </c>
      <c r="K21" s="56">
        <v>603311751869</v>
      </c>
      <c r="M21" s="56">
        <v>-2966245107</v>
      </c>
      <c r="O21" s="56">
        <v>-899056078770</v>
      </c>
      <c r="Q21" s="81">
        <f t="shared" si="1"/>
        <v>-298710572008</v>
      </c>
    </row>
    <row r="22" spans="1:17" ht="21.75" customHeight="1" x14ac:dyDescent="0.2">
      <c r="A22" s="29" t="s">
        <v>509</v>
      </c>
      <c r="C22" s="56">
        <v>204696613664</v>
      </c>
      <c r="E22" s="56">
        <v>0</v>
      </c>
      <c r="G22" s="56">
        <v>0</v>
      </c>
      <c r="I22" s="81">
        <f t="shared" si="0"/>
        <v>204696613664</v>
      </c>
      <c r="K22" s="56">
        <v>1110491854080</v>
      </c>
      <c r="M22" s="56">
        <v>41911618442</v>
      </c>
      <c r="O22" s="56">
        <v>0</v>
      </c>
      <c r="Q22" s="81">
        <f t="shared" si="1"/>
        <v>1152403472522</v>
      </c>
    </row>
    <row r="23" spans="1:17" ht="21.75" customHeight="1" x14ac:dyDescent="0.2">
      <c r="A23" s="29" t="s">
        <v>125</v>
      </c>
      <c r="C23" s="56">
        <v>144056673710</v>
      </c>
      <c r="E23" s="56">
        <v>-343828792232</v>
      </c>
      <c r="G23" s="56">
        <v>0</v>
      </c>
      <c r="I23" s="81">
        <f t="shared" si="0"/>
        <v>-199772118522</v>
      </c>
      <c r="K23" s="56">
        <v>1231995051111</v>
      </c>
      <c r="M23" s="56">
        <v>-493381895846</v>
      </c>
      <c r="O23" s="56">
        <v>0</v>
      </c>
      <c r="Q23" s="81">
        <f t="shared" si="1"/>
        <v>738613155265</v>
      </c>
    </row>
    <row r="24" spans="1:17" ht="21.75" customHeight="1" x14ac:dyDescent="0.2">
      <c r="A24" s="29" t="s">
        <v>128</v>
      </c>
      <c r="C24" s="56">
        <v>136833525025</v>
      </c>
      <c r="E24" s="56">
        <v>-184277093721</v>
      </c>
      <c r="G24" s="56">
        <v>0</v>
      </c>
      <c r="I24" s="81">
        <f t="shared" si="0"/>
        <v>-47443568696</v>
      </c>
      <c r="K24" s="56">
        <v>597517470644</v>
      </c>
      <c r="M24" s="56">
        <v>-528219298612</v>
      </c>
      <c r="O24" s="56">
        <v>0</v>
      </c>
      <c r="Q24" s="81">
        <f t="shared" si="1"/>
        <v>69298172032</v>
      </c>
    </row>
    <row r="25" spans="1:17" ht="21.75" customHeight="1" x14ac:dyDescent="0.2">
      <c r="A25" s="29" t="s">
        <v>131</v>
      </c>
      <c r="C25" s="56">
        <v>0</v>
      </c>
      <c r="E25" s="56">
        <v>576658432</v>
      </c>
      <c r="G25" s="56">
        <v>0</v>
      </c>
      <c r="I25" s="81">
        <f t="shared" si="0"/>
        <v>576658432</v>
      </c>
      <c r="K25" s="56"/>
      <c r="M25" s="56">
        <v>6340893835</v>
      </c>
      <c r="O25" s="56">
        <v>0</v>
      </c>
      <c r="Q25" s="81">
        <f t="shared" si="1"/>
        <v>6340893835</v>
      </c>
    </row>
    <row r="26" spans="1:17" ht="21.75" customHeight="1" x14ac:dyDescent="0.2">
      <c r="A26" s="29" t="s">
        <v>134</v>
      </c>
      <c r="C26" s="56">
        <v>0</v>
      </c>
      <c r="E26" s="56">
        <v>91884963</v>
      </c>
      <c r="G26" s="56">
        <v>0</v>
      </c>
      <c r="I26" s="81">
        <f t="shared" si="0"/>
        <v>91884963</v>
      </c>
      <c r="K26" s="56"/>
      <c r="M26" s="56">
        <v>1468029622</v>
      </c>
      <c r="O26" s="56">
        <v>0</v>
      </c>
      <c r="Q26" s="81">
        <f t="shared" si="1"/>
        <v>1468029622</v>
      </c>
    </row>
    <row r="27" spans="1:17" ht="21.75" customHeight="1" x14ac:dyDescent="0.2">
      <c r="A27" s="29" t="s">
        <v>136</v>
      </c>
      <c r="C27" s="56">
        <v>0</v>
      </c>
      <c r="E27" s="56">
        <v>134525613</v>
      </c>
      <c r="G27" s="56">
        <v>0</v>
      </c>
      <c r="I27" s="81">
        <f t="shared" si="0"/>
        <v>134525613</v>
      </c>
      <c r="K27" s="56"/>
      <c r="M27" s="56">
        <v>1612237729</v>
      </c>
      <c r="O27" s="56">
        <v>0</v>
      </c>
      <c r="Q27" s="81">
        <f t="shared" si="1"/>
        <v>1612237729</v>
      </c>
    </row>
    <row r="28" spans="1:17" ht="21.75" customHeight="1" x14ac:dyDescent="0.2">
      <c r="A28" s="29" t="s">
        <v>138</v>
      </c>
      <c r="C28" s="56">
        <v>0</v>
      </c>
      <c r="E28" s="56">
        <v>6887087489</v>
      </c>
      <c r="G28" s="56">
        <v>0</v>
      </c>
      <c r="I28" s="81">
        <f t="shared" si="0"/>
        <v>6887087489</v>
      </c>
      <c r="K28" s="56"/>
      <c r="M28" s="56">
        <v>38053249598</v>
      </c>
      <c r="O28" s="56">
        <v>0</v>
      </c>
      <c r="Q28" s="81">
        <f t="shared" si="1"/>
        <v>38053249598</v>
      </c>
    </row>
    <row r="29" spans="1:17" ht="21.75" customHeight="1" x14ac:dyDescent="0.2">
      <c r="A29" s="29" t="s">
        <v>141</v>
      </c>
      <c r="C29" s="56">
        <v>0</v>
      </c>
      <c r="E29" s="56">
        <v>2545296581</v>
      </c>
      <c r="G29" s="56">
        <v>0</v>
      </c>
      <c r="I29" s="81">
        <f t="shared" si="0"/>
        <v>2545296581</v>
      </c>
      <c r="K29" s="56"/>
      <c r="M29" s="56">
        <v>14484848145</v>
      </c>
      <c r="O29" s="56">
        <v>0</v>
      </c>
      <c r="Q29" s="81">
        <f t="shared" si="1"/>
        <v>14484848145</v>
      </c>
    </row>
    <row r="30" spans="1:17" ht="21.75" customHeight="1" x14ac:dyDescent="0.2">
      <c r="A30" s="29" t="s">
        <v>144</v>
      </c>
      <c r="C30" s="56">
        <v>0</v>
      </c>
      <c r="E30" s="56">
        <v>56155227019</v>
      </c>
      <c r="G30" s="56">
        <v>0</v>
      </c>
      <c r="I30" s="81">
        <f t="shared" si="0"/>
        <v>56155227019</v>
      </c>
      <c r="K30" s="56"/>
      <c r="M30" s="56">
        <v>315137612953</v>
      </c>
      <c r="O30" s="56">
        <v>0</v>
      </c>
      <c r="Q30" s="81">
        <f t="shared" si="1"/>
        <v>315137612953</v>
      </c>
    </row>
    <row r="31" spans="1:17" ht="21.75" customHeight="1" x14ac:dyDescent="0.2">
      <c r="A31" s="29" t="s">
        <v>147</v>
      </c>
      <c r="C31" s="56">
        <v>0</v>
      </c>
      <c r="E31" s="56">
        <v>6941908551</v>
      </c>
      <c r="G31" s="56">
        <v>0</v>
      </c>
      <c r="I31" s="81">
        <f t="shared" si="0"/>
        <v>6941908551</v>
      </c>
      <c r="K31" s="56"/>
      <c r="M31" s="56">
        <v>35565662555</v>
      </c>
      <c r="O31" s="56">
        <v>0</v>
      </c>
      <c r="Q31" s="81">
        <f t="shared" si="1"/>
        <v>35565662555</v>
      </c>
    </row>
    <row r="32" spans="1:17" ht="21.75" customHeight="1" x14ac:dyDescent="0.2">
      <c r="A32" s="29" t="s">
        <v>149</v>
      </c>
      <c r="C32" s="56">
        <v>0</v>
      </c>
      <c r="E32" s="56">
        <v>53940221</v>
      </c>
      <c r="G32" s="56">
        <v>0</v>
      </c>
      <c r="I32" s="81">
        <f t="shared" si="0"/>
        <v>53940221</v>
      </c>
      <c r="K32" s="56"/>
      <c r="M32" s="56">
        <v>605430246</v>
      </c>
      <c r="O32" s="56">
        <v>0</v>
      </c>
      <c r="Q32" s="81">
        <f t="shared" si="1"/>
        <v>605430246</v>
      </c>
    </row>
    <row r="33" spans="1:17" ht="21.75" customHeight="1" x14ac:dyDescent="0.2">
      <c r="A33" s="29" t="s">
        <v>397</v>
      </c>
      <c r="C33" s="56">
        <v>0</v>
      </c>
      <c r="E33" s="56">
        <v>0</v>
      </c>
      <c r="G33" s="56">
        <v>0</v>
      </c>
      <c r="I33" s="81">
        <f t="shared" si="0"/>
        <v>0</v>
      </c>
      <c r="K33" s="56"/>
      <c r="M33" s="56">
        <v>0</v>
      </c>
      <c r="O33" s="56">
        <v>9093156689</v>
      </c>
      <c r="Q33" s="81">
        <f t="shared" si="1"/>
        <v>9093156689</v>
      </c>
    </row>
    <row r="34" spans="1:17" ht="21.75" customHeight="1" x14ac:dyDescent="0.2">
      <c r="A34" s="29" t="s">
        <v>152</v>
      </c>
      <c r="C34" s="56">
        <v>0</v>
      </c>
      <c r="E34" s="56">
        <v>18717447447</v>
      </c>
      <c r="G34" s="56">
        <v>0</v>
      </c>
      <c r="I34" s="81">
        <f t="shared" si="0"/>
        <v>18717447447</v>
      </c>
      <c r="K34" s="56"/>
      <c r="M34" s="56">
        <v>121009641106</v>
      </c>
      <c r="O34" s="56">
        <v>0</v>
      </c>
      <c r="Q34" s="81">
        <f t="shared" si="1"/>
        <v>121009641106</v>
      </c>
    </row>
    <row r="35" spans="1:17" ht="21.75" customHeight="1" x14ac:dyDescent="0.2">
      <c r="A35" s="29" t="s">
        <v>396</v>
      </c>
      <c r="C35" s="56">
        <v>0</v>
      </c>
      <c r="E35" s="56">
        <v>0</v>
      </c>
      <c r="G35" s="56">
        <v>0</v>
      </c>
      <c r="I35" s="81">
        <f t="shared" si="0"/>
        <v>0</v>
      </c>
      <c r="K35" s="56"/>
      <c r="M35" s="56">
        <v>0</v>
      </c>
      <c r="O35" s="56">
        <v>1446722569</v>
      </c>
      <c r="Q35" s="81">
        <f t="shared" si="1"/>
        <v>1446722569</v>
      </c>
    </row>
    <row r="36" spans="1:17" ht="21.75" customHeight="1" x14ac:dyDescent="0.2">
      <c r="A36" s="29" t="s">
        <v>155</v>
      </c>
      <c r="C36" s="56">
        <v>0</v>
      </c>
      <c r="E36" s="56">
        <v>150776667</v>
      </c>
      <c r="G36" s="56">
        <v>0</v>
      </c>
      <c r="I36" s="81">
        <f t="shared" si="0"/>
        <v>150776667</v>
      </c>
      <c r="K36" s="56"/>
      <c r="M36" s="56">
        <v>2972728095</v>
      </c>
      <c r="O36" s="56">
        <v>0</v>
      </c>
      <c r="Q36" s="81">
        <f t="shared" si="1"/>
        <v>2972728095</v>
      </c>
    </row>
    <row r="37" spans="1:17" ht="21.75" customHeight="1" x14ac:dyDescent="0.2">
      <c r="A37" s="29" t="s">
        <v>157</v>
      </c>
      <c r="C37" s="56">
        <v>0</v>
      </c>
      <c r="E37" s="56">
        <v>76675230095</v>
      </c>
      <c r="G37" s="56">
        <v>0</v>
      </c>
      <c r="I37" s="81">
        <f t="shared" si="0"/>
        <v>76675230095</v>
      </c>
      <c r="K37" s="56"/>
      <c r="M37" s="56">
        <v>205541038063</v>
      </c>
      <c r="O37" s="56">
        <v>0</v>
      </c>
      <c r="Q37" s="81">
        <f t="shared" si="1"/>
        <v>205541038063</v>
      </c>
    </row>
    <row r="38" spans="1:17" ht="21.75" customHeight="1" x14ac:dyDescent="0.2">
      <c r="A38" s="29" t="s">
        <v>159</v>
      </c>
      <c r="C38" s="56">
        <v>0</v>
      </c>
      <c r="E38" s="56">
        <v>9156561572</v>
      </c>
      <c r="G38" s="56">
        <v>0</v>
      </c>
      <c r="I38" s="81">
        <f t="shared" si="0"/>
        <v>9156561572</v>
      </c>
      <c r="K38" s="56"/>
      <c r="M38" s="56">
        <v>62419489916</v>
      </c>
      <c r="O38" s="56">
        <v>0</v>
      </c>
      <c r="Q38" s="81">
        <f t="shared" si="1"/>
        <v>62419489916</v>
      </c>
    </row>
    <row r="39" spans="1:17" ht="21.75" customHeight="1" x14ac:dyDescent="0.2">
      <c r="A39" s="29" t="s">
        <v>395</v>
      </c>
      <c r="C39" s="56">
        <v>0</v>
      </c>
      <c r="E39" s="56">
        <v>0</v>
      </c>
      <c r="G39" s="56">
        <v>0</v>
      </c>
      <c r="I39" s="81">
        <f t="shared" si="0"/>
        <v>0</v>
      </c>
      <c r="K39" s="56"/>
      <c r="M39" s="56">
        <v>0</v>
      </c>
      <c r="O39" s="56">
        <v>352173302</v>
      </c>
      <c r="Q39" s="81">
        <f t="shared" si="1"/>
        <v>352173302</v>
      </c>
    </row>
    <row r="40" spans="1:17" ht="21.75" customHeight="1" x14ac:dyDescent="0.2">
      <c r="A40" s="29" t="s">
        <v>387</v>
      </c>
      <c r="C40" s="56">
        <v>0</v>
      </c>
      <c r="E40" s="56">
        <v>0</v>
      </c>
      <c r="G40" s="56">
        <v>0</v>
      </c>
      <c r="I40" s="81">
        <f t="shared" si="0"/>
        <v>0</v>
      </c>
      <c r="K40" s="56"/>
      <c r="M40" s="56">
        <v>0</v>
      </c>
      <c r="O40" s="56">
        <v>7950346036</v>
      </c>
      <c r="Q40" s="81">
        <f t="shared" si="1"/>
        <v>7950346036</v>
      </c>
    </row>
    <row r="41" spans="1:17" ht="21.75" customHeight="1" x14ac:dyDescent="0.2">
      <c r="A41" s="29" t="s">
        <v>162</v>
      </c>
      <c r="C41" s="56">
        <v>0</v>
      </c>
      <c r="E41" s="56">
        <v>18555049288</v>
      </c>
      <c r="G41" s="56">
        <v>0</v>
      </c>
      <c r="I41" s="81">
        <f t="shared" si="0"/>
        <v>18555049288</v>
      </c>
      <c r="K41" s="56"/>
      <c r="M41" s="56">
        <v>92363804026</v>
      </c>
      <c r="O41" s="56">
        <v>0</v>
      </c>
      <c r="Q41" s="81">
        <f t="shared" si="1"/>
        <v>92363804026</v>
      </c>
    </row>
    <row r="42" spans="1:17" ht="21.75" customHeight="1" x14ac:dyDescent="0.2">
      <c r="A42" s="29" t="s">
        <v>399</v>
      </c>
      <c r="C42" s="56">
        <v>0</v>
      </c>
      <c r="E42" s="56">
        <v>0</v>
      </c>
      <c r="G42" s="56">
        <v>0</v>
      </c>
      <c r="I42" s="81">
        <f t="shared" si="0"/>
        <v>0</v>
      </c>
      <c r="K42" s="56"/>
      <c r="M42" s="56">
        <v>0</v>
      </c>
      <c r="O42" s="56">
        <v>11635933644</v>
      </c>
      <c r="Q42" s="81">
        <f t="shared" si="1"/>
        <v>11635933644</v>
      </c>
    </row>
    <row r="43" spans="1:17" ht="21.75" customHeight="1" x14ac:dyDescent="0.2">
      <c r="A43" s="29" t="s">
        <v>165</v>
      </c>
      <c r="C43" s="56">
        <v>0</v>
      </c>
      <c r="E43" s="56">
        <v>511087349</v>
      </c>
      <c r="G43" s="56">
        <v>0</v>
      </c>
      <c r="I43" s="81">
        <f t="shared" si="0"/>
        <v>511087349</v>
      </c>
      <c r="K43" s="56"/>
      <c r="M43" s="56">
        <v>2717667334</v>
      </c>
      <c r="O43" s="56">
        <v>0</v>
      </c>
      <c r="Q43" s="81">
        <f t="shared" si="1"/>
        <v>2717667334</v>
      </c>
    </row>
    <row r="44" spans="1:17" ht="21.75" customHeight="1" x14ac:dyDescent="0.2">
      <c r="A44" s="29" t="s">
        <v>405</v>
      </c>
      <c r="C44" s="56">
        <v>0</v>
      </c>
      <c r="E44" s="56">
        <v>0</v>
      </c>
      <c r="G44" s="56">
        <v>0</v>
      </c>
      <c r="I44" s="81">
        <f t="shared" si="0"/>
        <v>0</v>
      </c>
      <c r="K44" s="56"/>
      <c r="M44" s="56">
        <v>0</v>
      </c>
      <c r="O44" s="56">
        <v>0</v>
      </c>
      <c r="Q44" s="81">
        <f t="shared" si="1"/>
        <v>0</v>
      </c>
    </row>
    <row r="45" spans="1:17" ht="21.75" customHeight="1" x14ac:dyDescent="0.2">
      <c r="A45" s="29" t="s">
        <v>385</v>
      </c>
      <c r="C45" s="56">
        <v>0</v>
      </c>
      <c r="E45" s="56">
        <v>0</v>
      </c>
      <c r="G45" s="56">
        <v>0</v>
      </c>
      <c r="I45" s="81">
        <f t="shared" si="0"/>
        <v>0</v>
      </c>
      <c r="K45" s="56">
        <v>193847030804</v>
      </c>
      <c r="M45" s="56">
        <v>0</v>
      </c>
      <c r="O45" s="56">
        <v>150726821357</v>
      </c>
      <c r="Q45" s="81">
        <f t="shared" si="1"/>
        <v>344573852161</v>
      </c>
    </row>
    <row r="46" spans="1:17" ht="21.75" customHeight="1" x14ac:dyDescent="0.2">
      <c r="A46" s="29" t="s">
        <v>381</v>
      </c>
      <c r="C46" s="56">
        <v>0</v>
      </c>
      <c r="E46" s="56">
        <v>0</v>
      </c>
      <c r="G46" s="56">
        <v>0</v>
      </c>
      <c r="I46" s="81">
        <f t="shared" si="0"/>
        <v>0</v>
      </c>
      <c r="K46" s="56">
        <v>499125304435</v>
      </c>
      <c r="M46" s="56">
        <v>0</v>
      </c>
      <c r="O46" s="56">
        <v>225355911487</v>
      </c>
      <c r="Q46" s="81">
        <f t="shared" si="1"/>
        <v>724481215922</v>
      </c>
    </row>
    <row r="47" spans="1:17" ht="21.75" customHeight="1" x14ac:dyDescent="0.2">
      <c r="A47" s="80" t="s">
        <v>106</v>
      </c>
      <c r="C47" s="81">
        <v>106504051080</v>
      </c>
      <c r="E47" s="81">
        <v>283022996256</v>
      </c>
      <c r="G47" s="81">
        <v>0</v>
      </c>
      <c r="I47" s="81">
        <f t="shared" si="0"/>
        <v>389527047336</v>
      </c>
      <c r="K47" s="81">
        <v>330162558352</v>
      </c>
      <c r="M47" s="81">
        <v>841075516419</v>
      </c>
      <c r="O47" s="81">
        <v>0</v>
      </c>
      <c r="Q47" s="81">
        <f t="shared" si="1"/>
        <v>1171238074771</v>
      </c>
    </row>
    <row r="48" spans="1:17" ht="21.75" customHeight="1" x14ac:dyDescent="0.2">
      <c r="A48" s="29" t="s">
        <v>110</v>
      </c>
      <c r="C48" s="56">
        <v>71679890550</v>
      </c>
      <c r="E48" s="56">
        <v>169548186364</v>
      </c>
      <c r="G48" s="56">
        <v>0</v>
      </c>
      <c r="I48" s="81">
        <f t="shared" si="0"/>
        <v>241228076914</v>
      </c>
      <c r="K48" s="56">
        <v>436803413240</v>
      </c>
      <c r="M48" s="56">
        <v>1017289117538</v>
      </c>
      <c r="O48" s="56">
        <v>0</v>
      </c>
      <c r="Q48" s="81">
        <f t="shared" si="1"/>
        <v>1454092530778</v>
      </c>
    </row>
    <row r="49" spans="1:17" ht="21.75" customHeight="1" x14ac:dyDescent="0.2">
      <c r="A49" s="29" t="s">
        <v>315</v>
      </c>
      <c r="C49" s="56">
        <v>95752874997</v>
      </c>
      <c r="E49" s="56">
        <v>141224110729</v>
      </c>
      <c r="G49" s="56">
        <v>534670802</v>
      </c>
      <c r="I49" s="81">
        <f t="shared" si="0"/>
        <v>237511656528</v>
      </c>
      <c r="K49" s="56">
        <v>95752874997</v>
      </c>
      <c r="M49" s="56">
        <v>141224110729</v>
      </c>
      <c r="O49" s="56">
        <v>534670802</v>
      </c>
      <c r="Q49" s="81">
        <f t="shared" si="1"/>
        <v>237511656528</v>
      </c>
    </row>
    <row r="50" spans="1:17" ht="21.75" customHeight="1" x14ac:dyDescent="0.2">
      <c r="A50" s="29" t="s">
        <v>306</v>
      </c>
      <c r="C50" s="56">
        <v>0</v>
      </c>
      <c r="E50" s="56">
        <v>1464375591</v>
      </c>
      <c r="G50" s="56">
        <v>5257856619</v>
      </c>
      <c r="I50" s="81">
        <f t="shared" si="0"/>
        <v>6722232210</v>
      </c>
      <c r="K50" s="56"/>
      <c r="M50" s="56">
        <v>1464375591</v>
      </c>
      <c r="O50" s="56">
        <v>5257856619</v>
      </c>
      <c r="Q50" s="81">
        <f t="shared" si="1"/>
        <v>6722232210</v>
      </c>
    </row>
    <row r="51" spans="1:17" ht="21.75" customHeight="1" x14ac:dyDescent="0.2">
      <c r="A51" s="29" t="s">
        <v>382</v>
      </c>
      <c r="C51" s="56">
        <v>0</v>
      </c>
      <c r="E51" s="56">
        <v>0</v>
      </c>
      <c r="G51" s="56">
        <v>0</v>
      </c>
      <c r="I51" s="81">
        <f t="shared" si="0"/>
        <v>0</v>
      </c>
      <c r="K51" s="56">
        <v>483500730571</v>
      </c>
      <c r="M51" s="56">
        <v>0</v>
      </c>
      <c r="O51" s="56">
        <v>-292139584313</v>
      </c>
      <c r="Q51" s="81">
        <f t="shared" si="1"/>
        <v>191361146258</v>
      </c>
    </row>
    <row r="52" spans="1:17" ht="21.75" customHeight="1" x14ac:dyDescent="0.2">
      <c r="A52" s="29" t="s">
        <v>195</v>
      </c>
      <c r="C52" s="56">
        <v>56618649142</v>
      </c>
      <c r="E52" s="56">
        <v>0</v>
      </c>
      <c r="G52" s="56">
        <v>0</v>
      </c>
      <c r="I52" s="81">
        <f t="shared" si="0"/>
        <v>56618649142</v>
      </c>
      <c r="K52" s="56">
        <v>332891468885</v>
      </c>
      <c r="M52" s="56">
        <v>-236436714456</v>
      </c>
      <c r="O52" s="56">
        <v>0</v>
      </c>
      <c r="Q52" s="81">
        <f t="shared" si="1"/>
        <v>96454754429</v>
      </c>
    </row>
    <row r="53" spans="1:17" ht="21.75" customHeight="1" x14ac:dyDescent="0.2">
      <c r="A53" s="29" t="s">
        <v>201</v>
      </c>
      <c r="C53" s="56">
        <v>43768776722</v>
      </c>
      <c r="E53" s="56">
        <v>0</v>
      </c>
      <c r="G53" s="56">
        <v>0</v>
      </c>
      <c r="I53" s="81">
        <f t="shared" si="0"/>
        <v>43768776722</v>
      </c>
      <c r="K53" s="56">
        <v>157580575212</v>
      </c>
      <c r="M53" s="56">
        <v>-155165118946</v>
      </c>
      <c r="O53" s="56">
        <v>0</v>
      </c>
      <c r="Q53" s="81">
        <f t="shared" si="1"/>
        <v>2415456266</v>
      </c>
    </row>
    <row r="54" spans="1:17" ht="21.75" customHeight="1" x14ac:dyDescent="0.2">
      <c r="A54" s="29" t="s">
        <v>198</v>
      </c>
      <c r="C54" s="56">
        <v>81544119947</v>
      </c>
      <c r="E54" s="56">
        <v>0</v>
      </c>
      <c r="G54" s="56">
        <v>0</v>
      </c>
      <c r="I54" s="81">
        <f t="shared" si="0"/>
        <v>81544119947</v>
      </c>
      <c r="K54" s="56">
        <v>760641861781</v>
      </c>
      <c r="M54" s="56">
        <v>-211509796075</v>
      </c>
      <c r="O54" s="56">
        <v>0</v>
      </c>
      <c r="Q54" s="81">
        <f t="shared" si="1"/>
        <v>549132065706</v>
      </c>
    </row>
    <row r="55" spans="1:17" ht="21.75" customHeight="1" x14ac:dyDescent="0.2">
      <c r="A55" s="29" t="s">
        <v>204</v>
      </c>
      <c r="C55" s="56">
        <v>56040915676</v>
      </c>
      <c r="E55" s="56">
        <v>0</v>
      </c>
      <c r="G55" s="56">
        <v>0</v>
      </c>
      <c r="I55" s="81">
        <f t="shared" si="0"/>
        <v>56040915676</v>
      </c>
      <c r="K55" s="56">
        <v>132814342054</v>
      </c>
      <c r="M55" s="56">
        <v>-603927624</v>
      </c>
      <c r="O55" s="56">
        <v>0</v>
      </c>
      <c r="Q55" s="81">
        <f t="shared" si="1"/>
        <v>132210414430</v>
      </c>
    </row>
    <row r="56" spans="1:17" ht="21.75" customHeight="1" x14ac:dyDescent="0.2">
      <c r="A56" s="29" t="s">
        <v>207</v>
      </c>
      <c r="C56" s="56">
        <v>143965780005</v>
      </c>
      <c r="E56" s="56">
        <v>0</v>
      </c>
      <c r="G56" s="56">
        <v>0</v>
      </c>
      <c r="I56" s="81">
        <f t="shared" si="0"/>
        <v>143965780005</v>
      </c>
      <c r="K56" s="56">
        <v>387705542424</v>
      </c>
      <c r="M56" s="56">
        <v>-906250000</v>
      </c>
      <c r="O56" s="56">
        <v>-60000000</v>
      </c>
      <c r="Q56" s="81">
        <f t="shared" si="1"/>
        <v>386739292424</v>
      </c>
    </row>
    <row r="57" spans="1:17" ht="21.75" customHeight="1" x14ac:dyDescent="0.2">
      <c r="A57" s="29" t="s">
        <v>517</v>
      </c>
      <c r="C57" s="56">
        <v>142894146253</v>
      </c>
      <c r="E57" s="56">
        <v>0</v>
      </c>
      <c r="G57" s="56">
        <v>0</v>
      </c>
      <c r="I57" s="81">
        <f t="shared" si="0"/>
        <v>142894146253</v>
      </c>
      <c r="K57" s="56">
        <v>1292491546131</v>
      </c>
      <c r="M57" s="56">
        <v>-699743448507</v>
      </c>
      <c r="O57" s="56">
        <v>0</v>
      </c>
      <c r="Q57" s="81">
        <f t="shared" si="1"/>
        <v>592748097624</v>
      </c>
    </row>
    <row r="58" spans="1:17" ht="21.75" customHeight="1" x14ac:dyDescent="0.2">
      <c r="A58" s="29" t="s">
        <v>210</v>
      </c>
      <c r="C58" s="56">
        <v>33572419130</v>
      </c>
      <c r="E58" s="56">
        <v>0</v>
      </c>
      <c r="G58" s="56">
        <v>0</v>
      </c>
      <c r="I58" s="81">
        <f t="shared" si="0"/>
        <v>33572419130</v>
      </c>
      <c r="K58" s="56">
        <v>50180421868</v>
      </c>
      <c r="M58" s="56">
        <v>-217500000</v>
      </c>
      <c r="O58" s="56">
        <v>0</v>
      </c>
      <c r="Q58" s="81">
        <f t="shared" si="1"/>
        <v>49962921868</v>
      </c>
    </row>
    <row r="59" spans="1:17" ht="21.75" customHeight="1" x14ac:dyDescent="0.2">
      <c r="A59" s="29" t="s">
        <v>213</v>
      </c>
      <c r="C59" s="56">
        <v>75656957753</v>
      </c>
      <c r="E59" s="56">
        <v>0</v>
      </c>
      <c r="G59" s="56">
        <v>0</v>
      </c>
      <c r="I59" s="81">
        <f t="shared" si="0"/>
        <v>75656957753</v>
      </c>
      <c r="K59" s="56">
        <v>198030300698</v>
      </c>
      <c r="M59" s="56">
        <v>-400531250000</v>
      </c>
      <c r="O59" s="56">
        <v>0</v>
      </c>
      <c r="Q59" s="81">
        <f t="shared" si="1"/>
        <v>-202500949302</v>
      </c>
    </row>
    <row r="60" spans="1:17" ht="21.75" customHeight="1" x14ac:dyDescent="0.2">
      <c r="A60" s="29" t="s">
        <v>505</v>
      </c>
      <c r="C60" s="56">
        <v>8217941945</v>
      </c>
      <c r="E60" s="56">
        <v>0</v>
      </c>
      <c r="G60" s="56">
        <v>0</v>
      </c>
      <c r="I60" s="81">
        <f t="shared" si="0"/>
        <v>8217941945</v>
      </c>
      <c r="K60" s="56">
        <v>159999209654</v>
      </c>
      <c r="M60" s="56">
        <v>0</v>
      </c>
      <c r="O60" s="56">
        <v>-15903200785</v>
      </c>
      <c r="Q60" s="81">
        <f t="shared" si="1"/>
        <v>144096008869</v>
      </c>
    </row>
    <row r="61" spans="1:17" ht="21.75" customHeight="1" x14ac:dyDescent="0.2">
      <c r="A61" s="29" t="s">
        <v>309</v>
      </c>
      <c r="C61" s="56">
        <v>8942300025</v>
      </c>
      <c r="E61" s="56">
        <v>-164499976</v>
      </c>
      <c r="G61" s="56">
        <v>0</v>
      </c>
      <c r="I61" s="81">
        <f t="shared" si="0"/>
        <v>8777800049</v>
      </c>
      <c r="K61" s="56">
        <v>8942300025</v>
      </c>
      <c r="M61" s="56">
        <v>-164499976</v>
      </c>
      <c r="O61" s="56">
        <v>0</v>
      </c>
      <c r="Q61" s="81">
        <f t="shared" si="1"/>
        <v>8777800049</v>
      </c>
    </row>
    <row r="62" spans="1:17" ht="21.75" customHeight="1" x14ac:dyDescent="0.2">
      <c r="A62" s="29" t="s">
        <v>510</v>
      </c>
      <c r="C62" s="56">
        <v>12277648346</v>
      </c>
      <c r="E62" s="56">
        <v>-36249</v>
      </c>
      <c r="G62" s="56">
        <v>0</v>
      </c>
      <c r="I62" s="81">
        <f t="shared" si="0"/>
        <v>12277612097</v>
      </c>
      <c r="K62" s="56">
        <v>294253849646</v>
      </c>
      <c r="M62" s="56">
        <v>-36249</v>
      </c>
      <c r="O62" s="56">
        <v>0</v>
      </c>
      <c r="Q62" s="81">
        <f t="shared" si="1"/>
        <v>294253813397</v>
      </c>
    </row>
    <row r="63" spans="1:17" ht="21.75" customHeight="1" x14ac:dyDescent="0.2">
      <c r="A63" s="29" t="s">
        <v>519</v>
      </c>
      <c r="C63" s="56">
        <v>87683154388</v>
      </c>
      <c r="E63" s="56">
        <v>0</v>
      </c>
      <c r="G63" s="56">
        <v>0</v>
      </c>
      <c r="I63" s="81">
        <f t="shared" si="0"/>
        <v>87683154388</v>
      </c>
      <c r="K63" s="56">
        <v>253631427843</v>
      </c>
      <c r="M63" s="56">
        <v>-601913418205</v>
      </c>
      <c r="O63" s="56">
        <v>0</v>
      </c>
      <c r="Q63" s="81">
        <f t="shared" si="1"/>
        <v>-348281990362</v>
      </c>
    </row>
    <row r="64" spans="1:17" ht="21.75" customHeight="1" x14ac:dyDescent="0.2">
      <c r="A64" s="29" t="s">
        <v>502</v>
      </c>
      <c r="C64" s="56">
        <v>2957429921</v>
      </c>
      <c r="E64" s="56">
        <v>0</v>
      </c>
      <c r="G64" s="56">
        <v>0</v>
      </c>
      <c r="I64" s="81">
        <f t="shared" si="0"/>
        <v>2957429921</v>
      </c>
      <c r="K64" s="56">
        <v>116222290549</v>
      </c>
      <c r="M64" s="56">
        <v>0</v>
      </c>
      <c r="O64" s="56">
        <v>-422500000</v>
      </c>
      <c r="Q64" s="81">
        <f t="shared" si="1"/>
        <v>115799790549</v>
      </c>
    </row>
    <row r="65" spans="1:17" ht="21.75" customHeight="1" x14ac:dyDescent="0.2">
      <c r="A65" s="29" t="s">
        <v>216</v>
      </c>
      <c r="C65" s="56">
        <v>94757236358</v>
      </c>
      <c r="E65" s="56">
        <v>-211368757466</v>
      </c>
      <c r="G65" s="56">
        <v>0</v>
      </c>
      <c r="I65" s="81">
        <f t="shared" si="0"/>
        <v>-116611521108</v>
      </c>
      <c r="K65" s="56">
        <v>555800639387</v>
      </c>
      <c r="M65" s="56">
        <v>-537513984668</v>
      </c>
      <c r="O65" s="56">
        <v>239856519</v>
      </c>
      <c r="Q65" s="81">
        <f t="shared" si="1"/>
        <v>18526511238</v>
      </c>
    </row>
    <row r="66" spans="1:17" ht="21.75" customHeight="1" x14ac:dyDescent="0.2">
      <c r="A66" s="29" t="s">
        <v>219</v>
      </c>
      <c r="C66" s="56">
        <v>74665543378</v>
      </c>
      <c r="E66" s="56">
        <v>0</v>
      </c>
      <c r="G66" s="56">
        <v>0</v>
      </c>
      <c r="I66" s="81">
        <f t="shared" si="0"/>
        <v>74665543378</v>
      </c>
      <c r="K66" s="56">
        <v>442310012829</v>
      </c>
      <c r="M66" s="56">
        <v>0</v>
      </c>
      <c r="O66" s="56">
        <v>0</v>
      </c>
      <c r="Q66" s="81">
        <f t="shared" si="1"/>
        <v>442310012829</v>
      </c>
    </row>
    <row r="67" spans="1:17" ht="21.75" customHeight="1" x14ac:dyDescent="0.2">
      <c r="A67" s="29" t="s">
        <v>515</v>
      </c>
      <c r="C67" s="56">
        <v>267078918823</v>
      </c>
      <c r="E67" s="56">
        <v>0</v>
      </c>
      <c r="G67" s="56">
        <v>0</v>
      </c>
      <c r="I67" s="81">
        <f t="shared" si="0"/>
        <v>267078918823</v>
      </c>
      <c r="K67" s="56">
        <v>1614764855851</v>
      </c>
      <c r="M67" s="56">
        <v>0</v>
      </c>
      <c r="O67" s="56">
        <v>0</v>
      </c>
      <c r="Q67" s="81">
        <f t="shared" si="1"/>
        <v>1614764855851</v>
      </c>
    </row>
    <row r="68" spans="1:17" ht="21.75" customHeight="1" x14ac:dyDescent="0.2">
      <c r="A68" s="29" t="s">
        <v>383</v>
      </c>
      <c r="C68" s="56">
        <v>0</v>
      </c>
      <c r="E68" s="56">
        <v>0</v>
      </c>
      <c r="G68" s="56">
        <v>0</v>
      </c>
      <c r="I68" s="81">
        <f t="shared" si="0"/>
        <v>0</v>
      </c>
      <c r="K68" s="56">
        <v>203508038704</v>
      </c>
      <c r="M68" s="56">
        <v>0</v>
      </c>
      <c r="O68" s="56">
        <v>-531152621</v>
      </c>
      <c r="Q68" s="81">
        <f t="shared" si="1"/>
        <v>202976886083</v>
      </c>
    </row>
    <row r="69" spans="1:17" ht="21.75" customHeight="1" x14ac:dyDescent="0.2">
      <c r="A69" s="29" t="s">
        <v>501</v>
      </c>
      <c r="C69" s="56">
        <v>77018486215</v>
      </c>
      <c r="E69" s="56">
        <v>-8365739</v>
      </c>
      <c r="G69" s="56">
        <v>0</v>
      </c>
      <c r="I69" s="81">
        <f t="shared" si="0"/>
        <v>77010120476</v>
      </c>
      <c r="K69" s="56">
        <v>461669919165</v>
      </c>
      <c r="M69" s="56">
        <v>-416729485244</v>
      </c>
      <c r="O69" s="56">
        <v>0</v>
      </c>
      <c r="Q69" s="81">
        <f t="shared" si="1"/>
        <v>44940433921</v>
      </c>
    </row>
    <row r="70" spans="1:17" ht="21.75" customHeight="1" x14ac:dyDescent="0.2">
      <c r="A70" s="29" t="s">
        <v>514</v>
      </c>
      <c r="C70" s="56">
        <v>0</v>
      </c>
      <c r="E70" s="56">
        <v>0</v>
      </c>
      <c r="G70" s="56">
        <v>0</v>
      </c>
      <c r="I70" s="81">
        <f t="shared" si="0"/>
        <v>0</v>
      </c>
      <c r="K70" s="56">
        <v>457857429446</v>
      </c>
      <c r="M70" s="56">
        <v>0</v>
      </c>
      <c r="O70" s="56">
        <v>0</v>
      </c>
      <c r="Q70" s="81">
        <f t="shared" si="1"/>
        <v>457857429446</v>
      </c>
    </row>
    <row r="71" spans="1:17" ht="21.75" customHeight="1" x14ac:dyDescent="0.2">
      <c r="A71" s="29" t="s">
        <v>297</v>
      </c>
      <c r="C71" s="56">
        <v>773263128</v>
      </c>
      <c r="E71" s="56">
        <v>280393915</v>
      </c>
      <c r="G71" s="56">
        <v>0</v>
      </c>
      <c r="I71" s="81">
        <f t="shared" si="0"/>
        <v>1053657043</v>
      </c>
      <c r="K71" s="56">
        <v>773263128</v>
      </c>
      <c r="M71" s="56">
        <v>280393915</v>
      </c>
      <c r="O71" s="56">
        <v>0</v>
      </c>
      <c r="Q71" s="81">
        <f t="shared" si="1"/>
        <v>1053657043</v>
      </c>
    </row>
    <row r="72" spans="1:17" ht="21.75" customHeight="1" x14ac:dyDescent="0.2">
      <c r="A72" s="29" t="s">
        <v>312</v>
      </c>
      <c r="C72" s="56">
        <v>31407414521</v>
      </c>
      <c r="E72" s="56">
        <v>-558366553</v>
      </c>
      <c r="G72" s="56">
        <v>0</v>
      </c>
      <c r="I72" s="81">
        <f t="shared" si="0"/>
        <v>30849047968</v>
      </c>
      <c r="K72" s="56">
        <v>31407414521</v>
      </c>
      <c r="M72" s="56">
        <v>-558366553</v>
      </c>
      <c r="O72" s="56">
        <v>0</v>
      </c>
      <c r="Q72" s="81">
        <f t="shared" si="1"/>
        <v>30849047968</v>
      </c>
    </row>
    <row r="73" spans="1:17" ht="21.75" customHeight="1" x14ac:dyDescent="0.2">
      <c r="A73" s="29" t="s">
        <v>222</v>
      </c>
      <c r="C73" s="56">
        <v>20974191614</v>
      </c>
      <c r="E73" s="56">
        <v>0</v>
      </c>
      <c r="G73" s="56">
        <v>0</v>
      </c>
      <c r="I73" s="81">
        <f t="shared" si="0"/>
        <v>20974191614</v>
      </c>
      <c r="K73" s="56">
        <v>25608983933</v>
      </c>
      <c r="M73" s="56">
        <v>-348499955</v>
      </c>
      <c r="O73" s="56">
        <v>0</v>
      </c>
      <c r="Q73" s="81">
        <f t="shared" si="1"/>
        <v>25260483978</v>
      </c>
    </row>
    <row r="74" spans="1:17" ht="21.75" customHeight="1" x14ac:dyDescent="0.2">
      <c r="A74" s="29" t="s">
        <v>303</v>
      </c>
      <c r="C74" s="56">
        <v>14281462800</v>
      </c>
      <c r="E74" s="56">
        <v>-543750000</v>
      </c>
      <c r="G74" s="56">
        <v>0</v>
      </c>
      <c r="I74" s="81">
        <f t="shared" si="0"/>
        <v>13737712800</v>
      </c>
      <c r="K74" s="56">
        <v>14281462800</v>
      </c>
      <c r="M74" s="56">
        <v>-543750000</v>
      </c>
      <c r="O74" s="56">
        <v>0</v>
      </c>
      <c r="Q74" s="81">
        <f t="shared" si="1"/>
        <v>13737712800</v>
      </c>
    </row>
    <row r="75" spans="1:17" ht="21.75" customHeight="1" x14ac:dyDescent="0.2">
      <c r="A75" s="29" t="s">
        <v>225</v>
      </c>
      <c r="C75" s="56">
        <v>37258744935</v>
      </c>
      <c r="E75" s="56">
        <v>0</v>
      </c>
      <c r="G75" s="56">
        <v>34645227611</v>
      </c>
      <c r="I75" s="81">
        <f t="shared" ref="I75:I115" si="2">C75+E75+G75</f>
        <v>71903972546</v>
      </c>
      <c r="K75" s="56">
        <v>509575411313</v>
      </c>
      <c r="M75" s="56">
        <v>0</v>
      </c>
      <c r="O75" s="56">
        <v>34645227611</v>
      </c>
      <c r="Q75" s="81">
        <f t="shared" ref="Q75:Q115" si="3">K75+M75+O75</f>
        <v>544220638924</v>
      </c>
    </row>
    <row r="76" spans="1:17" ht="21.75" customHeight="1" x14ac:dyDescent="0.2">
      <c r="A76" s="29" t="s">
        <v>404</v>
      </c>
      <c r="C76" s="56">
        <v>0</v>
      </c>
      <c r="E76" s="56">
        <v>0</v>
      </c>
      <c r="G76" s="56">
        <v>0</v>
      </c>
      <c r="I76" s="81">
        <f t="shared" si="2"/>
        <v>0</v>
      </c>
      <c r="K76" s="56">
        <v>215940842969</v>
      </c>
      <c r="M76" s="56">
        <v>0</v>
      </c>
      <c r="O76" s="56">
        <v>84483920017</v>
      </c>
      <c r="Q76" s="81">
        <f t="shared" si="3"/>
        <v>300424762986</v>
      </c>
    </row>
    <row r="77" spans="1:17" ht="21.75" customHeight="1" x14ac:dyDescent="0.2">
      <c r="A77" s="29" t="s">
        <v>228</v>
      </c>
      <c r="C77" s="56">
        <v>92665612813</v>
      </c>
      <c r="E77" s="56">
        <v>0</v>
      </c>
      <c r="G77" s="56">
        <v>0</v>
      </c>
      <c r="I77" s="81">
        <f t="shared" si="2"/>
        <v>92665612813</v>
      </c>
      <c r="K77" s="56">
        <v>487592244861</v>
      </c>
      <c r="M77" s="56">
        <v>-1617815691403</v>
      </c>
      <c r="O77" s="56">
        <v>0</v>
      </c>
      <c r="Q77" s="81">
        <f t="shared" si="3"/>
        <v>-1130223446542</v>
      </c>
    </row>
    <row r="78" spans="1:17" ht="21.75" customHeight="1" x14ac:dyDescent="0.2">
      <c r="A78" s="29" t="s">
        <v>231</v>
      </c>
      <c r="C78" s="56">
        <v>45706905352</v>
      </c>
      <c r="E78" s="56">
        <v>6523277442</v>
      </c>
      <c r="G78" s="56">
        <v>0</v>
      </c>
      <c r="I78" s="81">
        <f t="shared" si="2"/>
        <v>52230182794</v>
      </c>
      <c r="K78" s="56">
        <v>266486925993</v>
      </c>
      <c r="M78" s="56">
        <v>39617625642</v>
      </c>
      <c r="O78" s="56">
        <v>0</v>
      </c>
      <c r="Q78" s="81">
        <f t="shared" si="3"/>
        <v>306104551635</v>
      </c>
    </row>
    <row r="79" spans="1:17" ht="21.75" customHeight="1" x14ac:dyDescent="0.2">
      <c r="A79" s="80" t="s">
        <v>234</v>
      </c>
      <c r="C79" s="81">
        <v>27585595481</v>
      </c>
      <c r="E79" s="81">
        <v>0</v>
      </c>
      <c r="G79" s="81">
        <v>80616463109</v>
      </c>
      <c r="I79" s="81">
        <f t="shared" si="2"/>
        <v>108202058590</v>
      </c>
      <c r="K79" s="81">
        <v>183057466949</v>
      </c>
      <c r="M79" s="81">
        <v>0</v>
      </c>
      <c r="O79" s="81">
        <v>80616463109</v>
      </c>
      <c r="Q79" s="81">
        <f t="shared" si="3"/>
        <v>263673930058</v>
      </c>
    </row>
    <row r="80" spans="1:17" ht="21.75" customHeight="1" x14ac:dyDescent="0.2">
      <c r="A80" s="29" t="s">
        <v>237</v>
      </c>
      <c r="C80" s="56">
        <v>161504842531</v>
      </c>
      <c r="E80" s="56">
        <v>218570376938</v>
      </c>
      <c r="G80" s="56">
        <v>0</v>
      </c>
      <c r="I80" s="81">
        <f t="shared" si="2"/>
        <v>380075219469</v>
      </c>
      <c r="K80" s="56">
        <v>638017811281</v>
      </c>
      <c r="M80" s="56">
        <v>43304030063</v>
      </c>
      <c r="O80" s="56">
        <v>0</v>
      </c>
      <c r="Q80" s="81">
        <f t="shared" si="3"/>
        <v>681321841344</v>
      </c>
    </row>
    <row r="81" spans="1:17" ht="21.75" customHeight="1" x14ac:dyDescent="0.2">
      <c r="A81" s="29" t="s">
        <v>239</v>
      </c>
      <c r="C81" s="56">
        <v>95075964336</v>
      </c>
      <c r="E81" s="56">
        <v>32167803528</v>
      </c>
      <c r="G81" s="56">
        <v>0</v>
      </c>
      <c r="I81" s="81">
        <f t="shared" si="2"/>
        <v>127243767864</v>
      </c>
      <c r="K81" s="56">
        <v>600805904093</v>
      </c>
      <c r="M81" s="56">
        <v>192959360496</v>
      </c>
      <c r="O81" s="56">
        <v>0</v>
      </c>
      <c r="Q81" s="81">
        <f t="shared" si="3"/>
        <v>793765264589</v>
      </c>
    </row>
    <row r="82" spans="1:17" ht="21.75" customHeight="1" x14ac:dyDescent="0.2">
      <c r="A82" s="29" t="s">
        <v>242</v>
      </c>
      <c r="C82" s="56">
        <v>28235974043</v>
      </c>
      <c r="E82" s="56">
        <v>-55329819651</v>
      </c>
      <c r="G82" s="56">
        <v>0</v>
      </c>
      <c r="I82" s="81">
        <f t="shared" si="2"/>
        <v>-27093845608</v>
      </c>
      <c r="K82" s="56">
        <v>180604423350</v>
      </c>
      <c r="M82" s="56">
        <v>-7032836050</v>
      </c>
      <c r="O82" s="56">
        <v>0</v>
      </c>
      <c r="Q82" s="81">
        <f t="shared" si="3"/>
        <v>173571587300</v>
      </c>
    </row>
    <row r="83" spans="1:17" ht="21.75" customHeight="1" x14ac:dyDescent="0.2">
      <c r="A83" s="29" t="s">
        <v>244</v>
      </c>
      <c r="C83" s="56">
        <v>78651737</v>
      </c>
      <c r="E83" s="56">
        <v>0</v>
      </c>
      <c r="G83" s="56">
        <v>0</v>
      </c>
      <c r="I83" s="81">
        <f t="shared" si="2"/>
        <v>78651737</v>
      </c>
      <c r="K83" s="56">
        <v>282941170</v>
      </c>
      <c r="M83" s="56">
        <v>-31663930</v>
      </c>
      <c r="O83" s="56">
        <v>0</v>
      </c>
      <c r="Q83" s="81">
        <f t="shared" si="3"/>
        <v>251277240</v>
      </c>
    </row>
    <row r="84" spans="1:17" ht="21.75" customHeight="1" x14ac:dyDescent="0.2">
      <c r="A84" s="29" t="s">
        <v>390</v>
      </c>
      <c r="C84" s="56">
        <v>0</v>
      </c>
      <c r="E84" s="56">
        <v>0</v>
      </c>
      <c r="G84" s="56">
        <v>0</v>
      </c>
      <c r="I84" s="81">
        <f t="shared" si="2"/>
        <v>0</v>
      </c>
      <c r="K84" s="56">
        <v>2342213840</v>
      </c>
      <c r="M84" s="56">
        <v>0</v>
      </c>
      <c r="O84" s="56">
        <v>77587610</v>
      </c>
      <c r="Q84" s="81">
        <f t="shared" si="3"/>
        <v>2419801450</v>
      </c>
    </row>
    <row r="85" spans="1:17" ht="21.75" customHeight="1" x14ac:dyDescent="0.2">
      <c r="A85" s="29" t="s">
        <v>246</v>
      </c>
      <c r="C85" s="56">
        <v>90759020189</v>
      </c>
      <c r="E85" s="56">
        <v>24995468750</v>
      </c>
      <c r="G85" s="56">
        <v>0</v>
      </c>
      <c r="I85" s="81">
        <f t="shared" si="2"/>
        <v>115754488939</v>
      </c>
      <c r="K85" s="56">
        <v>503964434013</v>
      </c>
      <c r="M85" s="56">
        <v>-324794274577</v>
      </c>
      <c r="O85" s="56">
        <v>0</v>
      </c>
      <c r="Q85" s="81">
        <f t="shared" si="3"/>
        <v>179170159436</v>
      </c>
    </row>
    <row r="86" spans="1:17" ht="21.75" customHeight="1" x14ac:dyDescent="0.2">
      <c r="A86" s="29" t="s">
        <v>249</v>
      </c>
      <c r="C86" s="56">
        <v>10377567699</v>
      </c>
      <c r="E86" s="56">
        <v>0</v>
      </c>
      <c r="G86" s="56">
        <v>0</v>
      </c>
      <c r="I86" s="81">
        <f t="shared" si="2"/>
        <v>10377567699</v>
      </c>
      <c r="K86" s="56">
        <v>57167530977</v>
      </c>
      <c r="M86" s="56">
        <v>28066041063</v>
      </c>
      <c r="O86" s="56">
        <v>0</v>
      </c>
      <c r="Q86" s="81">
        <f t="shared" si="3"/>
        <v>85233572040</v>
      </c>
    </row>
    <row r="87" spans="1:17" ht="21.75" customHeight="1" x14ac:dyDescent="0.2">
      <c r="A87" s="29" t="s">
        <v>252</v>
      </c>
      <c r="C87" s="56">
        <v>3906464248</v>
      </c>
      <c r="E87" s="56">
        <v>-11150028690</v>
      </c>
      <c r="G87" s="56">
        <v>0</v>
      </c>
      <c r="I87" s="81">
        <f t="shared" si="2"/>
        <v>-7243564442</v>
      </c>
      <c r="K87" s="56">
        <v>20838598338</v>
      </c>
      <c r="M87" s="56">
        <v>-2870560149</v>
      </c>
      <c r="O87" s="56">
        <v>0</v>
      </c>
      <c r="Q87" s="81">
        <f t="shared" si="3"/>
        <v>17968038189</v>
      </c>
    </row>
    <row r="88" spans="1:17" ht="21.75" customHeight="1" x14ac:dyDescent="0.2">
      <c r="A88" s="29" t="s">
        <v>254</v>
      </c>
      <c r="C88" s="56">
        <v>48974159265</v>
      </c>
      <c r="E88" s="56">
        <v>21360427720</v>
      </c>
      <c r="G88" s="56">
        <v>0</v>
      </c>
      <c r="I88" s="81">
        <f t="shared" si="2"/>
        <v>70334586985</v>
      </c>
      <c r="K88" s="56">
        <v>331312965092</v>
      </c>
      <c r="M88" s="56">
        <v>127856473046</v>
      </c>
      <c r="O88" s="56">
        <v>37920360149</v>
      </c>
      <c r="Q88" s="81">
        <f t="shared" si="3"/>
        <v>497089798287</v>
      </c>
    </row>
    <row r="89" spans="1:17" ht="21.75" customHeight="1" x14ac:dyDescent="0.2">
      <c r="A89" s="29" t="s">
        <v>391</v>
      </c>
      <c r="C89" s="56">
        <v>0</v>
      </c>
      <c r="E89" s="56">
        <v>0</v>
      </c>
      <c r="G89" s="56">
        <v>0</v>
      </c>
      <c r="I89" s="81">
        <f t="shared" si="2"/>
        <v>0</v>
      </c>
      <c r="K89" s="56">
        <v>609468051</v>
      </c>
      <c r="M89" s="56">
        <v>0</v>
      </c>
      <c r="O89" s="56">
        <v>178268366</v>
      </c>
      <c r="Q89" s="81">
        <f t="shared" si="3"/>
        <v>787736417</v>
      </c>
    </row>
    <row r="90" spans="1:17" ht="21.75" customHeight="1" x14ac:dyDescent="0.2">
      <c r="A90" s="29" t="s">
        <v>257</v>
      </c>
      <c r="C90" s="56">
        <v>87413220</v>
      </c>
      <c r="E90" s="56">
        <v>-42542287</v>
      </c>
      <c r="G90" s="56">
        <v>0</v>
      </c>
      <c r="I90" s="81">
        <f t="shared" si="2"/>
        <v>44870933</v>
      </c>
      <c r="K90" s="56">
        <v>282855189</v>
      </c>
      <c r="M90" s="56">
        <v>-47228455</v>
      </c>
      <c r="O90" s="56">
        <v>0</v>
      </c>
      <c r="Q90" s="81">
        <f t="shared" si="3"/>
        <v>235626734</v>
      </c>
    </row>
    <row r="91" spans="1:17" ht="21.75" customHeight="1" x14ac:dyDescent="0.2">
      <c r="A91" s="29" t="s">
        <v>260</v>
      </c>
      <c r="C91" s="56">
        <v>224194691228</v>
      </c>
      <c r="E91" s="56">
        <v>0</v>
      </c>
      <c r="G91" s="56">
        <v>0</v>
      </c>
      <c r="I91" s="81">
        <f t="shared" si="2"/>
        <v>224194691228</v>
      </c>
      <c r="K91" s="56">
        <v>318998624155</v>
      </c>
      <c r="M91" s="56">
        <v>-2422898820</v>
      </c>
      <c r="O91" s="56">
        <v>0</v>
      </c>
      <c r="Q91" s="81">
        <f t="shared" si="3"/>
        <v>316575725335</v>
      </c>
    </row>
    <row r="92" spans="1:17" ht="21.75" customHeight="1" x14ac:dyDescent="0.2">
      <c r="A92" s="29" t="s">
        <v>263</v>
      </c>
      <c r="C92" s="56">
        <v>329759401625</v>
      </c>
      <c r="E92" s="56">
        <v>-371333660822</v>
      </c>
      <c r="G92" s="56">
        <v>0</v>
      </c>
      <c r="I92" s="81">
        <f t="shared" si="2"/>
        <v>-41574259197</v>
      </c>
      <c r="K92" s="56">
        <v>2015651897789</v>
      </c>
      <c r="M92" s="56">
        <v>-229060227556</v>
      </c>
      <c r="O92" s="56">
        <v>0</v>
      </c>
      <c r="Q92" s="81">
        <f t="shared" si="3"/>
        <v>1786591670233</v>
      </c>
    </row>
    <row r="93" spans="1:17" ht="21.75" customHeight="1" x14ac:dyDescent="0.2">
      <c r="A93" s="29" t="s">
        <v>266</v>
      </c>
      <c r="C93" s="56">
        <v>76382989620</v>
      </c>
      <c r="E93" s="56">
        <v>6598824747</v>
      </c>
      <c r="G93" s="56">
        <v>0</v>
      </c>
      <c r="I93" s="81">
        <f t="shared" si="2"/>
        <v>82981814367</v>
      </c>
      <c r="K93" s="56">
        <v>390764256472</v>
      </c>
      <c r="M93" s="56">
        <v>-3439293267</v>
      </c>
      <c r="O93" s="56">
        <v>0</v>
      </c>
      <c r="Q93" s="81">
        <f t="shared" si="3"/>
        <v>387324963205</v>
      </c>
    </row>
    <row r="94" spans="1:17" ht="21.75" customHeight="1" x14ac:dyDescent="0.2">
      <c r="A94" s="29" t="s">
        <v>269</v>
      </c>
      <c r="C94" s="56">
        <v>34473678671</v>
      </c>
      <c r="E94" s="56">
        <v>0</v>
      </c>
      <c r="G94" s="56">
        <v>0</v>
      </c>
      <c r="I94" s="81">
        <f t="shared" si="2"/>
        <v>34473678671</v>
      </c>
      <c r="K94" s="56">
        <v>167371922686</v>
      </c>
      <c r="M94" s="56">
        <v>-395848793</v>
      </c>
      <c r="O94" s="56">
        <v>0</v>
      </c>
      <c r="Q94" s="81">
        <f t="shared" si="3"/>
        <v>166976073893</v>
      </c>
    </row>
    <row r="95" spans="1:17" ht="21.75" customHeight="1" x14ac:dyDescent="0.2">
      <c r="A95" s="29" t="s">
        <v>272</v>
      </c>
      <c r="C95" s="56">
        <v>535277411861</v>
      </c>
      <c r="E95" s="56">
        <v>315720470490</v>
      </c>
      <c r="G95" s="56">
        <v>0</v>
      </c>
      <c r="I95" s="81">
        <f t="shared" si="2"/>
        <v>850997882351</v>
      </c>
      <c r="K95" s="56">
        <v>2809497138646</v>
      </c>
      <c r="M95" s="56">
        <v>356145090575</v>
      </c>
      <c r="O95" s="56">
        <v>0</v>
      </c>
      <c r="Q95" s="81">
        <f t="shared" si="3"/>
        <v>3165642229221</v>
      </c>
    </row>
    <row r="96" spans="1:17" ht="21.75" customHeight="1" x14ac:dyDescent="0.2">
      <c r="A96" s="29" t="s">
        <v>275</v>
      </c>
      <c r="C96" s="56">
        <v>137446738254</v>
      </c>
      <c r="E96" s="56">
        <v>27949133301</v>
      </c>
      <c r="G96" s="56">
        <v>0</v>
      </c>
      <c r="I96" s="81">
        <f t="shared" si="2"/>
        <v>165395871555</v>
      </c>
      <c r="K96" s="56">
        <v>355567389564</v>
      </c>
      <c r="M96" s="56">
        <v>122636354790</v>
      </c>
      <c r="O96" s="56">
        <v>0</v>
      </c>
      <c r="Q96" s="81">
        <f t="shared" si="3"/>
        <v>478203744354</v>
      </c>
    </row>
    <row r="97" spans="1:17" ht="21.75" customHeight="1" x14ac:dyDescent="0.2">
      <c r="A97" s="29" t="s">
        <v>394</v>
      </c>
      <c r="C97" s="56">
        <v>0</v>
      </c>
      <c r="E97" s="56">
        <v>0</v>
      </c>
      <c r="G97" s="56">
        <v>0</v>
      </c>
      <c r="I97" s="81">
        <f t="shared" si="2"/>
        <v>0</v>
      </c>
      <c r="K97" s="56">
        <v>1611127782</v>
      </c>
      <c r="M97" s="56">
        <v>0</v>
      </c>
      <c r="O97" s="56">
        <v>680000000</v>
      </c>
      <c r="Q97" s="81">
        <f t="shared" si="3"/>
        <v>2291127782</v>
      </c>
    </row>
    <row r="98" spans="1:17" ht="21.75" customHeight="1" x14ac:dyDescent="0.2">
      <c r="A98" s="29" t="s">
        <v>400</v>
      </c>
      <c r="C98" s="56">
        <v>0</v>
      </c>
      <c r="E98" s="56">
        <v>0</v>
      </c>
      <c r="G98" s="56">
        <v>0</v>
      </c>
      <c r="I98" s="81">
        <f t="shared" si="2"/>
        <v>0</v>
      </c>
      <c r="K98" s="56">
        <v>2249018363</v>
      </c>
      <c r="M98" s="56">
        <v>0</v>
      </c>
      <c r="O98" s="56">
        <v>214870569</v>
      </c>
      <c r="Q98" s="81">
        <f t="shared" si="3"/>
        <v>2463888932</v>
      </c>
    </row>
    <row r="99" spans="1:17" ht="21.75" customHeight="1" x14ac:dyDescent="0.2">
      <c r="A99" s="29" t="s">
        <v>278</v>
      </c>
      <c r="C99" s="56">
        <v>10339849036</v>
      </c>
      <c r="E99" s="56">
        <v>0</v>
      </c>
      <c r="G99" s="56">
        <v>0</v>
      </c>
      <c r="I99" s="81">
        <f t="shared" si="2"/>
        <v>10339849036</v>
      </c>
      <c r="K99" s="56">
        <v>94198805848</v>
      </c>
      <c r="M99" s="56">
        <v>-48991118750</v>
      </c>
      <c r="O99" s="56">
        <v>0</v>
      </c>
      <c r="Q99" s="81">
        <f t="shared" si="3"/>
        <v>45207687098</v>
      </c>
    </row>
    <row r="100" spans="1:17" ht="21.75" customHeight="1" x14ac:dyDescent="0.2">
      <c r="A100" s="29" t="s">
        <v>281</v>
      </c>
      <c r="C100" s="56">
        <v>97384564564</v>
      </c>
      <c r="E100" s="56">
        <v>0</v>
      </c>
      <c r="G100" s="56">
        <v>0</v>
      </c>
      <c r="I100" s="81">
        <f t="shared" si="2"/>
        <v>97384564564</v>
      </c>
      <c r="K100" s="56">
        <v>608524618617</v>
      </c>
      <c r="M100" s="56">
        <v>0</v>
      </c>
      <c r="O100" s="56">
        <v>0</v>
      </c>
      <c r="Q100" s="81">
        <f t="shared" si="3"/>
        <v>608524618617</v>
      </c>
    </row>
    <row r="101" spans="1:17" ht="21.75" customHeight="1" x14ac:dyDescent="0.2">
      <c r="A101" s="29" t="s">
        <v>504</v>
      </c>
      <c r="C101" s="56">
        <v>121292331310</v>
      </c>
      <c r="E101" s="56">
        <v>0</v>
      </c>
      <c r="G101" s="56">
        <v>0</v>
      </c>
      <c r="I101" s="81">
        <f t="shared" si="2"/>
        <v>121292331310</v>
      </c>
      <c r="K101" s="56">
        <v>159568079066</v>
      </c>
      <c r="M101" s="56">
        <v>-815625000</v>
      </c>
      <c r="O101" s="56">
        <v>0</v>
      </c>
      <c r="Q101" s="81">
        <f t="shared" si="3"/>
        <v>158752454066</v>
      </c>
    </row>
    <row r="102" spans="1:17" ht="21.75" customHeight="1" x14ac:dyDescent="0.2">
      <c r="A102" s="29" t="s">
        <v>284</v>
      </c>
      <c r="C102" s="56">
        <v>28188353826</v>
      </c>
      <c r="E102" s="56">
        <v>0</v>
      </c>
      <c r="G102" s="56">
        <v>0</v>
      </c>
      <c r="I102" s="81">
        <f t="shared" si="2"/>
        <v>28188353826</v>
      </c>
      <c r="K102" s="56">
        <v>227813038117</v>
      </c>
      <c r="M102" s="56">
        <v>-149972812500</v>
      </c>
      <c r="O102" s="56">
        <v>0</v>
      </c>
      <c r="Q102" s="81">
        <f t="shared" si="3"/>
        <v>77840225617</v>
      </c>
    </row>
    <row r="103" spans="1:17" ht="21.75" customHeight="1" x14ac:dyDescent="0.2">
      <c r="A103" s="29" t="s">
        <v>287</v>
      </c>
      <c r="C103" s="56">
        <v>28198568788</v>
      </c>
      <c r="E103" s="56">
        <v>0</v>
      </c>
      <c r="G103" s="56">
        <v>0</v>
      </c>
      <c r="I103" s="81">
        <f t="shared" si="2"/>
        <v>28198568788</v>
      </c>
      <c r="K103" s="56">
        <v>29080083282</v>
      </c>
      <c r="M103" s="56">
        <v>-181250000</v>
      </c>
      <c r="O103" s="56">
        <v>0</v>
      </c>
      <c r="Q103" s="81">
        <f t="shared" si="3"/>
        <v>28898833282</v>
      </c>
    </row>
    <row r="104" spans="1:17" ht="21.75" customHeight="1" x14ac:dyDescent="0.2">
      <c r="A104" s="29" t="s">
        <v>403</v>
      </c>
      <c r="C104" s="56">
        <v>5419985130</v>
      </c>
      <c r="E104" s="56">
        <v>0</v>
      </c>
      <c r="G104" s="56">
        <v>0</v>
      </c>
      <c r="I104" s="81">
        <f t="shared" si="2"/>
        <v>5419985130</v>
      </c>
      <c r="K104" s="56">
        <v>129108342049</v>
      </c>
      <c r="M104" s="56">
        <v>0</v>
      </c>
      <c r="O104" s="56">
        <v>-11270713106</v>
      </c>
      <c r="Q104" s="81">
        <f t="shared" si="3"/>
        <v>117837628943</v>
      </c>
    </row>
    <row r="105" spans="1:17" ht="21.75" customHeight="1" x14ac:dyDescent="0.2">
      <c r="A105" s="29" t="s">
        <v>406</v>
      </c>
      <c r="C105" s="56">
        <v>0</v>
      </c>
      <c r="E105" s="56">
        <v>0</v>
      </c>
      <c r="G105" s="56">
        <v>0</v>
      </c>
      <c r="I105" s="81">
        <f t="shared" si="2"/>
        <v>0</v>
      </c>
      <c r="K105" s="56">
        <v>18954874765</v>
      </c>
      <c r="M105" s="56">
        <v>0</v>
      </c>
      <c r="O105" s="56">
        <v>0</v>
      </c>
      <c r="Q105" s="81">
        <f t="shared" si="3"/>
        <v>18954874765</v>
      </c>
    </row>
    <row r="106" spans="1:17" ht="21.75" customHeight="1" x14ac:dyDescent="0.2">
      <c r="A106" s="29" t="s">
        <v>407</v>
      </c>
      <c r="C106" s="56">
        <v>25000000000</v>
      </c>
      <c r="E106" s="56">
        <v>0</v>
      </c>
      <c r="G106" s="56">
        <v>0</v>
      </c>
      <c r="I106" s="81">
        <f t="shared" si="2"/>
        <v>25000000000</v>
      </c>
      <c r="K106" s="56">
        <v>25000000000</v>
      </c>
      <c r="M106" s="56">
        <v>0</v>
      </c>
      <c r="O106" s="56">
        <v>0</v>
      </c>
      <c r="Q106" s="81">
        <f t="shared" si="3"/>
        <v>25000000000</v>
      </c>
    </row>
    <row r="107" spans="1:17" ht="21.75" customHeight="1" x14ac:dyDescent="0.2">
      <c r="A107" s="29" t="s">
        <v>386</v>
      </c>
      <c r="C107" s="56">
        <v>3577821600</v>
      </c>
      <c r="E107" s="56">
        <v>0</v>
      </c>
      <c r="G107" s="56">
        <v>0</v>
      </c>
      <c r="I107" s="81">
        <f t="shared" si="2"/>
        <v>3577821600</v>
      </c>
      <c r="K107" s="56">
        <v>31549281230</v>
      </c>
      <c r="M107" s="56">
        <v>0</v>
      </c>
      <c r="O107" s="56">
        <v>-57887923974</v>
      </c>
      <c r="Q107" s="81">
        <f t="shared" si="3"/>
        <v>-26338642744</v>
      </c>
    </row>
    <row r="108" spans="1:17" ht="21.75" customHeight="1" x14ac:dyDescent="0.2">
      <c r="A108" s="29" t="s">
        <v>290</v>
      </c>
      <c r="C108" s="56">
        <v>110540445510</v>
      </c>
      <c r="E108" s="56">
        <v>-362499</v>
      </c>
      <c r="G108" s="56">
        <v>0</v>
      </c>
      <c r="I108" s="81">
        <f t="shared" si="2"/>
        <v>110540083011</v>
      </c>
      <c r="K108" s="56">
        <v>705580167694</v>
      </c>
      <c r="M108" s="56">
        <v>-45461266</v>
      </c>
      <c r="O108" s="56">
        <v>-244973645</v>
      </c>
      <c r="Q108" s="81">
        <f t="shared" si="3"/>
        <v>705289732783</v>
      </c>
    </row>
    <row r="109" spans="1:17" ht="21.75" customHeight="1" x14ac:dyDescent="0.2">
      <c r="A109" s="29" t="s">
        <v>293</v>
      </c>
      <c r="C109" s="56">
        <v>405277814604</v>
      </c>
      <c r="E109" s="56">
        <v>0</v>
      </c>
      <c r="G109" s="56">
        <v>0</v>
      </c>
      <c r="I109" s="81">
        <f t="shared" si="2"/>
        <v>405277814604</v>
      </c>
      <c r="K109" s="56">
        <v>3095387540583</v>
      </c>
      <c r="M109" s="56">
        <v>-3524999818</v>
      </c>
      <c r="O109" s="56">
        <v>0</v>
      </c>
      <c r="Q109" s="81">
        <f t="shared" si="3"/>
        <v>3091862540765</v>
      </c>
    </row>
    <row r="110" spans="1:17" ht="21.75" customHeight="1" x14ac:dyDescent="0.2">
      <c r="A110" s="29" t="s">
        <v>389</v>
      </c>
      <c r="C110" s="56">
        <v>3082158949</v>
      </c>
      <c r="E110" s="56">
        <v>0</v>
      </c>
      <c r="G110" s="56">
        <v>0</v>
      </c>
      <c r="I110" s="81">
        <f t="shared" si="2"/>
        <v>3082158949</v>
      </c>
      <c r="K110" s="56">
        <v>25022829446</v>
      </c>
      <c r="M110" s="56">
        <v>0</v>
      </c>
      <c r="O110" s="56">
        <v>-24195924054</v>
      </c>
      <c r="Q110" s="81">
        <f t="shared" si="3"/>
        <v>826905392</v>
      </c>
    </row>
    <row r="111" spans="1:17" ht="21.75" customHeight="1" x14ac:dyDescent="0.2">
      <c r="A111" s="29" t="s">
        <v>401</v>
      </c>
      <c r="C111" s="56">
        <v>11338851352</v>
      </c>
      <c r="E111" s="56">
        <v>0</v>
      </c>
      <c r="G111" s="56">
        <v>0</v>
      </c>
      <c r="I111" s="81">
        <f t="shared" si="2"/>
        <v>11338851352</v>
      </c>
      <c r="K111" s="56">
        <v>147415721214</v>
      </c>
      <c r="M111" s="56">
        <v>0</v>
      </c>
      <c r="O111" s="56">
        <v>-282349813333</v>
      </c>
      <c r="Q111" s="81">
        <f t="shared" si="3"/>
        <v>-134934092119</v>
      </c>
    </row>
    <row r="112" spans="1:17" ht="21.75" customHeight="1" x14ac:dyDescent="0.2">
      <c r="A112" s="29" t="s">
        <v>388</v>
      </c>
      <c r="C112" s="56">
        <v>12330109200</v>
      </c>
      <c r="E112" s="56">
        <v>0</v>
      </c>
      <c r="G112" s="56">
        <v>0</v>
      </c>
      <c r="I112" s="81">
        <f t="shared" si="2"/>
        <v>12330109200</v>
      </c>
      <c r="K112" s="56">
        <v>94927434621</v>
      </c>
      <c r="M112" s="56">
        <v>0</v>
      </c>
      <c r="O112" s="56">
        <v>-241320168021</v>
      </c>
      <c r="Q112" s="81">
        <f t="shared" si="3"/>
        <v>-146392733400</v>
      </c>
    </row>
    <row r="113" spans="1:17" ht="21.75" customHeight="1" x14ac:dyDescent="0.2">
      <c r="A113" s="29" t="s">
        <v>296</v>
      </c>
      <c r="C113" s="56">
        <v>148183958789</v>
      </c>
      <c r="E113" s="56">
        <v>-362499</v>
      </c>
      <c r="G113" s="56">
        <v>0</v>
      </c>
      <c r="I113" s="81">
        <f t="shared" si="2"/>
        <v>148183596290</v>
      </c>
      <c r="K113" s="56">
        <v>954342150519</v>
      </c>
      <c r="M113" s="56">
        <v>-47838056</v>
      </c>
      <c r="O113" s="56">
        <v>-99997707</v>
      </c>
      <c r="Q113" s="81">
        <f t="shared" si="3"/>
        <v>954194314756</v>
      </c>
    </row>
    <row r="114" spans="1:17" ht="21.75" customHeight="1" x14ac:dyDescent="0.2">
      <c r="A114" s="29" t="s">
        <v>521</v>
      </c>
      <c r="C114" s="56">
        <v>4975461462</v>
      </c>
      <c r="E114" s="56">
        <v>0</v>
      </c>
      <c r="G114" s="56">
        <v>0</v>
      </c>
      <c r="I114" s="81">
        <f t="shared" si="2"/>
        <v>4975461462</v>
      </c>
      <c r="K114" s="56">
        <v>42467194691</v>
      </c>
      <c r="M114" s="56">
        <v>0</v>
      </c>
      <c r="O114" s="56">
        <v>0</v>
      </c>
      <c r="Q114" s="81">
        <f t="shared" si="3"/>
        <v>42467194691</v>
      </c>
    </row>
    <row r="115" spans="1:17" ht="21.75" customHeight="1" x14ac:dyDescent="0.2">
      <c r="A115" s="29" t="s">
        <v>513</v>
      </c>
      <c r="C115" s="56">
        <v>0</v>
      </c>
      <c r="E115" s="56">
        <v>0</v>
      </c>
      <c r="G115" s="56">
        <v>0</v>
      </c>
      <c r="I115" s="81">
        <f t="shared" si="2"/>
        <v>0</v>
      </c>
      <c r="K115" s="56">
        <v>456000000000</v>
      </c>
      <c r="M115" s="56">
        <v>0</v>
      </c>
      <c r="O115" s="56">
        <v>0</v>
      </c>
      <c r="Q115" s="81">
        <f t="shared" si="3"/>
        <v>456000000000</v>
      </c>
    </row>
    <row r="116" spans="1:17" ht="21" x14ac:dyDescent="0.2">
      <c r="A116" s="30" t="s">
        <v>54</v>
      </c>
      <c r="C116" s="16">
        <f>SUM(C9:C115)</f>
        <v>6079432008376</v>
      </c>
      <c r="E116" s="16">
        <f>SUM(E9:E115)</f>
        <v>-1061482582495</v>
      </c>
      <c r="G116" s="16">
        <f>SUM(G9:G115)</f>
        <v>121173148048</v>
      </c>
      <c r="I116" s="16">
        <f>SUM(I9:I115)</f>
        <v>5139122573929</v>
      </c>
      <c r="K116" s="16">
        <f>SUM(K9:K115)</f>
        <v>37026518785306</v>
      </c>
      <c r="M116" s="16">
        <f>SUM(M9:M115)</f>
        <v>-4887771116036</v>
      </c>
      <c r="O116" s="16">
        <f>SUM(O9:O115)</f>
        <v>-2985580951349</v>
      </c>
      <c r="Q116" s="16">
        <f>SUM(Q9:Q115)</f>
        <v>29153166717921</v>
      </c>
    </row>
  </sheetData>
  <sortState xmlns:xlrd2="http://schemas.microsoft.com/office/spreadsheetml/2017/richdata2" ref="A9:Q113">
    <sortCondition ref="A9:A113"/>
  </sortState>
  <mergeCells count="4">
    <mergeCell ref="A5:E5"/>
    <mergeCell ref="A1:Q1"/>
    <mergeCell ref="A2:Q2"/>
    <mergeCell ref="A3:Q3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100"/>
  <sheetViews>
    <sheetView rightToLeft="1" tabSelected="1" topLeftCell="A88" workbookViewId="0">
      <selection activeCell="P8" sqref="P8:P93"/>
    </sheetView>
  </sheetViews>
  <sheetFormatPr defaultRowHeight="18.75" x14ac:dyDescent="0.2"/>
  <cols>
    <col min="1" max="1" width="39.1406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style="36" bestFit="1" customWidth="1"/>
    <col min="9" max="9" width="1.28515625" customWidth="1"/>
    <col min="10" max="10" width="17.5703125" bestFit="1" customWidth="1"/>
    <col min="11" max="11" width="1.28515625" customWidth="1"/>
    <col min="12" max="12" width="10.7109375" bestFit="1" customWidth="1"/>
    <col min="13" max="13" width="1.28515625" customWidth="1"/>
    <col min="14" max="14" width="17.5703125" bestFit="1" customWidth="1"/>
    <col min="15" max="15" width="1.28515625" customWidth="1"/>
    <col min="16" max="16" width="18.85546875" bestFit="1" customWidth="1"/>
    <col min="17" max="17" width="1.28515625" customWidth="1"/>
    <col min="18" max="18" width="10.7109375" bestFit="1" customWidth="1"/>
    <col min="19" max="19" width="1.28515625" customWidth="1"/>
    <col min="20" max="20" width="18.85546875" bestFit="1" customWidth="1"/>
    <col min="21" max="21" width="0.28515625" customWidth="1"/>
    <col min="22" max="22" width="30.140625" bestFit="1" customWidth="1"/>
    <col min="23" max="23" width="17.85546875" style="9" bestFit="1" customWidth="1"/>
    <col min="25" max="25" width="15.28515625" bestFit="1" customWidth="1"/>
  </cols>
  <sheetData>
    <row r="1" spans="1:25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5" ht="21.75" customHeight="1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5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5" ht="14.45" customHeight="1" x14ac:dyDescent="0.2"/>
    <row r="5" spans="1:25" ht="14.45" customHeight="1" x14ac:dyDescent="0.2">
      <c r="A5" s="71" t="s">
        <v>444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5" ht="14.45" customHeight="1" x14ac:dyDescent="0.2">
      <c r="A6" s="66" t="s">
        <v>338</v>
      </c>
      <c r="J6" s="66" t="s">
        <v>354</v>
      </c>
      <c r="K6" s="66"/>
      <c r="L6" s="66"/>
      <c r="M6" s="66"/>
      <c r="N6" s="66"/>
      <c r="P6" s="66" t="s">
        <v>355</v>
      </c>
      <c r="Q6" s="66"/>
      <c r="R6" s="66"/>
      <c r="S6" s="66"/>
      <c r="T6" s="66"/>
    </row>
    <row r="7" spans="1:25" ht="29.1" customHeight="1" x14ac:dyDescent="0.2">
      <c r="A7" s="66"/>
      <c r="C7" s="18" t="s">
        <v>445</v>
      </c>
      <c r="E7" s="78" t="s">
        <v>104</v>
      </c>
      <c r="F7" s="78"/>
      <c r="H7" s="18" t="s">
        <v>446</v>
      </c>
      <c r="J7" s="19" t="s">
        <v>447</v>
      </c>
      <c r="K7" s="3"/>
      <c r="L7" s="19" t="s">
        <v>429</v>
      </c>
      <c r="M7" s="3"/>
      <c r="N7" s="19" t="s">
        <v>448</v>
      </c>
      <c r="P7" s="19" t="s">
        <v>447</v>
      </c>
      <c r="Q7" s="3"/>
      <c r="R7" s="19" t="s">
        <v>429</v>
      </c>
      <c r="S7" s="3"/>
      <c r="T7" s="19" t="s">
        <v>448</v>
      </c>
    </row>
    <row r="8" spans="1:25" ht="21.75" customHeight="1" x14ac:dyDescent="0.2">
      <c r="A8" s="5" t="s">
        <v>518</v>
      </c>
      <c r="C8" s="3"/>
      <c r="E8" s="5" t="s">
        <v>302</v>
      </c>
      <c r="F8" s="3"/>
      <c r="H8" s="43">
        <v>23</v>
      </c>
      <c r="J8" s="6">
        <v>9402140255</v>
      </c>
      <c r="L8" s="6">
        <v>0</v>
      </c>
      <c r="N8" s="6">
        <f>J8-L8</f>
        <v>9402140255</v>
      </c>
      <c r="P8" s="6">
        <v>32751643899</v>
      </c>
      <c r="R8" s="6">
        <v>0</v>
      </c>
      <c r="T8" s="6">
        <f>P8-R8</f>
        <v>32751643899</v>
      </c>
      <c r="Y8" s="22"/>
    </row>
    <row r="9" spans="1:25" ht="21.75" customHeight="1" x14ac:dyDescent="0.2">
      <c r="A9" s="8" t="s">
        <v>318</v>
      </c>
      <c r="E9" s="8" t="s">
        <v>320</v>
      </c>
      <c r="H9" s="44">
        <v>23</v>
      </c>
      <c r="J9" s="9">
        <v>311802482741</v>
      </c>
      <c r="L9" s="9">
        <v>0</v>
      </c>
      <c r="N9" s="9">
        <f>J9-L9</f>
        <v>311802482741</v>
      </c>
      <c r="P9" s="9">
        <v>311802482741</v>
      </c>
      <c r="R9" s="9">
        <v>0</v>
      </c>
      <c r="T9" s="9">
        <f t="shared" ref="T9:T72" si="0">P9-R9</f>
        <v>311802482741</v>
      </c>
      <c r="Y9" s="22"/>
    </row>
    <row r="10" spans="1:25" ht="21.75" customHeight="1" x14ac:dyDescent="0.2">
      <c r="A10" s="8" t="s">
        <v>380</v>
      </c>
      <c r="E10" s="8" t="s">
        <v>456</v>
      </c>
      <c r="H10" s="44">
        <v>18</v>
      </c>
      <c r="J10" s="9">
        <v>0</v>
      </c>
      <c r="L10" s="9">
        <v>0</v>
      </c>
      <c r="N10" s="9">
        <f t="shared" ref="N10:N73" si="1">J10-L10</f>
        <v>0</v>
      </c>
      <c r="P10" s="9">
        <v>1791556599691</v>
      </c>
      <c r="R10" s="9">
        <v>0</v>
      </c>
      <c r="T10" s="9">
        <f t="shared" si="0"/>
        <v>1791556599691</v>
      </c>
      <c r="Y10" s="22"/>
    </row>
    <row r="11" spans="1:25" ht="21.75" customHeight="1" x14ac:dyDescent="0.2">
      <c r="A11" s="8" t="s">
        <v>113</v>
      </c>
      <c r="E11" s="8" t="s">
        <v>115</v>
      </c>
      <c r="H11" s="44">
        <v>18</v>
      </c>
      <c r="J11" s="9">
        <v>132810338380</v>
      </c>
      <c r="L11" s="9">
        <v>0</v>
      </c>
      <c r="N11" s="9">
        <f t="shared" si="1"/>
        <v>132810338380</v>
      </c>
      <c r="P11" s="9">
        <v>739147178110</v>
      </c>
      <c r="R11" s="9">
        <v>0</v>
      </c>
      <c r="T11" s="9">
        <f t="shared" si="0"/>
        <v>739147178110</v>
      </c>
      <c r="Y11" s="22"/>
    </row>
    <row r="12" spans="1:25" ht="21.75" customHeight="1" x14ac:dyDescent="0.2">
      <c r="A12" s="8" t="s">
        <v>393</v>
      </c>
      <c r="E12" s="8" t="s">
        <v>464</v>
      </c>
      <c r="H12" s="44">
        <v>18</v>
      </c>
      <c r="J12" s="9">
        <v>0</v>
      </c>
      <c r="L12" s="9">
        <v>0</v>
      </c>
      <c r="N12" s="9">
        <f t="shared" si="1"/>
        <v>0</v>
      </c>
      <c r="P12" s="9">
        <v>679023210428</v>
      </c>
      <c r="R12" s="9">
        <v>0</v>
      </c>
      <c r="T12" s="9">
        <f t="shared" si="0"/>
        <v>679023210428</v>
      </c>
      <c r="Y12" s="22"/>
    </row>
    <row r="13" spans="1:25" ht="21.75" customHeight="1" x14ac:dyDescent="0.2">
      <c r="A13" s="8" t="s">
        <v>116</v>
      </c>
      <c r="E13" s="8" t="s">
        <v>118</v>
      </c>
      <c r="H13" s="44">
        <v>18</v>
      </c>
      <c r="J13" s="9">
        <v>30221403065</v>
      </c>
      <c r="L13" s="9">
        <v>0</v>
      </c>
      <c r="N13" s="9">
        <f t="shared" si="1"/>
        <v>30221403065</v>
      </c>
      <c r="P13" s="9">
        <v>304994170074</v>
      </c>
      <c r="R13" s="9">
        <v>0</v>
      </c>
      <c r="T13" s="9">
        <f t="shared" si="0"/>
        <v>304994170074</v>
      </c>
      <c r="Y13" s="22"/>
    </row>
    <row r="14" spans="1:25" ht="21.75" customHeight="1" x14ac:dyDescent="0.2">
      <c r="A14" s="8" t="s">
        <v>122</v>
      </c>
      <c r="E14" s="8" t="s">
        <v>124</v>
      </c>
      <c r="H14" s="44">
        <v>18</v>
      </c>
      <c r="J14" s="9">
        <v>65155177518</v>
      </c>
      <c r="L14" s="9">
        <v>0</v>
      </c>
      <c r="N14" s="9">
        <f t="shared" si="1"/>
        <v>65155177518</v>
      </c>
      <c r="P14" s="9">
        <v>394961455536</v>
      </c>
      <c r="R14" s="9">
        <v>0</v>
      </c>
      <c r="T14" s="9">
        <f t="shared" si="0"/>
        <v>394961455536</v>
      </c>
      <c r="Y14" s="22"/>
    </row>
    <row r="15" spans="1:25" ht="21.75" customHeight="1" x14ac:dyDescent="0.2">
      <c r="A15" s="8" t="s">
        <v>119</v>
      </c>
      <c r="E15" s="8" t="s">
        <v>121</v>
      </c>
      <c r="H15" s="44">
        <v>18</v>
      </c>
      <c r="J15" s="9">
        <v>11485171038</v>
      </c>
      <c r="L15" s="9">
        <v>0</v>
      </c>
      <c r="N15" s="9">
        <f t="shared" si="1"/>
        <v>11485171038</v>
      </c>
      <c r="P15" s="9">
        <v>174043804496</v>
      </c>
      <c r="R15" s="9">
        <v>0</v>
      </c>
      <c r="T15" s="9">
        <f t="shared" si="0"/>
        <v>174043804496</v>
      </c>
      <c r="V15" s="50"/>
      <c r="Y15" s="22"/>
    </row>
    <row r="16" spans="1:25" ht="21.75" customHeight="1" x14ac:dyDescent="0.2">
      <c r="A16" s="8" t="s">
        <v>506</v>
      </c>
      <c r="E16" s="8" t="s">
        <v>462</v>
      </c>
      <c r="H16" s="44">
        <v>18</v>
      </c>
      <c r="J16" s="9">
        <v>8188166190</v>
      </c>
      <c r="L16" s="9">
        <v>0</v>
      </c>
      <c r="N16" s="9">
        <f t="shared" si="1"/>
        <v>8188166190</v>
      </c>
      <c r="P16" s="9">
        <v>209453043646</v>
      </c>
      <c r="R16" s="9">
        <v>0</v>
      </c>
      <c r="T16" s="9">
        <f t="shared" si="0"/>
        <v>209453043646</v>
      </c>
      <c r="Y16" s="22"/>
    </row>
    <row r="17" spans="1:25" ht="21.75" customHeight="1" x14ac:dyDescent="0.2">
      <c r="A17" s="8" t="s">
        <v>508</v>
      </c>
      <c r="E17" s="8" t="s">
        <v>460</v>
      </c>
      <c r="H17" s="44">
        <v>18</v>
      </c>
      <c r="J17" s="9">
        <v>0</v>
      </c>
      <c r="L17" s="9">
        <v>0</v>
      </c>
      <c r="N17" s="9">
        <f t="shared" si="1"/>
        <v>0</v>
      </c>
      <c r="P17" s="9">
        <v>225961820718</v>
      </c>
      <c r="R17" s="9">
        <v>0</v>
      </c>
      <c r="T17" s="9">
        <f t="shared" si="0"/>
        <v>225961820718</v>
      </c>
      <c r="Y17" s="22"/>
    </row>
    <row r="18" spans="1:25" ht="21.75" customHeight="1" x14ac:dyDescent="0.2">
      <c r="A18" s="8" t="s">
        <v>512</v>
      </c>
      <c r="E18" s="8" t="s">
        <v>170</v>
      </c>
      <c r="H18" s="44">
        <v>23</v>
      </c>
      <c r="J18" s="9">
        <v>208712814169</v>
      </c>
      <c r="L18" s="9">
        <v>0</v>
      </c>
      <c r="N18" s="9">
        <f t="shared" si="1"/>
        <v>208712814169</v>
      </c>
      <c r="P18" s="9">
        <v>1271325491093</v>
      </c>
      <c r="R18" s="9">
        <v>0</v>
      </c>
      <c r="T18" s="9">
        <f t="shared" si="0"/>
        <v>1271325491093</v>
      </c>
      <c r="Y18" s="22"/>
    </row>
    <row r="19" spans="1:25" ht="21.75" customHeight="1" x14ac:dyDescent="0.2">
      <c r="A19" s="8" t="s">
        <v>507</v>
      </c>
      <c r="E19" s="8" t="s">
        <v>173</v>
      </c>
      <c r="H19" s="44">
        <v>23</v>
      </c>
      <c r="J19" s="9">
        <v>50422857437</v>
      </c>
      <c r="L19" s="9">
        <v>0</v>
      </c>
      <c r="N19" s="9">
        <f t="shared" si="1"/>
        <v>50422857437</v>
      </c>
      <c r="P19" s="9">
        <v>450089113559</v>
      </c>
      <c r="R19" s="9">
        <v>0</v>
      </c>
      <c r="T19" s="9">
        <f t="shared" si="0"/>
        <v>450089113559</v>
      </c>
      <c r="Y19" s="22"/>
    </row>
    <row r="20" spans="1:25" ht="21.75" customHeight="1" x14ac:dyDescent="0.2">
      <c r="A20" s="8" t="s">
        <v>520</v>
      </c>
      <c r="E20" s="8" t="s">
        <v>197</v>
      </c>
      <c r="H20" s="44">
        <v>21</v>
      </c>
      <c r="J20" s="9">
        <v>161728971239</v>
      </c>
      <c r="L20" s="9">
        <v>0</v>
      </c>
      <c r="N20" s="9">
        <f t="shared" si="1"/>
        <v>161728971239</v>
      </c>
      <c r="P20" s="9">
        <v>603311751869</v>
      </c>
      <c r="R20" s="9">
        <v>0</v>
      </c>
      <c r="T20" s="9">
        <f t="shared" si="0"/>
        <v>603311751869</v>
      </c>
      <c r="Y20" s="22"/>
    </row>
    <row r="21" spans="1:25" ht="21.75" customHeight="1" x14ac:dyDescent="0.2">
      <c r="A21" s="8" t="s">
        <v>509</v>
      </c>
      <c r="E21" s="8" t="s">
        <v>176</v>
      </c>
      <c r="H21" s="44">
        <v>18.5</v>
      </c>
      <c r="J21" s="9">
        <v>204696613664</v>
      </c>
      <c r="L21" s="9">
        <v>0</v>
      </c>
      <c r="N21" s="9">
        <f t="shared" si="1"/>
        <v>204696613664</v>
      </c>
      <c r="P21" s="9">
        <v>1110491854080</v>
      </c>
      <c r="R21" s="9">
        <v>0</v>
      </c>
      <c r="T21" s="9">
        <f t="shared" si="0"/>
        <v>1110491854080</v>
      </c>
      <c r="Y21" s="22"/>
    </row>
    <row r="22" spans="1:25" ht="21.75" customHeight="1" x14ac:dyDescent="0.2">
      <c r="A22" s="8" t="s">
        <v>125</v>
      </c>
      <c r="E22" s="8" t="s">
        <v>127</v>
      </c>
      <c r="H22" s="44">
        <v>18</v>
      </c>
      <c r="J22" s="9">
        <v>144056673710</v>
      </c>
      <c r="L22" s="9">
        <v>0</v>
      </c>
      <c r="N22" s="9">
        <f t="shared" si="1"/>
        <v>144056673710</v>
      </c>
      <c r="P22" s="9">
        <v>1231995051111</v>
      </c>
      <c r="R22" s="9">
        <v>0</v>
      </c>
      <c r="T22" s="9">
        <f t="shared" si="0"/>
        <v>1231995051111</v>
      </c>
      <c r="Y22" s="22"/>
    </row>
    <row r="23" spans="1:25" ht="21.75" customHeight="1" x14ac:dyDescent="0.2">
      <c r="A23" s="8" t="s">
        <v>128</v>
      </c>
      <c r="E23" s="8" t="s">
        <v>130</v>
      </c>
      <c r="H23" s="44">
        <v>26</v>
      </c>
      <c r="J23" s="9">
        <v>136833525025</v>
      </c>
      <c r="L23" s="9">
        <v>0</v>
      </c>
      <c r="N23" s="9">
        <f t="shared" si="1"/>
        <v>136833525025</v>
      </c>
      <c r="P23" s="9">
        <v>597517470644</v>
      </c>
      <c r="R23" s="9">
        <v>0</v>
      </c>
      <c r="T23" s="9">
        <f t="shared" si="0"/>
        <v>597517470644</v>
      </c>
      <c r="Y23" s="22"/>
    </row>
    <row r="24" spans="1:25" ht="21.75" customHeight="1" x14ac:dyDescent="0.2">
      <c r="A24" s="8" t="s">
        <v>195</v>
      </c>
      <c r="E24" s="8" t="s">
        <v>197</v>
      </c>
      <c r="H24" s="44">
        <v>18</v>
      </c>
      <c r="J24" s="9">
        <v>56618649142</v>
      </c>
      <c r="L24" s="9">
        <v>0</v>
      </c>
      <c r="N24" s="9">
        <f t="shared" si="1"/>
        <v>56618649142</v>
      </c>
      <c r="P24" s="9">
        <v>332891468885</v>
      </c>
      <c r="R24" s="9">
        <v>0</v>
      </c>
      <c r="T24" s="9">
        <f t="shared" si="0"/>
        <v>332891468885</v>
      </c>
      <c r="Y24" s="22"/>
    </row>
    <row r="25" spans="1:25" ht="21.75" customHeight="1" x14ac:dyDescent="0.2">
      <c r="A25" s="8" t="s">
        <v>201</v>
      </c>
      <c r="E25" s="8" t="s">
        <v>203</v>
      </c>
      <c r="H25" s="44">
        <v>18</v>
      </c>
      <c r="J25" s="9">
        <v>43768776722</v>
      </c>
      <c r="L25" s="9">
        <v>0</v>
      </c>
      <c r="N25" s="9">
        <f t="shared" si="1"/>
        <v>43768776722</v>
      </c>
      <c r="P25" s="9">
        <v>157580575212</v>
      </c>
      <c r="R25" s="9">
        <v>0</v>
      </c>
      <c r="T25" s="9">
        <f t="shared" si="0"/>
        <v>157580575212</v>
      </c>
      <c r="Y25" s="22"/>
    </row>
    <row r="26" spans="1:25" ht="21.75" customHeight="1" x14ac:dyDescent="0.2">
      <c r="A26" s="8" t="s">
        <v>198</v>
      </c>
      <c r="E26" s="8" t="s">
        <v>200</v>
      </c>
      <c r="H26" s="44">
        <v>18</v>
      </c>
      <c r="J26" s="9">
        <v>81544119947</v>
      </c>
      <c r="L26" s="9">
        <v>0</v>
      </c>
      <c r="N26" s="9">
        <f t="shared" si="1"/>
        <v>81544119947</v>
      </c>
      <c r="P26" s="9">
        <v>760641861781</v>
      </c>
      <c r="R26" s="9">
        <v>0</v>
      </c>
      <c r="T26" s="9">
        <f t="shared" si="0"/>
        <v>760641861781</v>
      </c>
      <c r="Y26" s="22"/>
    </row>
    <row r="27" spans="1:25" ht="21.75" customHeight="1" x14ac:dyDescent="0.2">
      <c r="A27" s="8" t="s">
        <v>204</v>
      </c>
      <c r="E27" s="8" t="s">
        <v>206</v>
      </c>
      <c r="H27" s="44">
        <v>18</v>
      </c>
      <c r="J27" s="9">
        <v>56040915676</v>
      </c>
      <c r="L27" s="9">
        <v>0</v>
      </c>
      <c r="N27" s="9">
        <f t="shared" si="1"/>
        <v>56040915676</v>
      </c>
      <c r="P27" s="9">
        <v>132814342054</v>
      </c>
      <c r="R27" s="9">
        <v>0</v>
      </c>
      <c r="T27" s="9">
        <f t="shared" si="0"/>
        <v>132814342054</v>
      </c>
      <c r="Y27" s="22"/>
    </row>
    <row r="28" spans="1:25" ht="21.75" customHeight="1" x14ac:dyDescent="0.2">
      <c r="A28" s="8" t="s">
        <v>207</v>
      </c>
      <c r="E28" s="8" t="s">
        <v>209</v>
      </c>
      <c r="H28" s="44">
        <v>23</v>
      </c>
      <c r="J28" s="9">
        <v>143965780005</v>
      </c>
      <c r="L28" s="9">
        <v>0</v>
      </c>
      <c r="N28" s="9">
        <f t="shared" si="1"/>
        <v>143965780005</v>
      </c>
      <c r="P28" s="9">
        <v>387705542424</v>
      </c>
      <c r="R28" s="9">
        <v>0</v>
      </c>
      <c r="T28" s="9">
        <f t="shared" si="0"/>
        <v>387705542424</v>
      </c>
      <c r="Y28" s="22"/>
    </row>
    <row r="29" spans="1:25" ht="21.75" customHeight="1" x14ac:dyDescent="0.2">
      <c r="A29" s="8" t="s">
        <v>517</v>
      </c>
      <c r="E29" s="8" t="s">
        <v>179</v>
      </c>
      <c r="H29" s="44">
        <v>18</v>
      </c>
      <c r="J29" s="9">
        <v>142894146253</v>
      </c>
      <c r="L29" s="9">
        <v>0</v>
      </c>
      <c r="N29" s="9">
        <f t="shared" si="1"/>
        <v>142894146253</v>
      </c>
      <c r="P29" s="9">
        <v>1292491546131</v>
      </c>
      <c r="R29" s="9">
        <v>0</v>
      </c>
      <c r="T29" s="9">
        <f t="shared" si="0"/>
        <v>1292491546131</v>
      </c>
      <c r="Y29" s="22"/>
    </row>
    <row r="30" spans="1:25" ht="21.75" customHeight="1" x14ac:dyDescent="0.2">
      <c r="A30" s="8" t="s">
        <v>210</v>
      </c>
      <c r="E30" s="8" t="s">
        <v>212</v>
      </c>
      <c r="H30" s="44">
        <v>23</v>
      </c>
      <c r="J30" s="9">
        <v>33572419130</v>
      </c>
      <c r="L30" s="9">
        <v>0</v>
      </c>
      <c r="N30" s="9">
        <f t="shared" si="1"/>
        <v>33572419130</v>
      </c>
      <c r="P30" s="9">
        <v>50180421868</v>
      </c>
      <c r="R30" s="9">
        <v>0</v>
      </c>
      <c r="T30" s="9">
        <f t="shared" si="0"/>
        <v>50180421868</v>
      </c>
      <c r="Y30" s="22"/>
    </row>
    <row r="31" spans="1:25" ht="21.75" customHeight="1" x14ac:dyDescent="0.2">
      <c r="A31" s="8" t="s">
        <v>213</v>
      </c>
      <c r="E31" s="8" t="s">
        <v>215</v>
      </c>
      <c r="H31" s="44">
        <v>23</v>
      </c>
      <c r="J31" s="9">
        <v>75656957753</v>
      </c>
      <c r="L31" s="9">
        <v>0</v>
      </c>
      <c r="N31" s="9">
        <f t="shared" si="1"/>
        <v>75656957753</v>
      </c>
      <c r="P31" s="9">
        <v>198030300698</v>
      </c>
      <c r="R31" s="9">
        <v>0</v>
      </c>
      <c r="T31" s="9">
        <f t="shared" si="0"/>
        <v>198030300698</v>
      </c>
      <c r="Y31" s="22"/>
    </row>
    <row r="32" spans="1:25" ht="21.75" customHeight="1" x14ac:dyDescent="0.2">
      <c r="A32" s="8" t="s">
        <v>505</v>
      </c>
      <c r="E32" s="8" t="s">
        <v>454</v>
      </c>
      <c r="H32" s="44">
        <v>18</v>
      </c>
      <c r="J32" s="9">
        <v>8217941945</v>
      </c>
      <c r="L32" s="9">
        <v>0</v>
      </c>
      <c r="N32" s="9">
        <f t="shared" si="1"/>
        <v>8217941945</v>
      </c>
      <c r="P32" s="9">
        <v>159999209654</v>
      </c>
      <c r="R32" s="9">
        <v>0</v>
      </c>
      <c r="T32" s="9">
        <f t="shared" si="0"/>
        <v>159999209654</v>
      </c>
      <c r="Y32" s="22"/>
    </row>
    <row r="33" spans="1:25" ht="21.75" customHeight="1" x14ac:dyDescent="0.2">
      <c r="A33" s="8" t="s">
        <v>309</v>
      </c>
      <c r="E33" s="8" t="s">
        <v>311</v>
      </c>
      <c r="H33" s="44">
        <v>23</v>
      </c>
      <c r="J33" s="9">
        <v>8942300025</v>
      </c>
      <c r="L33" s="9">
        <v>0</v>
      </c>
      <c r="N33" s="9">
        <f t="shared" si="1"/>
        <v>8942300025</v>
      </c>
      <c r="P33" s="9">
        <v>8942300025</v>
      </c>
      <c r="R33" s="9">
        <v>0</v>
      </c>
      <c r="T33" s="9">
        <f t="shared" si="0"/>
        <v>8942300025</v>
      </c>
      <c r="Y33" s="22"/>
    </row>
    <row r="34" spans="1:25" ht="21.75" customHeight="1" x14ac:dyDescent="0.2">
      <c r="A34" s="8" t="s">
        <v>510</v>
      </c>
      <c r="E34" s="8" t="s">
        <v>182</v>
      </c>
      <c r="H34" s="44">
        <v>18</v>
      </c>
      <c r="J34" s="9">
        <v>12277648346</v>
      </c>
      <c r="L34" s="9">
        <v>0</v>
      </c>
      <c r="N34" s="9">
        <f t="shared" si="1"/>
        <v>12277648346</v>
      </c>
      <c r="P34" s="9">
        <v>294253849646</v>
      </c>
      <c r="R34" s="9">
        <v>0</v>
      </c>
      <c r="T34" s="9">
        <f t="shared" si="0"/>
        <v>294253849646</v>
      </c>
      <c r="Y34" s="22"/>
    </row>
    <row r="35" spans="1:25" ht="21.75" customHeight="1" x14ac:dyDescent="0.2">
      <c r="A35" s="8" t="s">
        <v>519</v>
      </c>
      <c r="E35" s="8" t="s">
        <v>185</v>
      </c>
      <c r="H35" s="44">
        <v>18</v>
      </c>
      <c r="J35" s="9">
        <v>87683154388</v>
      </c>
      <c r="L35" s="9">
        <v>0</v>
      </c>
      <c r="N35" s="9">
        <f t="shared" si="1"/>
        <v>87683154388</v>
      </c>
      <c r="P35" s="9">
        <v>253631427843</v>
      </c>
      <c r="R35" s="9">
        <v>0</v>
      </c>
      <c r="T35" s="9">
        <f t="shared" si="0"/>
        <v>253631427843</v>
      </c>
      <c r="Y35" s="22"/>
    </row>
    <row r="36" spans="1:25" ht="21.75" customHeight="1" x14ac:dyDescent="0.2">
      <c r="A36" s="8" t="s">
        <v>502</v>
      </c>
      <c r="E36" s="8" t="s">
        <v>449</v>
      </c>
      <c r="H36" s="44">
        <v>23</v>
      </c>
      <c r="J36" s="9">
        <v>2957429921</v>
      </c>
      <c r="L36" s="9">
        <v>0</v>
      </c>
      <c r="N36" s="9">
        <f t="shared" si="1"/>
        <v>2957429921</v>
      </c>
      <c r="P36" s="9">
        <v>116222290549</v>
      </c>
      <c r="R36" s="9">
        <v>0</v>
      </c>
      <c r="T36" s="9">
        <f t="shared" si="0"/>
        <v>116222290549</v>
      </c>
      <c r="Y36" s="22"/>
    </row>
    <row r="37" spans="1:25" ht="21.75" customHeight="1" x14ac:dyDescent="0.2">
      <c r="A37" s="8" t="s">
        <v>216</v>
      </c>
      <c r="E37" s="8" t="s">
        <v>218</v>
      </c>
      <c r="H37" s="44">
        <v>18</v>
      </c>
      <c r="J37" s="9">
        <v>94757236358</v>
      </c>
      <c r="L37" s="9">
        <v>0</v>
      </c>
      <c r="N37" s="9">
        <f t="shared" si="1"/>
        <v>94757236358</v>
      </c>
      <c r="P37" s="9">
        <v>555800639387</v>
      </c>
      <c r="R37" s="9">
        <v>0</v>
      </c>
      <c r="T37" s="9">
        <f t="shared" si="0"/>
        <v>555800639387</v>
      </c>
      <c r="Y37" s="22"/>
    </row>
    <row r="38" spans="1:25" ht="21.75" customHeight="1" x14ac:dyDescent="0.2">
      <c r="A38" s="8" t="s">
        <v>219</v>
      </c>
      <c r="E38" s="8" t="s">
        <v>221</v>
      </c>
      <c r="H38" s="44">
        <v>18</v>
      </c>
      <c r="J38" s="9">
        <v>74665543378</v>
      </c>
      <c r="L38" s="9">
        <v>0</v>
      </c>
      <c r="N38" s="9">
        <f t="shared" si="1"/>
        <v>74665543378</v>
      </c>
      <c r="P38" s="9">
        <v>442310012829</v>
      </c>
      <c r="R38" s="9">
        <v>0</v>
      </c>
      <c r="T38" s="9">
        <f t="shared" si="0"/>
        <v>442310012829</v>
      </c>
      <c r="Y38" s="22"/>
    </row>
    <row r="39" spans="1:25" ht="21.75" customHeight="1" x14ac:dyDescent="0.2">
      <c r="A39" s="8" t="s">
        <v>515</v>
      </c>
      <c r="E39" s="8" t="s">
        <v>188</v>
      </c>
      <c r="H39" s="44">
        <v>23</v>
      </c>
      <c r="J39" s="9">
        <v>267078918823</v>
      </c>
      <c r="L39" s="9">
        <v>0</v>
      </c>
      <c r="N39" s="9">
        <f t="shared" si="1"/>
        <v>267078918823</v>
      </c>
      <c r="P39" s="9">
        <v>1614764855851</v>
      </c>
      <c r="R39" s="9">
        <v>0</v>
      </c>
      <c r="T39" s="9">
        <f t="shared" si="0"/>
        <v>1614764855851</v>
      </c>
      <c r="Y39" s="22"/>
    </row>
    <row r="40" spans="1:25" ht="21.75" customHeight="1" x14ac:dyDescent="0.2">
      <c r="A40" s="8" t="s">
        <v>383</v>
      </c>
      <c r="E40" s="8" t="s">
        <v>455</v>
      </c>
      <c r="H40" s="44">
        <v>18</v>
      </c>
      <c r="J40" s="9">
        <v>0</v>
      </c>
      <c r="L40" s="9">
        <v>0</v>
      </c>
      <c r="N40" s="9">
        <f t="shared" si="1"/>
        <v>0</v>
      </c>
      <c r="P40" s="9">
        <v>203508038704</v>
      </c>
      <c r="R40" s="9">
        <v>0</v>
      </c>
      <c r="T40" s="9">
        <f t="shared" si="0"/>
        <v>203508038704</v>
      </c>
      <c r="Y40" s="22"/>
    </row>
    <row r="41" spans="1:25" ht="21.75" customHeight="1" x14ac:dyDescent="0.2">
      <c r="A41" s="8" t="s">
        <v>501</v>
      </c>
      <c r="E41" s="8" t="s">
        <v>191</v>
      </c>
      <c r="H41" s="44">
        <v>18</v>
      </c>
      <c r="J41" s="9">
        <v>77018486215</v>
      </c>
      <c r="L41" s="9">
        <v>0</v>
      </c>
      <c r="N41" s="9">
        <f t="shared" si="1"/>
        <v>77018486215</v>
      </c>
      <c r="P41" s="9">
        <v>461669919165</v>
      </c>
      <c r="R41" s="9">
        <v>0</v>
      </c>
      <c r="T41" s="9">
        <f t="shared" si="0"/>
        <v>461669919165</v>
      </c>
      <c r="Y41" s="22"/>
    </row>
    <row r="42" spans="1:25" ht="21.75" customHeight="1" x14ac:dyDescent="0.2">
      <c r="A42" s="8" t="s">
        <v>514</v>
      </c>
      <c r="E42" s="8" t="s">
        <v>458</v>
      </c>
      <c r="H42" s="44">
        <v>18</v>
      </c>
      <c r="J42" s="9">
        <v>0</v>
      </c>
      <c r="L42" s="9">
        <v>0</v>
      </c>
      <c r="N42" s="9">
        <f t="shared" si="1"/>
        <v>0</v>
      </c>
      <c r="P42" s="9">
        <v>457857429446</v>
      </c>
      <c r="R42" s="9">
        <v>0</v>
      </c>
      <c r="T42" s="9">
        <f t="shared" si="0"/>
        <v>457857429446</v>
      </c>
      <c r="Y42" s="22"/>
    </row>
    <row r="43" spans="1:25" ht="21.75" customHeight="1" x14ac:dyDescent="0.2">
      <c r="A43" s="8" t="s">
        <v>297</v>
      </c>
      <c r="E43" s="8" t="s">
        <v>299</v>
      </c>
      <c r="H43" s="44">
        <v>23</v>
      </c>
      <c r="J43" s="9">
        <v>773263128</v>
      </c>
      <c r="L43" s="9">
        <v>0</v>
      </c>
      <c r="N43" s="9">
        <f t="shared" si="1"/>
        <v>773263128</v>
      </c>
      <c r="P43" s="9">
        <v>773263128</v>
      </c>
      <c r="R43" s="9">
        <v>0</v>
      </c>
      <c r="T43" s="9">
        <f t="shared" si="0"/>
        <v>773263128</v>
      </c>
      <c r="Y43" s="22"/>
    </row>
    <row r="44" spans="1:25" ht="21.75" customHeight="1" x14ac:dyDescent="0.2">
      <c r="A44" s="8" t="s">
        <v>312</v>
      </c>
      <c r="E44" s="8" t="s">
        <v>314</v>
      </c>
      <c r="H44" s="44">
        <v>23</v>
      </c>
      <c r="J44" s="9">
        <v>31407414521</v>
      </c>
      <c r="L44" s="9">
        <v>0</v>
      </c>
      <c r="N44" s="9">
        <f t="shared" si="1"/>
        <v>31407414521</v>
      </c>
      <c r="P44" s="9">
        <v>31407414521</v>
      </c>
      <c r="R44" s="9">
        <v>0</v>
      </c>
      <c r="T44" s="9">
        <f t="shared" si="0"/>
        <v>31407414521</v>
      </c>
      <c r="Y44" s="22"/>
    </row>
    <row r="45" spans="1:25" ht="21.75" customHeight="1" x14ac:dyDescent="0.2">
      <c r="A45" s="8" t="s">
        <v>222</v>
      </c>
      <c r="E45" s="8" t="s">
        <v>224</v>
      </c>
      <c r="H45" s="44">
        <v>23</v>
      </c>
      <c r="J45" s="9">
        <v>20974191614</v>
      </c>
      <c r="L45" s="9">
        <v>0</v>
      </c>
      <c r="N45" s="9">
        <f t="shared" si="1"/>
        <v>20974191614</v>
      </c>
      <c r="P45" s="9">
        <v>25608983933</v>
      </c>
      <c r="R45" s="9">
        <v>0</v>
      </c>
      <c r="T45" s="9">
        <f t="shared" si="0"/>
        <v>25608983933</v>
      </c>
      <c r="Y45" s="22"/>
    </row>
    <row r="46" spans="1:25" ht="21.75" customHeight="1" x14ac:dyDescent="0.2">
      <c r="A46" s="8" t="s">
        <v>303</v>
      </c>
      <c r="E46" s="8" t="s">
        <v>305</v>
      </c>
      <c r="H46" s="44">
        <v>23</v>
      </c>
      <c r="J46" s="9">
        <v>14281462800</v>
      </c>
      <c r="L46" s="9">
        <v>0</v>
      </c>
      <c r="N46" s="9">
        <f t="shared" si="1"/>
        <v>14281462800</v>
      </c>
      <c r="P46" s="9">
        <v>14281462800</v>
      </c>
      <c r="R46" s="9">
        <v>0</v>
      </c>
      <c r="T46" s="9">
        <f t="shared" si="0"/>
        <v>14281462800</v>
      </c>
      <c r="Y46" s="22"/>
    </row>
    <row r="47" spans="1:25" ht="21.75" customHeight="1" x14ac:dyDescent="0.2">
      <c r="A47" s="8" t="s">
        <v>225</v>
      </c>
      <c r="E47" s="8" t="s">
        <v>227</v>
      </c>
      <c r="H47" s="44">
        <v>17</v>
      </c>
      <c r="J47" s="9">
        <v>37258744935</v>
      </c>
      <c r="L47" s="9">
        <v>0</v>
      </c>
      <c r="N47" s="9">
        <f t="shared" si="1"/>
        <v>37258744935</v>
      </c>
      <c r="P47" s="9">
        <v>509575411313</v>
      </c>
      <c r="R47" s="9">
        <v>0</v>
      </c>
      <c r="T47" s="9">
        <f t="shared" si="0"/>
        <v>509575411313</v>
      </c>
      <c r="Y47" s="22"/>
    </row>
    <row r="48" spans="1:25" ht="21.75" customHeight="1" x14ac:dyDescent="0.2">
      <c r="A48" s="8" t="s">
        <v>404</v>
      </c>
      <c r="E48" s="8" t="s">
        <v>457</v>
      </c>
      <c r="H48" s="44">
        <v>18</v>
      </c>
      <c r="J48" s="9">
        <v>0</v>
      </c>
      <c r="L48" s="9">
        <v>0</v>
      </c>
      <c r="N48" s="9">
        <f t="shared" si="1"/>
        <v>0</v>
      </c>
      <c r="P48" s="9">
        <v>215940842969</v>
      </c>
      <c r="R48" s="9">
        <v>0</v>
      </c>
      <c r="T48" s="9">
        <f t="shared" si="0"/>
        <v>215940842969</v>
      </c>
      <c r="Y48" s="22"/>
    </row>
    <row r="49" spans="1:25" ht="21.75" customHeight="1" x14ac:dyDescent="0.2">
      <c r="A49" s="8" t="s">
        <v>228</v>
      </c>
      <c r="E49" s="8" t="s">
        <v>230</v>
      </c>
      <c r="H49" s="44">
        <v>18</v>
      </c>
      <c r="J49" s="9">
        <v>92665612813</v>
      </c>
      <c r="L49" s="9">
        <v>0</v>
      </c>
      <c r="N49" s="9">
        <f t="shared" si="1"/>
        <v>92665612813</v>
      </c>
      <c r="P49" s="9">
        <v>487592244861</v>
      </c>
      <c r="R49" s="9">
        <v>0</v>
      </c>
      <c r="T49" s="9">
        <f t="shared" si="0"/>
        <v>487592244861</v>
      </c>
      <c r="Y49" s="22"/>
    </row>
    <row r="50" spans="1:25" ht="21.75" customHeight="1" x14ac:dyDescent="0.2">
      <c r="A50" s="8" t="s">
        <v>231</v>
      </c>
      <c r="E50" s="8" t="s">
        <v>233</v>
      </c>
      <c r="H50" s="44">
        <v>18</v>
      </c>
      <c r="J50" s="9">
        <v>45706905352</v>
      </c>
      <c r="L50" s="9">
        <v>0</v>
      </c>
      <c r="N50" s="9">
        <f t="shared" si="1"/>
        <v>45706905352</v>
      </c>
      <c r="P50" s="9">
        <v>266486925993</v>
      </c>
      <c r="R50" s="9">
        <v>0</v>
      </c>
      <c r="T50" s="9">
        <f t="shared" si="0"/>
        <v>266486925993</v>
      </c>
      <c r="Y50" s="22"/>
    </row>
    <row r="51" spans="1:25" ht="21.75" customHeight="1" x14ac:dyDescent="0.2">
      <c r="A51" s="8" t="s">
        <v>234</v>
      </c>
      <c r="E51" s="8" t="s">
        <v>236</v>
      </c>
      <c r="H51" s="44">
        <v>18</v>
      </c>
      <c r="J51" s="9">
        <v>27585595481</v>
      </c>
      <c r="L51" s="9">
        <v>0</v>
      </c>
      <c r="N51" s="9">
        <f t="shared" si="1"/>
        <v>27585595481</v>
      </c>
      <c r="P51" s="9">
        <v>183057466949</v>
      </c>
      <c r="R51" s="9">
        <v>0</v>
      </c>
      <c r="T51" s="9">
        <f t="shared" si="0"/>
        <v>183057466949</v>
      </c>
      <c r="Y51" s="22"/>
    </row>
    <row r="52" spans="1:25" ht="21.75" customHeight="1" x14ac:dyDescent="0.2">
      <c r="A52" s="8" t="s">
        <v>237</v>
      </c>
      <c r="E52" s="8" t="s">
        <v>238</v>
      </c>
      <c r="H52" s="44">
        <v>18</v>
      </c>
      <c r="J52" s="9">
        <v>161504842531</v>
      </c>
      <c r="L52" s="9">
        <v>0</v>
      </c>
      <c r="N52" s="9">
        <f t="shared" si="1"/>
        <v>161504842531</v>
      </c>
      <c r="P52" s="9">
        <v>638017811281</v>
      </c>
      <c r="R52" s="9">
        <v>0</v>
      </c>
      <c r="T52" s="9">
        <f t="shared" si="0"/>
        <v>638017811281</v>
      </c>
      <c r="Y52" s="22"/>
    </row>
    <row r="53" spans="1:25" ht="21.75" customHeight="1" x14ac:dyDescent="0.2">
      <c r="A53" s="8" t="s">
        <v>239</v>
      </c>
      <c r="E53" s="8" t="s">
        <v>241</v>
      </c>
      <c r="H53" s="44">
        <v>20.5</v>
      </c>
      <c r="J53" s="9">
        <v>95075964336</v>
      </c>
      <c r="L53" s="9">
        <v>0</v>
      </c>
      <c r="N53" s="9">
        <f t="shared" si="1"/>
        <v>95075964336</v>
      </c>
      <c r="P53" s="9">
        <v>600805904093</v>
      </c>
      <c r="R53" s="9">
        <v>0</v>
      </c>
      <c r="T53" s="9">
        <f t="shared" si="0"/>
        <v>600805904093</v>
      </c>
      <c r="Y53" s="22"/>
    </row>
    <row r="54" spans="1:25" ht="21.75" customHeight="1" x14ac:dyDescent="0.2">
      <c r="A54" s="8" t="s">
        <v>242</v>
      </c>
      <c r="E54" s="8" t="s">
        <v>243</v>
      </c>
      <c r="H54" s="44">
        <v>20.5</v>
      </c>
      <c r="J54" s="9">
        <v>28235974043</v>
      </c>
      <c r="L54" s="9">
        <v>0</v>
      </c>
      <c r="N54" s="9">
        <f t="shared" si="1"/>
        <v>28235974043</v>
      </c>
      <c r="P54" s="9">
        <v>180604423350</v>
      </c>
      <c r="R54" s="9">
        <v>0</v>
      </c>
      <c r="T54" s="9">
        <f t="shared" si="0"/>
        <v>180604423350</v>
      </c>
      <c r="Y54" s="22"/>
    </row>
    <row r="55" spans="1:25" ht="21.75" customHeight="1" x14ac:dyDescent="0.2">
      <c r="A55" s="8" t="s">
        <v>244</v>
      </c>
      <c r="E55" s="8" t="s">
        <v>245</v>
      </c>
      <c r="H55" s="44">
        <v>20.5</v>
      </c>
      <c r="J55" s="9">
        <v>78651737</v>
      </c>
      <c r="L55" s="9">
        <v>0</v>
      </c>
      <c r="N55" s="9">
        <f t="shared" si="1"/>
        <v>78651737</v>
      </c>
      <c r="P55" s="9">
        <v>282941170</v>
      </c>
      <c r="R55" s="9">
        <v>0</v>
      </c>
      <c r="T55" s="9">
        <f t="shared" si="0"/>
        <v>282941170</v>
      </c>
      <c r="Y55" s="22"/>
    </row>
    <row r="56" spans="1:25" ht="21.75" customHeight="1" x14ac:dyDescent="0.2">
      <c r="A56" s="8" t="s">
        <v>390</v>
      </c>
      <c r="E56" s="8" t="s">
        <v>451</v>
      </c>
      <c r="H56" s="44">
        <v>20.5</v>
      </c>
      <c r="J56" s="9">
        <v>0</v>
      </c>
      <c r="L56" s="9">
        <v>0</v>
      </c>
      <c r="N56" s="9">
        <f t="shared" si="1"/>
        <v>0</v>
      </c>
      <c r="P56" s="9">
        <v>2342213840</v>
      </c>
      <c r="R56" s="9">
        <v>0</v>
      </c>
      <c r="T56" s="9">
        <f t="shared" si="0"/>
        <v>2342213840</v>
      </c>
      <c r="Y56" s="22"/>
    </row>
    <row r="57" spans="1:25" ht="21.75" customHeight="1" x14ac:dyDescent="0.2">
      <c r="A57" s="8" t="s">
        <v>246</v>
      </c>
      <c r="E57" s="8" t="s">
        <v>248</v>
      </c>
      <c r="H57" s="44">
        <v>20.5</v>
      </c>
      <c r="J57" s="9">
        <v>90759020189</v>
      </c>
      <c r="L57" s="9">
        <v>0</v>
      </c>
      <c r="N57" s="9">
        <f t="shared" si="1"/>
        <v>90759020189</v>
      </c>
      <c r="P57" s="9">
        <v>503964434013</v>
      </c>
      <c r="R57" s="9">
        <v>0</v>
      </c>
      <c r="T57" s="9">
        <f t="shared" si="0"/>
        <v>503964434013</v>
      </c>
      <c r="Y57" s="22"/>
    </row>
    <row r="58" spans="1:25" ht="21.75" customHeight="1" x14ac:dyDescent="0.2">
      <c r="A58" s="8" t="s">
        <v>249</v>
      </c>
      <c r="E58" s="8" t="s">
        <v>251</v>
      </c>
      <c r="H58" s="44">
        <v>20.5</v>
      </c>
      <c r="J58" s="9">
        <v>10377567699</v>
      </c>
      <c r="L58" s="9">
        <v>0</v>
      </c>
      <c r="N58" s="9">
        <f t="shared" si="1"/>
        <v>10377567699</v>
      </c>
      <c r="P58" s="9">
        <v>57167530977</v>
      </c>
      <c r="R58" s="9">
        <v>0</v>
      </c>
      <c r="T58" s="9">
        <f t="shared" si="0"/>
        <v>57167530977</v>
      </c>
      <c r="V58" s="22"/>
      <c r="Y58" s="22"/>
    </row>
    <row r="59" spans="1:25" ht="21.75" customHeight="1" x14ac:dyDescent="0.2">
      <c r="A59" s="8" t="s">
        <v>252</v>
      </c>
      <c r="E59" s="8" t="s">
        <v>253</v>
      </c>
      <c r="H59" s="44">
        <v>20.5</v>
      </c>
      <c r="J59" s="9">
        <v>3906464248</v>
      </c>
      <c r="L59" s="9">
        <v>0</v>
      </c>
      <c r="N59" s="9">
        <f t="shared" si="1"/>
        <v>3906464248</v>
      </c>
      <c r="P59" s="9">
        <v>20838598338</v>
      </c>
      <c r="R59" s="9">
        <v>0</v>
      </c>
      <c r="T59" s="9">
        <f t="shared" si="0"/>
        <v>20838598338</v>
      </c>
      <c r="Y59" s="22"/>
    </row>
    <row r="60" spans="1:25" ht="21.75" customHeight="1" x14ac:dyDescent="0.2">
      <c r="A60" s="8" t="s">
        <v>254</v>
      </c>
      <c r="E60" s="8" t="s">
        <v>256</v>
      </c>
      <c r="H60" s="44">
        <v>20.5</v>
      </c>
      <c r="J60" s="9">
        <v>48974159265</v>
      </c>
      <c r="L60" s="9">
        <v>0</v>
      </c>
      <c r="N60" s="9">
        <f t="shared" si="1"/>
        <v>48974159265</v>
      </c>
      <c r="P60" s="9">
        <v>331312965092</v>
      </c>
      <c r="R60" s="9">
        <v>0</v>
      </c>
      <c r="T60" s="9">
        <f t="shared" si="0"/>
        <v>331312965092</v>
      </c>
      <c r="Y60" s="22"/>
    </row>
    <row r="61" spans="1:25" ht="21.75" customHeight="1" x14ac:dyDescent="0.2">
      <c r="A61" s="8" t="s">
        <v>391</v>
      </c>
      <c r="E61" s="8" t="s">
        <v>450</v>
      </c>
      <c r="H61" s="44">
        <v>20.5</v>
      </c>
      <c r="J61" s="9">
        <v>0</v>
      </c>
      <c r="L61" s="9">
        <v>0</v>
      </c>
      <c r="N61" s="9">
        <f t="shared" si="1"/>
        <v>0</v>
      </c>
      <c r="P61" s="9">
        <v>609468051</v>
      </c>
      <c r="R61" s="9">
        <v>0</v>
      </c>
      <c r="T61" s="9">
        <f t="shared" si="0"/>
        <v>609468051</v>
      </c>
      <c r="Y61" s="22"/>
    </row>
    <row r="62" spans="1:25" ht="21.75" customHeight="1" x14ac:dyDescent="0.2">
      <c r="A62" s="8" t="s">
        <v>257</v>
      </c>
      <c r="E62" s="8" t="s">
        <v>259</v>
      </c>
      <c r="H62" s="44">
        <v>20.5</v>
      </c>
      <c r="J62" s="9">
        <v>87413220</v>
      </c>
      <c r="L62" s="9">
        <v>0</v>
      </c>
      <c r="N62" s="9">
        <f t="shared" si="1"/>
        <v>87413220</v>
      </c>
      <c r="P62" s="9">
        <v>282855189</v>
      </c>
      <c r="R62" s="9">
        <v>0</v>
      </c>
      <c r="T62" s="9">
        <f t="shared" si="0"/>
        <v>282855189</v>
      </c>
      <c r="Y62" s="22"/>
    </row>
    <row r="63" spans="1:25" ht="21.75" customHeight="1" x14ac:dyDescent="0.2">
      <c r="A63" s="8" t="s">
        <v>260</v>
      </c>
      <c r="E63" s="8" t="s">
        <v>262</v>
      </c>
      <c r="H63" s="44">
        <v>20.5</v>
      </c>
      <c r="J63" s="9">
        <v>224194691228</v>
      </c>
      <c r="L63" s="9">
        <v>0</v>
      </c>
      <c r="N63" s="9">
        <f t="shared" si="1"/>
        <v>224194691228</v>
      </c>
      <c r="P63" s="9">
        <v>318998624155</v>
      </c>
      <c r="R63" s="9">
        <v>0</v>
      </c>
      <c r="T63" s="9">
        <f t="shared" si="0"/>
        <v>318998624155</v>
      </c>
      <c r="Y63" s="22"/>
    </row>
    <row r="64" spans="1:25" ht="21.75" customHeight="1" x14ac:dyDescent="0.2">
      <c r="A64" s="8" t="s">
        <v>263</v>
      </c>
      <c r="E64" s="8" t="s">
        <v>265</v>
      </c>
      <c r="H64" s="44">
        <v>23</v>
      </c>
      <c r="J64" s="9">
        <v>329759401625</v>
      </c>
      <c r="L64" s="9">
        <v>0</v>
      </c>
      <c r="N64" s="9">
        <f t="shared" si="1"/>
        <v>329759401625</v>
      </c>
      <c r="P64" s="9">
        <v>2015651897789</v>
      </c>
      <c r="R64" s="9">
        <v>0</v>
      </c>
      <c r="T64" s="9">
        <f t="shared" si="0"/>
        <v>2015651897789</v>
      </c>
      <c r="Y64" s="22"/>
    </row>
    <row r="65" spans="1:25" ht="21.75" customHeight="1" x14ac:dyDescent="0.2">
      <c r="A65" s="8" t="s">
        <v>266</v>
      </c>
      <c r="E65" s="8" t="s">
        <v>268</v>
      </c>
      <c r="H65" s="44">
        <v>23</v>
      </c>
      <c r="J65" s="9">
        <v>76382989620</v>
      </c>
      <c r="L65" s="9">
        <v>0</v>
      </c>
      <c r="N65" s="9">
        <f t="shared" si="1"/>
        <v>76382989620</v>
      </c>
      <c r="P65" s="9">
        <v>390764256472</v>
      </c>
      <c r="R65" s="9">
        <v>0</v>
      </c>
      <c r="T65" s="9">
        <f t="shared" si="0"/>
        <v>390764256472</v>
      </c>
      <c r="Y65" s="22"/>
    </row>
    <row r="66" spans="1:25" ht="21.75" customHeight="1" x14ac:dyDescent="0.2">
      <c r="A66" s="8" t="s">
        <v>269</v>
      </c>
      <c r="E66" s="8" t="s">
        <v>271</v>
      </c>
      <c r="H66" s="44">
        <v>23</v>
      </c>
      <c r="J66" s="9">
        <v>34473678671</v>
      </c>
      <c r="L66" s="9">
        <v>0</v>
      </c>
      <c r="N66" s="9">
        <f t="shared" si="1"/>
        <v>34473678671</v>
      </c>
      <c r="P66" s="9">
        <v>167371922686</v>
      </c>
      <c r="R66" s="9">
        <v>0</v>
      </c>
      <c r="T66" s="9">
        <f t="shared" si="0"/>
        <v>167371922686</v>
      </c>
      <c r="Y66" s="22"/>
    </row>
    <row r="67" spans="1:25" ht="21.75" customHeight="1" x14ac:dyDescent="0.2">
      <c r="A67" s="8" t="s">
        <v>272</v>
      </c>
      <c r="E67" s="8" t="s">
        <v>274</v>
      </c>
      <c r="H67" s="44">
        <v>23</v>
      </c>
      <c r="J67" s="9">
        <v>535277411861</v>
      </c>
      <c r="L67" s="9">
        <v>0</v>
      </c>
      <c r="N67" s="9">
        <f t="shared" si="1"/>
        <v>535277411861</v>
      </c>
      <c r="P67" s="9">
        <v>2809497138646</v>
      </c>
      <c r="R67" s="9">
        <v>0</v>
      </c>
      <c r="T67" s="9">
        <f t="shared" si="0"/>
        <v>2809497138646</v>
      </c>
      <c r="Y67" s="22"/>
    </row>
    <row r="68" spans="1:25" ht="21.75" customHeight="1" x14ac:dyDescent="0.2">
      <c r="A68" s="8" t="s">
        <v>275</v>
      </c>
      <c r="E68" s="8" t="s">
        <v>277</v>
      </c>
      <c r="H68" s="44">
        <v>23</v>
      </c>
      <c r="J68" s="9">
        <v>137446738254</v>
      </c>
      <c r="L68" s="9">
        <v>0</v>
      </c>
      <c r="N68" s="9">
        <f t="shared" si="1"/>
        <v>137446738254</v>
      </c>
      <c r="P68" s="9">
        <v>355567389564</v>
      </c>
      <c r="R68" s="9">
        <v>0</v>
      </c>
      <c r="T68" s="9">
        <f t="shared" si="0"/>
        <v>355567389564</v>
      </c>
      <c r="Y68" s="22"/>
    </row>
    <row r="69" spans="1:25" ht="21.75" customHeight="1" x14ac:dyDescent="0.2">
      <c r="A69" s="8" t="s">
        <v>394</v>
      </c>
      <c r="E69" s="8" t="s">
        <v>463</v>
      </c>
      <c r="H69" s="44">
        <v>18</v>
      </c>
      <c r="J69" s="9">
        <v>0</v>
      </c>
      <c r="L69" s="9">
        <v>0</v>
      </c>
      <c r="N69" s="9">
        <f t="shared" si="1"/>
        <v>0</v>
      </c>
      <c r="P69" s="9">
        <v>1611127782</v>
      </c>
      <c r="R69" s="9">
        <v>0</v>
      </c>
      <c r="T69" s="9">
        <f t="shared" si="0"/>
        <v>1611127782</v>
      </c>
      <c r="Y69" s="22"/>
    </row>
    <row r="70" spans="1:25" ht="21.75" customHeight="1" x14ac:dyDescent="0.2">
      <c r="A70" s="8" t="s">
        <v>400</v>
      </c>
      <c r="E70" s="8" t="s">
        <v>461</v>
      </c>
      <c r="H70" s="44">
        <v>17</v>
      </c>
      <c r="J70" s="9">
        <v>0</v>
      </c>
      <c r="L70" s="9">
        <v>0</v>
      </c>
      <c r="N70" s="9">
        <f t="shared" si="1"/>
        <v>0</v>
      </c>
      <c r="P70" s="9">
        <v>2249018363</v>
      </c>
      <c r="R70" s="9">
        <v>0</v>
      </c>
      <c r="T70" s="9">
        <f t="shared" si="0"/>
        <v>2249018363</v>
      </c>
      <c r="Y70" s="22"/>
    </row>
    <row r="71" spans="1:25" ht="21.75" customHeight="1" x14ac:dyDescent="0.2">
      <c r="A71" s="8" t="s">
        <v>278</v>
      </c>
      <c r="E71" s="8" t="s">
        <v>280</v>
      </c>
      <c r="H71" s="44">
        <v>18</v>
      </c>
      <c r="J71" s="9">
        <v>10339849036</v>
      </c>
      <c r="L71" s="9">
        <v>0</v>
      </c>
      <c r="N71" s="9">
        <f t="shared" si="1"/>
        <v>10339849036</v>
      </c>
      <c r="P71" s="9">
        <v>94198805848</v>
      </c>
      <c r="R71" s="9">
        <v>0</v>
      </c>
      <c r="T71" s="9">
        <f t="shared" si="0"/>
        <v>94198805848</v>
      </c>
      <c r="Y71" s="22"/>
    </row>
    <row r="72" spans="1:25" ht="21.75" customHeight="1" x14ac:dyDescent="0.2">
      <c r="A72" s="8" t="s">
        <v>281</v>
      </c>
      <c r="E72" s="8" t="s">
        <v>283</v>
      </c>
      <c r="H72" s="44">
        <v>18</v>
      </c>
      <c r="J72" s="9">
        <v>97384564564</v>
      </c>
      <c r="L72" s="9">
        <v>0</v>
      </c>
      <c r="N72" s="9">
        <f t="shared" si="1"/>
        <v>97384564564</v>
      </c>
      <c r="P72" s="9">
        <v>608524618617</v>
      </c>
      <c r="R72" s="9">
        <v>0</v>
      </c>
      <c r="T72" s="9">
        <f t="shared" si="0"/>
        <v>608524618617</v>
      </c>
      <c r="Y72" s="22"/>
    </row>
    <row r="73" spans="1:25" ht="21.75" customHeight="1" x14ac:dyDescent="0.2">
      <c r="A73" s="8" t="s">
        <v>504</v>
      </c>
      <c r="E73" s="8" t="s">
        <v>194</v>
      </c>
      <c r="H73" s="44">
        <v>23</v>
      </c>
      <c r="J73" s="9">
        <v>121292331310</v>
      </c>
      <c r="L73" s="9">
        <v>0</v>
      </c>
      <c r="N73" s="9">
        <f t="shared" si="1"/>
        <v>121292331310</v>
      </c>
      <c r="P73" s="9">
        <v>159568079066</v>
      </c>
      <c r="R73" s="9">
        <v>0</v>
      </c>
      <c r="T73" s="9">
        <f t="shared" ref="T73:T93" si="2">P73-R73</f>
        <v>159568079066</v>
      </c>
      <c r="Y73" s="22"/>
    </row>
    <row r="74" spans="1:25" ht="21.75" customHeight="1" x14ac:dyDescent="0.2">
      <c r="A74" s="8" t="s">
        <v>284</v>
      </c>
      <c r="E74" s="8" t="s">
        <v>286</v>
      </c>
      <c r="H74" s="44">
        <v>23</v>
      </c>
      <c r="J74" s="9">
        <v>28188353826</v>
      </c>
      <c r="L74" s="9">
        <v>0</v>
      </c>
      <c r="N74" s="9">
        <f t="shared" ref="N74:N93" si="3">J74-L74</f>
        <v>28188353826</v>
      </c>
      <c r="P74" s="9">
        <v>227813038117</v>
      </c>
      <c r="R74" s="9">
        <v>0</v>
      </c>
      <c r="T74" s="9">
        <f t="shared" si="2"/>
        <v>227813038117</v>
      </c>
      <c r="Y74" s="22"/>
    </row>
    <row r="75" spans="1:25" ht="21.75" customHeight="1" x14ac:dyDescent="0.2">
      <c r="A75" s="8" t="s">
        <v>287</v>
      </c>
      <c r="E75" s="8" t="s">
        <v>289</v>
      </c>
      <c r="H75" s="44">
        <v>23</v>
      </c>
      <c r="J75" s="9">
        <v>28198568788</v>
      </c>
      <c r="L75" s="9">
        <v>0</v>
      </c>
      <c r="N75" s="9">
        <f t="shared" si="3"/>
        <v>28198568788</v>
      </c>
      <c r="P75" s="9">
        <v>29080083282</v>
      </c>
      <c r="R75" s="9">
        <v>0</v>
      </c>
      <c r="T75" s="9">
        <f t="shared" si="2"/>
        <v>29080083282</v>
      </c>
      <c r="Y75" s="22"/>
    </row>
    <row r="76" spans="1:25" ht="21.75" customHeight="1" x14ac:dyDescent="0.2">
      <c r="A76" s="8" t="s">
        <v>403</v>
      </c>
      <c r="E76" s="8" t="s">
        <v>459</v>
      </c>
      <c r="H76" s="44">
        <v>18</v>
      </c>
      <c r="J76" s="9">
        <v>5419985130</v>
      </c>
      <c r="L76" s="9">
        <v>0</v>
      </c>
      <c r="N76" s="9">
        <f t="shared" si="3"/>
        <v>5419985130</v>
      </c>
      <c r="P76" s="9">
        <v>129108342049</v>
      </c>
      <c r="R76" s="9">
        <v>0</v>
      </c>
      <c r="T76" s="9">
        <f t="shared" si="2"/>
        <v>129108342049</v>
      </c>
      <c r="Y76" s="22"/>
    </row>
    <row r="77" spans="1:25" ht="21.75" customHeight="1" x14ac:dyDescent="0.2">
      <c r="A77" s="8" t="s">
        <v>406</v>
      </c>
      <c r="E77" s="8" t="s">
        <v>452</v>
      </c>
      <c r="H77" s="44">
        <v>18</v>
      </c>
      <c r="J77" s="9">
        <v>0</v>
      </c>
      <c r="L77" s="9">
        <v>0</v>
      </c>
      <c r="N77" s="9">
        <f t="shared" si="3"/>
        <v>0</v>
      </c>
      <c r="P77" s="9">
        <v>18954874765</v>
      </c>
      <c r="R77" s="9">
        <v>0</v>
      </c>
      <c r="T77" s="9">
        <f t="shared" si="2"/>
        <v>18954874765</v>
      </c>
      <c r="Y77" s="22"/>
    </row>
    <row r="78" spans="1:25" ht="21.75" customHeight="1" x14ac:dyDescent="0.2">
      <c r="A78" s="8" t="s">
        <v>407</v>
      </c>
      <c r="E78" s="8" t="s">
        <v>459</v>
      </c>
      <c r="H78" s="44">
        <v>18</v>
      </c>
      <c r="J78" s="9">
        <v>25000000000</v>
      </c>
      <c r="L78" s="9">
        <v>0</v>
      </c>
      <c r="N78" s="9">
        <f t="shared" si="3"/>
        <v>25000000000</v>
      </c>
      <c r="P78" s="9">
        <v>25000000000</v>
      </c>
      <c r="R78" s="9">
        <v>0</v>
      </c>
      <c r="T78" s="9">
        <f t="shared" si="2"/>
        <v>25000000000</v>
      </c>
      <c r="Y78" s="22"/>
    </row>
    <row r="79" spans="1:25" ht="21.75" customHeight="1" x14ac:dyDescent="0.2">
      <c r="A79" s="8" t="s">
        <v>386</v>
      </c>
      <c r="E79" s="8" t="s">
        <v>453</v>
      </c>
      <c r="H79" s="44">
        <v>18</v>
      </c>
      <c r="J79" s="9">
        <v>3577821600</v>
      </c>
      <c r="L79" s="9">
        <v>0</v>
      </c>
      <c r="N79" s="9">
        <f t="shared" si="3"/>
        <v>3577821600</v>
      </c>
      <c r="P79" s="9">
        <v>31549281230</v>
      </c>
      <c r="R79" s="9">
        <v>0</v>
      </c>
      <c r="T79" s="9">
        <f t="shared" si="2"/>
        <v>31549281230</v>
      </c>
      <c r="Y79" s="22"/>
    </row>
    <row r="80" spans="1:25" ht="21.75" customHeight="1" x14ac:dyDescent="0.2">
      <c r="A80" s="8" t="s">
        <v>290</v>
      </c>
      <c r="E80" s="8" t="s">
        <v>292</v>
      </c>
      <c r="H80" s="44">
        <v>18</v>
      </c>
      <c r="J80" s="9">
        <v>110540445510</v>
      </c>
      <c r="L80" s="9">
        <v>0</v>
      </c>
      <c r="N80" s="9">
        <f t="shared" si="3"/>
        <v>110540445510</v>
      </c>
      <c r="P80" s="9">
        <v>705580167694</v>
      </c>
      <c r="R80" s="9">
        <v>0</v>
      </c>
      <c r="T80" s="9">
        <f t="shared" si="2"/>
        <v>705580167694</v>
      </c>
      <c r="Y80" s="22"/>
    </row>
    <row r="81" spans="1:25" ht="21.75" customHeight="1" x14ac:dyDescent="0.2">
      <c r="A81" s="8" t="s">
        <v>293</v>
      </c>
      <c r="E81" s="8" t="s">
        <v>295</v>
      </c>
      <c r="H81" s="44">
        <v>20.5</v>
      </c>
      <c r="J81" s="9">
        <v>405277814604</v>
      </c>
      <c r="L81" s="9">
        <v>0</v>
      </c>
      <c r="N81" s="9">
        <f t="shared" si="3"/>
        <v>405277814604</v>
      </c>
      <c r="P81" s="9">
        <v>3095387540583</v>
      </c>
      <c r="R81" s="9">
        <v>0</v>
      </c>
      <c r="T81" s="9">
        <f t="shared" si="2"/>
        <v>3095387540583</v>
      </c>
      <c r="Y81" s="22"/>
    </row>
    <row r="82" spans="1:25" ht="21.75" customHeight="1" x14ac:dyDescent="0.2">
      <c r="A82" s="8" t="s">
        <v>389</v>
      </c>
      <c r="E82" s="8" t="s">
        <v>452</v>
      </c>
      <c r="H82" s="44">
        <v>18</v>
      </c>
      <c r="J82" s="9">
        <v>3082158949</v>
      </c>
      <c r="L82" s="9">
        <v>0</v>
      </c>
      <c r="N82" s="9">
        <f t="shared" si="3"/>
        <v>3082158949</v>
      </c>
      <c r="P82" s="9">
        <v>25022829446</v>
      </c>
      <c r="R82" s="9">
        <v>0</v>
      </c>
      <c r="T82" s="9">
        <f t="shared" si="2"/>
        <v>25022829446</v>
      </c>
      <c r="Y82" s="22"/>
    </row>
    <row r="83" spans="1:25" ht="21.75" customHeight="1" x14ac:dyDescent="0.2">
      <c r="A83" s="8" t="s">
        <v>401</v>
      </c>
      <c r="E83" s="8" t="s">
        <v>459</v>
      </c>
      <c r="H83" s="44">
        <v>18</v>
      </c>
      <c r="J83" s="9">
        <v>11338851352</v>
      </c>
      <c r="L83" s="9">
        <v>0</v>
      </c>
      <c r="N83" s="9">
        <f t="shared" si="3"/>
        <v>11338851352</v>
      </c>
      <c r="P83" s="9">
        <v>147415721214</v>
      </c>
      <c r="R83" s="9">
        <v>0</v>
      </c>
      <c r="T83" s="9">
        <f t="shared" si="2"/>
        <v>147415721214</v>
      </c>
      <c r="Y83" s="22"/>
    </row>
    <row r="84" spans="1:25" ht="21.75" customHeight="1" x14ac:dyDescent="0.2">
      <c r="A84" s="8" t="s">
        <v>388</v>
      </c>
      <c r="E84" s="8" t="s">
        <v>182</v>
      </c>
      <c r="H84" s="44">
        <v>18</v>
      </c>
      <c r="J84" s="9">
        <v>12330109200</v>
      </c>
      <c r="L84" s="9">
        <v>0</v>
      </c>
      <c r="N84" s="9">
        <f t="shared" si="3"/>
        <v>12330109200</v>
      </c>
      <c r="P84" s="9">
        <v>94927434621</v>
      </c>
      <c r="R84" s="9">
        <v>0</v>
      </c>
      <c r="T84" s="9">
        <f t="shared" si="2"/>
        <v>94927434621</v>
      </c>
      <c r="Y84" s="22"/>
    </row>
    <row r="85" spans="1:25" ht="21.75" customHeight="1" x14ac:dyDescent="0.2">
      <c r="A85" s="8" t="s">
        <v>296</v>
      </c>
      <c r="E85" s="8" t="s">
        <v>292</v>
      </c>
      <c r="H85" s="44">
        <v>18</v>
      </c>
      <c r="J85" s="9">
        <v>148183958789</v>
      </c>
      <c r="L85" s="9">
        <v>0</v>
      </c>
      <c r="N85" s="9">
        <f t="shared" si="3"/>
        <v>148183958789</v>
      </c>
      <c r="P85" s="9">
        <v>954342150519</v>
      </c>
      <c r="Q85" s="9"/>
      <c r="R85" s="9">
        <v>0</v>
      </c>
      <c r="S85" s="9"/>
      <c r="T85" s="9">
        <f t="shared" si="2"/>
        <v>954342150519</v>
      </c>
      <c r="Y85" s="22"/>
    </row>
    <row r="86" spans="1:25" ht="21.75" customHeight="1" x14ac:dyDescent="0.2">
      <c r="A86" s="8" t="s">
        <v>385</v>
      </c>
      <c r="H86" s="37" t="s">
        <v>73</v>
      </c>
      <c r="J86" s="9">
        <v>0</v>
      </c>
      <c r="L86" s="9">
        <v>0</v>
      </c>
      <c r="N86" s="9">
        <f t="shared" si="3"/>
        <v>0</v>
      </c>
      <c r="P86" s="9">
        <v>193847030804</v>
      </c>
      <c r="Q86" s="9"/>
      <c r="R86" s="9">
        <v>0</v>
      </c>
      <c r="S86" s="9"/>
      <c r="T86" s="9">
        <f t="shared" si="2"/>
        <v>193847030804</v>
      </c>
      <c r="Y86" s="22"/>
    </row>
    <row r="87" spans="1:25" x14ac:dyDescent="0.2">
      <c r="A87" s="8" t="s">
        <v>521</v>
      </c>
      <c r="H87" s="37" t="s">
        <v>73</v>
      </c>
      <c r="J87" s="9">
        <v>4975461462</v>
      </c>
      <c r="L87" s="9">
        <v>0</v>
      </c>
      <c r="N87" s="9">
        <f t="shared" si="3"/>
        <v>4975461462</v>
      </c>
      <c r="P87" s="9">
        <v>42467194691</v>
      </c>
      <c r="Q87" s="9"/>
      <c r="R87" s="9">
        <v>0</v>
      </c>
      <c r="S87" s="9"/>
      <c r="T87" s="9">
        <f t="shared" si="2"/>
        <v>42467194691</v>
      </c>
      <c r="Y87" s="22"/>
    </row>
    <row r="88" spans="1:25" x14ac:dyDescent="0.2">
      <c r="A88" s="8" t="s">
        <v>110</v>
      </c>
      <c r="H88" s="37" t="s">
        <v>73</v>
      </c>
      <c r="J88" s="9">
        <v>71679890550</v>
      </c>
      <c r="L88" s="9">
        <v>0</v>
      </c>
      <c r="N88" s="9">
        <f t="shared" si="3"/>
        <v>71679890550</v>
      </c>
      <c r="P88" s="9">
        <v>436803413240</v>
      </c>
      <c r="Q88" s="9"/>
      <c r="R88" s="9">
        <v>0</v>
      </c>
      <c r="S88" s="9"/>
      <c r="T88" s="9">
        <f t="shared" si="2"/>
        <v>436803413240</v>
      </c>
      <c r="Y88" s="22"/>
    </row>
    <row r="89" spans="1:25" x14ac:dyDescent="0.2">
      <c r="A89" s="8" t="s">
        <v>382</v>
      </c>
      <c r="H89" s="37" t="s">
        <v>73</v>
      </c>
      <c r="J89" s="9">
        <v>0</v>
      </c>
      <c r="L89" s="9">
        <v>0</v>
      </c>
      <c r="N89" s="9">
        <f t="shared" si="3"/>
        <v>0</v>
      </c>
      <c r="P89" s="9">
        <v>483500730571</v>
      </c>
      <c r="Q89" s="9"/>
      <c r="R89" s="9">
        <v>0</v>
      </c>
      <c r="S89" s="9"/>
      <c r="T89" s="9">
        <f t="shared" si="2"/>
        <v>483500730571</v>
      </c>
      <c r="Y89" s="22"/>
    </row>
    <row r="90" spans="1:25" x14ac:dyDescent="0.2">
      <c r="A90" s="8" t="s">
        <v>381</v>
      </c>
      <c r="H90" s="37" t="s">
        <v>73</v>
      </c>
      <c r="J90" s="9">
        <v>0</v>
      </c>
      <c r="L90" s="9">
        <v>0</v>
      </c>
      <c r="N90" s="9">
        <f t="shared" si="3"/>
        <v>0</v>
      </c>
      <c r="P90" s="9">
        <v>499125304435</v>
      </c>
      <c r="Q90" s="9"/>
      <c r="R90" s="9">
        <v>0</v>
      </c>
      <c r="S90" s="9"/>
      <c r="T90" s="9">
        <f t="shared" si="2"/>
        <v>499125304435</v>
      </c>
      <c r="Y90" s="22"/>
    </row>
    <row r="91" spans="1:25" x14ac:dyDescent="0.2">
      <c r="A91" s="8" t="s">
        <v>511</v>
      </c>
      <c r="H91" s="37" t="s">
        <v>73</v>
      </c>
      <c r="J91" s="9">
        <v>106504051080</v>
      </c>
      <c r="L91" s="9">
        <v>0</v>
      </c>
      <c r="N91" s="9">
        <f t="shared" si="3"/>
        <v>106504051080</v>
      </c>
      <c r="P91" s="9">
        <v>330162558352</v>
      </c>
      <c r="Q91" s="9"/>
      <c r="R91" s="9">
        <v>0</v>
      </c>
      <c r="S91" s="9"/>
      <c r="T91" s="9">
        <f t="shared" si="2"/>
        <v>330162558352</v>
      </c>
      <c r="Y91" s="22"/>
    </row>
    <row r="92" spans="1:25" x14ac:dyDescent="0.2">
      <c r="A92" s="8" t="s">
        <v>513</v>
      </c>
      <c r="H92" s="37" t="s">
        <v>73</v>
      </c>
      <c r="J92" s="9">
        <v>0</v>
      </c>
      <c r="L92" s="9">
        <v>0</v>
      </c>
      <c r="N92" s="9">
        <f t="shared" si="3"/>
        <v>0</v>
      </c>
      <c r="P92" s="9">
        <v>456000000000</v>
      </c>
      <c r="Q92" s="9"/>
      <c r="R92" s="9">
        <v>0</v>
      </c>
      <c r="S92" s="9"/>
      <c r="T92" s="9">
        <f t="shared" si="2"/>
        <v>456000000000</v>
      </c>
      <c r="V92" s="8"/>
      <c r="Y92" s="22"/>
    </row>
    <row r="93" spans="1:25" x14ac:dyDescent="0.2">
      <c r="A93" s="8" t="s">
        <v>315</v>
      </c>
      <c r="H93" s="37" t="s">
        <v>73</v>
      </c>
      <c r="J93" s="9">
        <v>95752874997</v>
      </c>
      <c r="L93" s="9">
        <v>0</v>
      </c>
      <c r="N93" s="9">
        <f t="shared" si="3"/>
        <v>95752874997</v>
      </c>
      <c r="P93" s="9">
        <v>95752874997</v>
      </c>
      <c r="Q93" s="9"/>
      <c r="R93" s="9">
        <v>0</v>
      </c>
      <c r="S93" s="9"/>
      <c r="T93" s="9">
        <f t="shared" si="2"/>
        <v>95752874997</v>
      </c>
      <c r="Y93" s="22"/>
    </row>
    <row r="94" spans="1:25" ht="21.75" thickBot="1" x14ac:dyDescent="0.25">
      <c r="A94" s="15" t="s">
        <v>54</v>
      </c>
      <c r="C94" s="9"/>
      <c r="E94" s="9"/>
      <c r="H94" s="39"/>
      <c r="J94" s="16">
        <f>SUM(J8:J93)</f>
        <v>6079432008376</v>
      </c>
      <c r="L94" s="16">
        <f>SUM(L8:L93)</f>
        <v>0</v>
      </c>
      <c r="N94" s="16">
        <f>SUM(N8:N93)</f>
        <v>6079432008376</v>
      </c>
      <c r="P94" s="16">
        <f>SUM(P8:P93)</f>
        <v>37026518785306</v>
      </c>
      <c r="R94" s="16">
        <v>0</v>
      </c>
      <c r="T94" s="16">
        <f>SUM(T8:T93)</f>
        <v>37026518785306</v>
      </c>
      <c r="V94" s="8"/>
    </row>
    <row r="95" spans="1:25" ht="19.5" thickTop="1" x14ac:dyDescent="0.2">
      <c r="T95" s="22"/>
      <c r="V95" s="8"/>
    </row>
    <row r="96" spans="1:25" x14ac:dyDescent="0.2">
      <c r="V96" s="8"/>
    </row>
    <row r="97" spans="22:22" x14ac:dyDescent="0.2">
      <c r="V97" s="8"/>
    </row>
    <row r="98" spans="22:22" x14ac:dyDescent="0.2">
      <c r="V98" s="8"/>
    </row>
    <row r="99" spans="22:22" x14ac:dyDescent="0.2">
      <c r="V99" s="8"/>
    </row>
    <row r="100" spans="22:22" x14ac:dyDescent="0.2">
      <c r="V100" s="8"/>
    </row>
  </sheetData>
  <sortState xmlns:xlrd2="http://schemas.microsoft.com/office/spreadsheetml/2017/richdata2" ref="V8:W85">
    <sortCondition ref="V8:V85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conditionalFormatting sqref="V101:V1048576 V1:V85 V87:V88 V90:V91 V93">
    <cfRule type="duplicateValues" dxfId="0" priority="1"/>
  </conditionalFormatting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72"/>
  <sheetViews>
    <sheetView rightToLeft="1" topLeftCell="A13" workbookViewId="0">
      <selection activeCell="Q8" sqref="Q8"/>
    </sheetView>
  </sheetViews>
  <sheetFormatPr defaultRowHeight="12.75" x14ac:dyDescent="0.2"/>
  <cols>
    <col min="1" max="1" width="16.4257812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37.140625" style="41" customWidth="1"/>
    <col min="7" max="7" width="1.28515625" customWidth="1"/>
    <col min="8" max="8" width="13" customWidth="1"/>
    <col min="9" max="9" width="1" customWidth="1"/>
    <col min="10" max="10" width="10.42578125" customWidth="1"/>
    <col min="11" max="11" width="9.140625" customWidth="1"/>
    <col min="12" max="12" width="1.28515625" customWidth="1"/>
    <col min="13" max="13" width="28.5703125" style="36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  <col min="19" max="19" width="26" bestFit="1" customWidth="1"/>
  </cols>
  <sheetData>
    <row r="1" spans="1:20" ht="25.5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0" ht="25.5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0" ht="25.5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20" ht="24" x14ac:dyDescent="0.2">
      <c r="A5" s="1" t="s">
        <v>408</v>
      </c>
      <c r="B5" s="71" t="s">
        <v>409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20" x14ac:dyDescent="0.2">
      <c r="M6" s="78" t="s">
        <v>410</v>
      </c>
      <c r="Q6" s="78" t="s">
        <v>411</v>
      </c>
    </row>
    <row r="7" spans="1:20" ht="36" customHeight="1" x14ac:dyDescent="0.2">
      <c r="A7" s="66" t="s">
        <v>412</v>
      </c>
      <c r="B7" s="66"/>
      <c r="D7" s="2" t="s">
        <v>413</v>
      </c>
      <c r="F7" s="40" t="s">
        <v>414</v>
      </c>
      <c r="H7" s="2" t="s">
        <v>69</v>
      </c>
      <c r="J7" s="66" t="s">
        <v>415</v>
      </c>
      <c r="K7" s="66"/>
      <c r="M7" s="78"/>
      <c r="O7" s="2" t="s">
        <v>416</v>
      </c>
      <c r="Q7" s="78"/>
    </row>
    <row r="8" spans="1:20" ht="21" x14ac:dyDescent="0.55000000000000004">
      <c r="A8" s="77" t="s">
        <v>30</v>
      </c>
      <c r="B8" s="77"/>
      <c r="C8" s="49"/>
      <c r="D8" s="77" t="s">
        <v>417</v>
      </c>
      <c r="E8" s="38"/>
      <c r="F8" s="42" t="s">
        <v>318</v>
      </c>
      <c r="G8" s="38"/>
      <c r="H8" s="39">
        <v>14000000</v>
      </c>
      <c r="I8" s="38"/>
      <c r="J8" s="79">
        <v>14000000000000</v>
      </c>
      <c r="K8" s="79"/>
      <c r="L8" s="58"/>
      <c r="M8" s="39">
        <v>101168550416</v>
      </c>
      <c r="N8" s="38"/>
      <c r="O8" s="45">
        <v>23</v>
      </c>
      <c r="P8" s="38"/>
      <c r="Q8" s="38"/>
    </row>
    <row r="9" spans="1:20" ht="21" x14ac:dyDescent="0.55000000000000004">
      <c r="A9" s="77"/>
      <c r="B9" s="77"/>
      <c r="C9" s="49"/>
      <c r="D9" s="77"/>
      <c r="E9" s="38"/>
      <c r="F9" s="42" t="s">
        <v>380</v>
      </c>
      <c r="G9" s="38"/>
      <c r="H9" s="57">
        <v>0</v>
      </c>
      <c r="I9" s="38"/>
      <c r="J9" s="76">
        <v>15000000000000</v>
      </c>
      <c r="K9" s="76"/>
      <c r="L9" s="38"/>
      <c r="M9" s="39">
        <v>949453871375</v>
      </c>
      <c r="N9" s="38"/>
      <c r="O9" s="45">
        <v>18</v>
      </c>
      <c r="P9" s="38"/>
      <c r="Q9" s="38"/>
    </row>
    <row r="10" spans="1:20" ht="21" x14ac:dyDescent="0.55000000000000004">
      <c r="A10" s="77"/>
      <c r="B10" s="77"/>
      <c r="C10" s="49"/>
      <c r="D10" s="77"/>
      <c r="E10" s="38"/>
      <c r="F10" s="42" t="s">
        <v>516</v>
      </c>
      <c r="G10" s="38"/>
      <c r="H10" s="57">
        <v>0</v>
      </c>
      <c r="I10" s="38"/>
      <c r="J10" s="76">
        <v>10000000000000</v>
      </c>
      <c r="K10" s="76"/>
      <c r="L10" s="38"/>
      <c r="M10" s="39">
        <v>492999993061</v>
      </c>
      <c r="N10" s="38"/>
      <c r="O10" s="45">
        <v>18</v>
      </c>
      <c r="P10" s="38"/>
      <c r="Q10" s="38"/>
    </row>
    <row r="11" spans="1:20" ht="21" x14ac:dyDescent="0.55000000000000004">
      <c r="A11" s="77"/>
      <c r="B11" s="77"/>
      <c r="C11" s="49"/>
      <c r="D11" s="77"/>
      <c r="E11" s="38"/>
      <c r="F11" s="42" t="s">
        <v>116</v>
      </c>
      <c r="G11" s="38"/>
      <c r="H11" s="39">
        <v>1500000</v>
      </c>
      <c r="I11" s="38"/>
      <c r="J11" s="76">
        <v>1500000000000</v>
      </c>
      <c r="K11" s="76"/>
      <c r="L11" s="38"/>
      <c r="M11" s="39">
        <v>172196849762</v>
      </c>
      <c r="N11" s="38"/>
      <c r="O11" s="45">
        <v>18</v>
      </c>
      <c r="P11" s="38"/>
      <c r="Q11" s="38"/>
    </row>
    <row r="12" spans="1:20" ht="21" x14ac:dyDescent="0.55000000000000004">
      <c r="A12" s="77"/>
      <c r="B12" s="77"/>
      <c r="C12" s="49"/>
      <c r="D12" s="77"/>
      <c r="E12" s="38"/>
      <c r="F12" s="42" t="s">
        <v>122</v>
      </c>
      <c r="G12" s="38"/>
      <c r="H12" s="39">
        <v>3499886</v>
      </c>
      <c r="I12" s="38"/>
      <c r="J12" s="76">
        <v>3499886000000</v>
      </c>
      <c r="K12" s="76"/>
      <c r="L12" s="38"/>
      <c r="M12" s="39">
        <v>84696122255</v>
      </c>
      <c r="N12" s="38"/>
      <c r="O12" s="45">
        <v>18</v>
      </c>
      <c r="P12" s="38"/>
      <c r="Q12" s="38"/>
    </row>
    <row r="13" spans="1:20" ht="30.75" customHeight="1" x14ac:dyDescent="0.55000000000000004">
      <c r="A13" s="77"/>
      <c r="B13" s="77"/>
      <c r="C13" s="49"/>
      <c r="D13" s="77"/>
      <c r="E13" s="38"/>
      <c r="F13" s="42" t="s">
        <v>503</v>
      </c>
      <c r="G13" s="38"/>
      <c r="H13" s="39">
        <v>656165</v>
      </c>
      <c r="I13" s="38"/>
      <c r="J13" s="76">
        <v>1840000000000</v>
      </c>
      <c r="K13" s="76"/>
      <c r="L13" s="38"/>
      <c r="M13" s="39">
        <v>50072827005</v>
      </c>
      <c r="N13" s="38"/>
      <c r="O13" s="45">
        <v>18</v>
      </c>
      <c r="P13" s="38"/>
      <c r="Q13" s="38"/>
      <c r="T13" s="59"/>
    </row>
    <row r="14" spans="1:20" ht="21" x14ac:dyDescent="0.55000000000000004">
      <c r="A14" s="77"/>
      <c r="B14" s="77"/>
      <c r="C14" s="49"/>
      <c r="D14" s="77"/>
      <c r="E14" s="38"/>
      <c r="F14" s="42" t="s">
        <v>506</v>
      </c>
      <c r="G14" s="38"/>
      <c r="H14" s="39">
        <v>0</v>
      </c>
      <c r="J14" s="76">
        <v>1199966000000</v>
      </c>
      <c r="K14" s="76"/>
      <c r="L14" s="38"/>
      <c r="M14" s="39">
        <v>140364441033</v>
      </c>
      <c r="N14" s="38"/>
      <c r="O14" s="45">
        <v>18</v>
      </c>
      <c r="P14" s="38"/>
      <c r="Q14" s="38"/>
    </row>
    <row r="15" spans="1:20" ht="21" x14ac:dyDescent="0.55000000000000004">
      <c r="A15" s="77"/>
      <c r="B15" s="77"/>
      <c r="C15" s="49"/>
      <c r="D15" s="77"/>
      <c r="E15" s="38"/>
      <c r="F15" s="42" t="s">
        <v>508</v>
      </c>
      <c r="G15" s="38"/>
      <c r="H15" s="39">
        <v>0</v>
      </c>
      <c r="I15" s="38"/>
      <c r="J15" s="76">
        <v>1800000000000</v>
      </c>
      <c r="K15" s="76"/>
      <c r="L15" s="38"/>
      <c r="M15" s="39">
        <v>176260219840</v>
      </c>
      <c r="N15" s="38"/>
      <c r="O15" s="45">
        <v>18</v>
      </c>
      <c r="P15" s="38"/>
      <c r="Q15" s="38"/>
    </row>
    <row r="16" spans="1:20" ht="21" x14ac:dyDescent="0.55000000000000004">
      <c r="A16" s="77"/>
      <c r="B16" s="77"/>
      <c r="C16" s="49"/>
      <c r="D16" s="77"/>
      <c r="E16" s="38"/>
      <c r="F16" s="42" t="s">
        <v>512</v>
      </c>
      <c r="G16" s="38"/>
      <c r="H16" s="39">
        <v>8000000</v>
      </c>
      <c r="I16" s="38"/>
      <c r="J16" s="76">
        <v>8000000000000</v>
      </c>
      <c r="K16" s="76"/>
      <c r="L16" s="38"/>
      <c r="M16" s="39">
        <v>366283994265</v>
      </c>
      <c r="N16" s="38"/>
      <c r="O16" s="45">
        <v>23</v>
      </c>
      <c r="P16" s="38"/>
      <c r="Q16" s="38"/>
    </row>
    <row r="17" spans="1:17" ht="21" x14ac:dyDescent="0.55000000000000004">
      <c r="A17" s="77"/>
      <c r="B17" s="77"/>
      <c r="C17" s="49"/>
      <c r="D17" s="77"/>
      <c r="E17" s="38"/>
      <c r="F17" s="42" t="s">
        <v>507</v>
      </c>
      <c r="G17" s="38"/>
      <c r="H17" s="39">
        <v>1495900</v>
      </c>
      <c r="I17" s="38"/>
      <c r="J17" s="76">
        <v>7500000000000</v>
      </c>
      <c r="K17" s="76"/>
      <c r="L17" s="38"/>
      <c r="M17" s="39">
        <v>153956252743</v>
      </c>
      <c r="N17" s="38"/>
      <c r="O17" s="45">
        <v>23</v>
      </c>
      <c r="P17" s="38"/>
      <c r="Q17" s="38"/>
    </row>
    <row r="18" spans="1:17" ht="21" x14ac:dyDescent="0.55000000000000004">
      <c r="A18" s="77"/>
      <c r="B18" s="77"/>
      <c r="C18" s="49"/>
      <c r="D18" s="77"/>
      <c r="E18" s="38"/>
      <c r="F18" s="42" t="s">
        <v>509</v>
      </c>
      <c r="G18" s="38"/>
      <c r="H18" s="39">
        <v>9987900</v>
      </c>
      <c r="I18" s="38"/>
      <c r="J18" s="76">
        <v>10000000000000</v>
      </c>
      <c r="K18" s="76"/>
      <c r="L18" s="38"/>
      <c r="M18" s="39">
        <v>200819672130</v>
      </c>
      <c r="N18" s="38"/>
      <c r="O18" s="45">
        <v>18.5</v>
      </c>
      <c r="P18" s="38"/>
      <c r="Q18" s="38"/>
    </row>
    <row r="19" spans="1:17" ht="21" x14ac:dyDescent="0.55000000000000004">
      <c r="A19" s="77"/>
      <c r="B19" s="77"/>
      <c r="C19" s="49"/>
      <c r="D19" s="77"/>
      <c r="E19" s="38"/>
      <c r="F19" s="42" t="s">
        <v>125</v>
      </c>
      <c r="G19" s="38"/>
      <c r="H19" s="39">
        <v>6959809</v>
      </c>
      <c r="I19" s="38"/>
      <c r="J19" s="76">
        <v>6999809000000</v>
      </c>
      <c r="K19" s="76"/>
      <c r="L19" s="38"/>
      <c r="M19" s="39">
        <v>614748326880</v>
      </c>
      <c r="N19" s="38"/>
      <c r="O19" s="45">
        <v>18</v>
      </c>
      <c r="P19" s="38"/>
      <c r="Q19" s="38"/>
    </row>
    <row r="20" spans="1:17" ht="21" x14ac:dyDescent="0.55000000000000004">
      <c r="A20" s="77"/>
      <c r="B20" s="77"/>
      <c r="C20" s="49"/>
      <c r="D20" s="77"/>
      <c r="E20" s="38"/>
      <c r="F20" s="42" t="s">
        <v>128</v>
      </c>
      <c r="G20" s="38"/>
      <c r="H20" s="39">
        <v>5500000</v>
      </c>
      <c r="I20" s="38"/>
      <c r="J20" s="76">
        <v>5500000000000</v>
      </c>
      <c r="K20" s="76"/>
      <c r="L20" s="38"/>
      <c r="M20" s="39">
        <v>103091280602</v>
      </c>
      <c r="N20" s="38"/>
      <c r="O20" s="45">
        <v>26</v>
      </c>
      <c r="P20" s="38"/>
      <c r="Q20" s="38"/>
    </row>
    <row r="21" spans="1:17" ht="21" x14ac:dyDescent="0.55000000000000004">
      <c r="A21" s="77"/>
      <c r="B21" s="77"/>
      <c r="C21" s="49"/>
      <c r="D21" s="77"/>
      <c r="E21" s="38"/>
      <c r="F21" s="42" t="s">
        <v>385</v>
      </c>
      <c r="G21" s="38"/>
      <c r="H21" s="39">
        <v>0</v>
      </c>
      <c r="I21" s="38"/>
      <c r="J21" s="76">
        <v>4999999180000</v>
      </c>
      <c r="K21" s="76"/>
      <c r="L21" s="38"/>
      <c r="M21" s="39">
        <v>193847030804</v>
      </c>
      <c r="N21" s="38"/>
      <c r="O21" s="45" t="s">
        <v>73</v>
      </c>
      <c r="P21" s="38"/>
      <c r="Q21" s="38"/>
    </row>
    <row r="22" spans="1:17" ht="21" x14ac:dyDescent="0.55000000000000004">
      <c r="A22" s="77"/>
      <c r="B22" s="77"/>
      <c r="C22" s="49"/>
      <c r="D22" s="77"/>
      <c r="E22" s="38"/>
      <c r="F22" s="42" t="s">
        <v>521</v>
      </c>
      <c r="G22" s="38"/>
      <c r="H22" s="39">
        <v>0</v>
      </c>
      <c r="I22" s="38"/>
      <c r="J22" s="76">
        <v>2022893968400</v>
      </c>
      <c r="K22" s="76"/>
      <c r="L22" s="38"/>
      <c r="M22" s="39">
        <v>42467194691</v>
      </c>
      <c r="N22" s="38"/>
      <c r="O22" s="45" t="s">
        <v>73</v>
      </c>
      <c r="P22" s="38"/>
      <c r="Q22" s="38"/>
    </row>
    <row r="23" spans="1:17" ht="21" x14ac:dyDescent="0.55000000000000004">
      <c r="A23" s="77"/>
      <c r="B23" s="77"/>
      <c r="C23" s="49"/>
      <c r="D23" s="77"/>
      <c r="E23" s="38"/>
      <c r="F23" s="42" t="s">
        <v>110</v>
      </c>
      <c r="G23" s="38"/>
      <c r="H23" s="39">
        <v>6462000</v>
      </c>
      <c r="I23" s="38"/>
      <c r="J23" s="76">
        <v>6462000000000</v>
      </c>
      <c r="K23" s="76"/>
      <c r="L23" s="38"/>
      <c r="M23" s="39">
        <v>436803413240</v>
      </c>
      <c r="N23" s="38"/>
      <c r="O23" s="45" t="s">
        <v>73</v>
      </c>
      <c r="P23" s="38"/>
      <c r="Q23" s="38"/>
    </row>
    <row r="24" spans="1:17" ht="21" x14ac:dyDescent="0.55000000000000004">
      <c r="A24" s="77"/>
      <c r="B24" s="77"/>
      <c r="C24" s="49"/>
      <c r="D24" s="77"/>
      <c r="E24" s="38"/>
      <c r="F24" s="42" t="s">
        <v>382</v>
      </c>
      <c r="G24" s="38"/>
      <c r="H24" s="39">
        <v>0</v>
      </c>
      <c r="I24" s="38"/>
      <c r="J24" s="76">
        <v>1999999504410</v>
      </c>
      <c r="K24" s="76"/>
      <c r="L24" s="38"/>
      <c r="M24" s="39">
        <v>483500730571</v>
      </c>
      <c r="N24" s="38"/>
      <c r="O24" s="45" t="s">
        <v>73</v>
      </c>
      <c r="P24" s="38"/>
      <c r="Q24" s="38"/>
    </row>
    <row r="25" spans="1:17" ht="21" x14ac:dyDescent="0.55000000000000004">
      <c r="A25" s="77"/>
      <c r="B25" s="77"/>
      <c r="C25" s="49"/>
      <c r="D25" s="77"/>
      <c r="E25" s="38"/>
      <c r="F25" s="42" t="s">
        <v>381</v>
      </c>
      <c r="G25" s="38"/>
      <c r="H25" s="39">
        <v>0</v>
      </c>
      <c r="I25" s="38"/>
      <c r="J25" s="76">
        <v>9899824147500</v>
      </c>
      <c r="K25" s="76"/>
      <c r="L25" s="38"/>
      <c r="M25" s="39">
        <v>499125304435</v>
      </c>
      <c r="N25" s="38"/>
      <c r="O25" s="45" t="s">
        <v>73</v>
      </c>
      <c r="P25" s="38"/>
      <c r="Q25" s="38"/>
    </row>
    <row r="26" spans="1:17" ht="21" x14ac:dyDescent="0.55000000000000004">
      <c r="A26" s="77"/>
      <c r="B26" s="77"/>
      <c r="C26" s="49"/>
      <c r="D26" s="77"/>
      <c r="E26" s="38"/>
      <c r="F26" s="42" t="s">
        <v>511</v>
      </c>
      <c r="G26" s="38"/>
      <c r="H26" s="39">
        <v>3809700</v>
      </c>
      <c r="I26" s="38"/>
      <c r="J26" s="76">
        <v>3809700000000</v>
      </c>
      <c r="K26" s="76"/>
      <c r="L26" s="38"/>
      <c r="M26" s="39">
        <v>330162558352</v>
      </c>
      <c r="N26" s="38"/>
      <c r="O26" s="45" t="s">
        <v>73</v>
      </c>
      <c r="P26" s="38"/>
      <c r="Q26" s="38"/>
    </row>
    <row r="27" spans="1:17" ht="21" x14ac:dyDescent="0.55000000000000004">
      <c r="A27" s="77"/>
      <c r="B27" s="77"/>
      <c r="C27" s="49"/>
      <c r="D27" s="77"/>
      <c r="E27" s="38"/>
      <c r="F27" s="42" t="s">
        <v>513</v>
      </c>
      <c r="G27" s="38"/>
      <c r="H27" s="39">
        <v>0</v>
      </c>
      <c r="I27" s="38"/>
      <c r="J27" s="76">
        <v>9899914214400</v>
      </c>
      <c r="K27" s="76"/>
      <c r="L27" s="38"/>
      <c r="M27" s="39">
        <v>456000000000</v>
      </c>
      <c r="N27" s="38"/>
      <c r="O27" s="45" t="s">
        <v>73</v>
      </c>
      <c r="P27" s="38"/>
      <c r="Q27" s="38"/>
    </row>
    <row r="28" spans="1:17" ht="21" x14ac:dyDescent="0.55000000000000004">
      <c r="A28" s="77"/>
      <c r="B28" s="77"/>
      <c r="C28" s="49"/>
      <c r="D28" s="77"/>
      <c r="E28" s="38"/>
      <c r="F28" s="42" t="s">
        <v>315</v>
      </c>
      <c r="G28" s="38"/>
      <c r="H28" s="39">
        <v>2292600</v>
      </c>
      <c r="I28" s="38"/>
      <c r="J28" s="76">
        <v>10399754041600</v>
      </c>
      <c r="K28" s="76"/>
      <c r="L28" s="38"/>
      <c r="M28" s="39">
        <v>95752874997</v>
      </c>
      <c r="N28" s="38"/>
      <c r="O28" s="45" t="s">
        <v>73</v>
      </c>
      <c r="P28" s="38"/>
      <c r="Q28" s="38"/>
    </row>
    <row r="29" spans="1:17" ht="21" x14ac:dyDescent="0.55000000000000004">
      <c r="A29" s="77"/>
      <c r="B29" s="77"/>
      <c r="C29" s="49"/>
      <c r="D29" s="77"/>
      <c r="E29" s="38"/>
      <c r="F29" s="42" t="s">
        <v>403</v>
      </c>
      <c r="G29" s="38"/>
      <c r="H29" s="39">
        <v>0</v>
      </c>
      <c r="I29" s="38"/>
      <c r="J29" s="76">
        <v>1993059000000</v>
      </c>
      <c r="K29" s="76"/>
      <c r="L29" s="38"/>
      <c r="M29" s="39">
        <v>115843194419</v>
      </c>
      <c r="N29" s="38"/>
      <c r="O29" s="45">
        <v>18</v>
      </c>
      <c r="P29" s="38"/>
      <c r="Q29" s="38"/>
    </row>
    <row r="30" spans="1:17" ht="21" x14ac:dyDescent="0.55000000000000004">
      <c r="A30" s="77"/>
      <c r="B30" s="77"/>
      <c r="C30" s="49"/>
      <c r="D30" s="77"/>
      <c r="E30" s="38"/>
      <c r="F30" s="42" t="s">
        <v>406</v>
      </c>
      <c r="G30" s="38"/>
      <c r="H30" s="39">
        <v>0</v>
      </c>
      <c r="I30" s="38"/>
      <c r="J30" s="76">
        <v>5999998000000</v>
      </c>
      <c r="K30" s="76"/>
      <c r="L30" s="38"/>
      <c r="M30" s="39">
        <v>18954874765</v>
      </c>
      <c r="N30" s="38"/>
      <c r="O30" s="45">
        <v>18</v>
      </c>
      <c r="P30" s="38"/>
      <c r="Q30" s="38"/>
    </row>
    <row r="31" spans="1:17" ht="21" x14ac:dyDescent="0.55000000000000004">
      <c r="A31" s="77"/>
      <c r="B31" s="77"/>
      <c r="C31" s="49"/>
      <c r="D31" s="77"/>
      <c r="E31" s="38"/>
      <c r="F31" s="42" t="s">
        <v>407</v>
      </c>
      <c r="G31" s="38"/>
      <c r="H31" s="39">
        <v>0</v>
      </c>
      <c r="I31" s="38"/>
      <c r="J31" s="76">
        <v>4499999000000</v>
      </c>
      <c r="K31" s="76"/>
      <c r="L31" s="38"/>
      <c r="M31" s="39">
        <v>25000000000</v>
      </c>
      <c r="N31" s="38"/>
      <c r="O31" s="45">
        <v>18</v>
      </c>
      <c r="P31" s="38"/>
      <c r="Q31" s="38"/>
    </row>
    <row r="32" spans="1:17" ht="21" x14ac:dyDescent="0.55000000000000004">
      <c r="A32" s="77"/>
      <c r="B32" s="77"/>
      <c r="C32" s="49"/>
      <c r="D32" s="77"/>
      <c r="E32" s="38"/>
      <c r="F32" s="42" t="s">
        <v>386</v>
      </c>
      <c r="G32" s="38"/>
      <c r="H32" s="39">
        <v>0</v>
      </c>
      <c r="I32" s="38"/>
      <c r="J32" s="76">
        <v>999998000000</v>
      </c>
      <c r="K32" s="76"/>
      <c r="L32" s="38"/>
      <c r="M32" s="39">
        <v>24891734826</v>
      </c>
      <c r="N32" s="38"/>
      <c r="O32" s="45">
        <v>18</v>
      </c>
      <c r="P32" s="38"/>
      <c r="Q32" s="38"/>
    </row>
    <row r="33" spans="1:17" ht="21" x14ac:dyDescent="0.55000000000000004">
      <c r="A33" s="77"/>
      <c r="B33" s="77"/>
      <c r="C33" s="49"/>
      <c r="D33" s="77"/>
      <c r="E33" s="38"/>
      <c r="F33" s="42" t="s">
        <v>290</v>
      </c>
      <c r="G33" s="38"/>
      <c r="H33" s="39">
        <v>4996999</v>
      </c>
      <c r="I33" s="38"/>
      <c r="J33" s="76">
        <v>4999999000000</v>
      </c>
      <c r="K33" s="76"/>
      <c r="L33" s="38"/>
      <c r="M33" s="39">
        <v>261951950132</v>
      </c>
      <c r="N33" s="38"/>
      <c r="O33" s="45">
        <v>18</v>
      </c>
      <c r="P33" s="38"/>
      <c r="Q33" s="38"/>
    </row>
    <row r="34" spans="1:17" ht="21" x14ac:dyDescent="0.55000000000000004">
      <c r="A34" s="77"/>
      <c r="B34" s="77"/>
      <c r="C34" s="49"/>
      <c r="D34" s="77"/>
      <c r="E34" s="38"/>
      <c r="F34" s="42" t="s">
        <v>293</v>
      </c>
      <c r="G34" s="38"/>
      <c r="H34" s="39">
        <v>15999999</v>
      </c>
      <c r="I34" s="38"/>
      <c r="J34" s="76">
        <v>15999999000000</v>
      </c>
      <c r="K34" s="76"/>
      <c r="L34" s="38"/>
      <c r="M34" s="39">
        <v>1848704301828</v>
      </c>
      <c r="N34" s="38"/>
      <c r="O34" s="45">
        <v>20.5</v>
      </c>
      <c r="P34" s="38"/>
      <c r="Q34" s="38"/>
    </row>
    <row r="35" spans="1:17" ht="21" x14ac:dyDescent="0.55000000000000004">
      <c r="A35" s="77"/>
      <c r="B35" s="77"/>
      <c r="C35" s="49"/>
      <c r="D35" s="77"/>
      <c r="E35" s="38"/>
      <c r="F35" s="42" t="s">
        <v>389</v>
      </c>
      <c r="G35" s="38"/>
      <c r="H35" s="39">
        <v>0</v>
      </c>
      <c r="I35" s="38"/>
      <c r="J35" s="76">
        <v>999800000000</v>
      </c>
      <c r="K35" s="76"/>
      <c r="L35" s="38"/>
      <c r="M35" s="39">
        <v>23132241036</v>
      </c>
      <c r="N35" s="38"/>
      <c r="O35" s="45">
        <v>18</v>
      </c>
      <c r="P35" s="38"/>
      <c r="Q35" s="38"/>
    </row>
    <row r="36" spans="1:17" ht="21" x14ac:dyDescent="0.55000000000000004">
      <c r="A36" s="77"/>
      <c r="B36" s="77"/>
      <c r="C36" s="49"/>
      <c r="D36" s="77"/>
      <c r="E36" s="38"/>
      <c r="F36" s="42" t="s">
        <v>401</v>
      </c>
      <c r="G36" s="38"/>
      <c r="H36" s="39">
        <v>0</v>
      </c>
      <c r="I36" s="38"/>
      <c r="J36" s="76">
        <v>4799000000000</v>
      </c>
      <c r="K36" s="76"/>
      <c r="L36" s="38"/>
      <c r="M36" s="39">
        <v>138333541737</v>
      </c>
      <c r="N36" s="38"/>
      <c r="O36" s="45">
        <v>18</v>
      </c>
      <c r="P36" s="38"/>
      <c r="Q36" s="38"/>
    </row>
    <row r="37" spans="1:17" ht="21" x14ac:dyDescent="0.55000000000000004">
      <c r="A37" s="77"/>
      <c r="B37" s="77"/>
      <c r="C37" s="49"/>
      <c r="D37" s="77"/>
      <c r="E37" s="38"/>
      <c r="F37" s="42" t="s">
        <v>388</v>
      </c>
      <c r="G37" s="38"/>
      <c r="H37" s="39">
        <v>0</v>
      </c>
      <c r="I37" s="38"/>
      <c r="J37" s="76">
        <v>3999800000000</v>
      </c>
      <c r="K37" s="76"/>
      <c r="L37" s="38"/>
      <c r="M37" s="39">
        <v>87345925724</v>
      </c>
      <c r="N37" s="38"/>
      <c r="O37" s="45">
        <v>18</v>
      </c>
      <c r="P37" s="38"/>
      <c r="Q37" s="38"/>
    </row>
    <row r="38" spans="1:17" ht="21" x14ac:dyDescent="0.55000000000000004">
      <c r="A38" s="77"/>
      <c r="B38" s="77"/>
      <c r="C38" s="49"/>
      <c r="D38" s="77"/>
      <c r="E38" s="38"/>
      <c r="F38" s="42" t="s">
        <v>296</v>
      </c>
      <c r="G38" s="38"/>
      <c r="H38" s="39">
        <v>5997990</v>
      </c>
      <c r="I38" s="38"/>
      <c r="J38" s="76">
        <v>5999990000000</v>
      </c>
      <c r="K38" s="76"/>
      <c r="L38" s="38"/>
      <c r="M38" s="39">
        <v>421850616110</v>
      </c>
      <c r="N38" s="38"/>
      <c r="O38" s="45">
        <v>18</v>
      </c>
      <c r="P38" s="38"/>
      <c r="Q38" s="38"/>
    </row>
    <row r="39" spans="1:17" ht="21" x14ac:dyDescent="0.55000000000000004">
      <c r="A39" s="77"/>
      <c r="B39" s="77"/>
      <c r="C39" s="49"/>
      <c r="D39" s="77"/>
      <c r="E39" s="38"/>
      <c r="F39" s="42" t="s">
        <v>195</v>
      </c>
      <c r="G39" s="38"/>
      <c r="H39" s="39">
        <v>3000000</v>
      </c>
      <c r="I39" s="38"/>
      <c r="J39" s="76">
        <v>8000000000000</v>
      </c>
      <c r="K39" s="76"/>
      <c r="L39" s="38"/>
      <c r="M39" s="39">
        <v>68208243947</v>
      </c>
      <c r="N39" s="38"/>
      <c r="O39" s="45">
        <v>18</v>
      </c>
      <c r="P39" s="38"/>
      <c r="Q39" s="38"/>
    </row>
    <row r="40" spans="1:17" ht="21" x14ac:dyDescent="0.55000000000000004">
      <c r="A40" s="77"/>
      <c r="B40" s="77"/>
      <c r="C40" s="49"/>
      <c r="D40" s="77"/>
      <c r="E40" s="38"/>
      <c r="F40" s="42" t="s">
        <v>198</v>
      </c>
      <c r="G40" s="38"/>
      <c r="H40" s="39">
        <v>3954984</v>
      </c>
      <c r="I40" s="38"/>
      <c r="J40" s="76">
        <v>3999984000000</v>
      </c>
      <c r="K40" s="76"/>
      <c r="L40" s="38"/>
      <c r="M40" s="39">
        <v>410054745896</v>
      </c>
      <c r="N40" s="38"/>
      <c r="O40" s="45">
        <v>18</v>
      </c>
      <c r="P40" s="38"/>
      <c r="Q40" s="38"/>
    </row>
    <row r="41" spans="1:17" ht="21" x14ac:dyDescent="0.55000000000000004">
      <c r="A41" s="77"/>
      <c r="B41" s="77"/>
      <c r="C41" s="49"/>
      <c r="D41" s="77"/>
      <c r="E41" s="38"/>
      <c r="F41" s="42" t="s">
        <v>204</v>
      </c>
      <c r="G41" s="38"/>
      <c r="H41" s="39">
        <v>3211273</v>
      </c>
      <c r="I41" s="38"/>
      <c r="J41" s="76">
        <v>3390000000000</v>
      </c>
      <c r="K41" s="76"/>
      <c r="L41" s="38"/>
      <c r="M41" s="39">
        <v>24259609442</v>
      </c>
      <c r="N41" s="38"/>
      <c r="O41" s="45">
        <v>18</v>
      </c>
      <c r="P41" s="38"/>
      <c r="Q41" s="38"/>
    </row>
    <row r="42" spans="1:17" ht="21" x14ac:dyDescent="0.55000000000000004">
      <c r="A42" s="77"/>
      <c r="B42" s="77"/>
      <c r="C42" s="49"/>
      <c r="D42" s="77"/>
      <c r="E42" s="38"/>
      <c r="F42" s="42" t="s">
        <v>207</v>
      </c>
      <c r="G42" s="38"/>
      <c r="H42" s="39">
        <v>5000000</v>
      </c>
      <c r="I42" s="38"/>
      <c r="J42" s="76">
        <v>8000000000000</v>
      </c>
      <c r="K42" s="76"/>
      <c r="L42" s="38"/>
      <c r="M42" s="39">
        <v>121595669519</v>
      </c>
      <c r="N42" s="38"/>
      <c r="O42" s="45">
        <v>23</v>
      </c>
      <c r="P42" s="38"/>
      <c r="Q42" s="38"/>
    </row>
    <row r="43" spans="1:17" ht="21" x14ac:dyDescent="0.55000000000000004">
      <c r="A43" s="77"/>
      <c r="B43" s="77"/>
      <c r="C43" s="49"/>
      <c r="D43" s="77"/>
      <c r="E43" s="38"/>
      <c r="F43" s="42" t="s">
        <v>517</v>
      </c>
      <c r="G43" s="38"/>
      <c r="H43" s="39">
        <v>6998703</v>
      </c>
      <c r="I43" s="38"/>
      <c r="J43" s="76">
        <v>4999955000000</v>
      </c>
      <c r="K43" s="76"/>
      <c r="L43" s="38"/>
      <c r="M43" s="39">
        <v>672811674300</v>
      </c>
      <c r="N43" s="38"/>
      <c r="O43" s="45">
        <v>18</v>
      </c>
      <c r="P43" s="38"/>
      <c r="Q43" s="38"/>
    </row>
    <row r="44" spans="1:17" ht="21" x14ac:dyDescent="0.55000000000000004">
      <c r="A44" s="77"/>
      <c r="B44" s="77"/>
      <c r="C44" s="49"/>
      <c r="D44" s="77"/>
      <c r="E44" s="38"/>
      <c r="F44" s="42" t="s">
        <v>210</v>
      </c>
      <c r="G44" s="38"/>
      <c r="H44" s="39">
        <v>1200000</v>
      </c>
      <c r="I44" s="38"/>
      <c r="J44" s="76">
        <v>1200000000000</v>
      </c>
      <c r="K44" s="76"/>
      <c r="L44" s="38"/>
      <c r="M44" s="39">
        <v>17243290721</v>
      </c>
      <c r="N44" s="38"/>
      <c r="O44" s="45">
        <v>23</v>
      </c>
      <c r="P44" s="38"/>
      <c r="Q44" s="38"/>
    </row>
    <row r="45" spans="1:17" ht="21" x14ac:dyDescent="0.55000000000000004">
      <c r="A45" s="77"/>
      <c r="B45" s="77"/>
      <c r="C45" s="49"/>
      <c r="D45" s="77"/>
      <c r="E45" s="38"/>
      <c r="F45" s="42" t="s">
        <v>213</v>
      </c>
      <c r="G45" s="38"/>
      <c r="H45" s="39">
        <v>4000000</v>
      </c>
      <c r="I45" s="38"/>
      <c r="J45" s="76">
        <v>4000000000000</v>
      </c>
      <c r="K45" s="76"/>
      <c r="L45" s="38"/>
      <c r="M45" s="39">
        <v>3487539948</v>
      </c>
      <c r="N45" s="38"/>
      <c r="O45" s="45">
        <v>23</v>
      </c>
      <c r="P45" s="38"/>
      <c r="Q45" s="38"/>
    </row>
    <row r="46" spans="1:17" ht="21" x14ac:dyDescent="0.55000000000000004">
      <c r="A46" s="77"/>
      <c r="B46" s="77"/>
      <c r="C46" s="49"/>
      <c r="D46" s="77"/>
      <c r="E46" s="38"/>
      <c r="F46" s="42" t="s">
        <v>505</v>
      </c>
      <c r="G46" s="38"/>
      <c r="H46" s="39">
        <v>0</v>
      </c>
      <c r="I46" s="38"/>
      <c r="J46" s="76">
        <v>1800000000000</v>
      </c>
      <c r="K46" s="76"/>
      <c r="L46" s="38"/>
      <c r="M46" s="39">
        <v>58568430322</v>
      </c>
      <c r="N46" s="38"/>
      <c r="O46" s="45">
        <v>18</v>
      </c>
      <c r="P46" s="38"/>
      <c r="Q46" s="38"/>
    </row>
    <row r="47" spans="1:17" ht="21" x14ac:dyDescent="0.55000000000000004">
      <c r="A47" s="77"/>
      <c r="B47" s="77"/>
      <c r="C47" s="49"/>
      <c r="D47" s="77"/>
      <c r="E47" s="38"/>
      <c r="F47" s="42" t="s">
        <v>309</v>
      </c>
      <c r="G47" s="38"/>
      <c r="H47" s="39">
        <v>500000</v>
      </c>
      <c r="I47" s="38"/>
      <c r="J47" s="76">
        <v>500000000000</v>
      </c>
      <c r="K47" s="76"/>
      <c r="L47" s="60"/>
      <c r="M47" s="39">
        <v>2307692305</v>
      </c>
      <c r="N47" s="38"/>
      <c r="O47" s="45">
        <v>23</v>
      </c>
      <c r="P47" s="38"/>
      <c r="Q47" s="38"/>
    </row>
    <row r="48" spans="1:17" ht="21" x14ac:dyDescent="0.55000000000000004">
      <c r="A48" s="77"/>
      <c r="B48" s="77"/>
      <c r="C48" s="49"/>
      <c r="D48" s="77"/>
      <c r="E48" s="38"/>
      <c r="F48" s="42" t="s">
        <v>510</v>
      </c>
      <c r="G48" s="38"/>
      <c r="H48" s="39">
        <v>813807</v>
      </c>
      <c r="I48" s="38"/>
      <c r="J48" s="76">
        <v>1000000000000</v>
      </c>
      <c r="K48" s="76"/>
      <c r="L48" s="61"/>
      <c r="M48" s="39">
        <v>222011554869</v>
      </c>
      <c r="N48" s="38"/>
      <c r="O48" s="45">
        <v>18</v>
      </c>
      <c r="P48" s="38"/>
      <c r="Q48" s="38"/>
    </row>
    <row r="49" spans="1:17" ht="21" x14ac:dyDescent="0.55000000000000004">
      <c r="A49" s="77"/>
      <c r="B49" s="77"/>
      <c r="C49" s="49"/>
      <c r="D49" s="77"/>
      <c r="E49" s="38"/>
      <c r="F49" s="42" t="s">
        <v>502</v>
      </c>
      <c r="G49" s="38"/>
      <c r="H49" s="39">
        <v>0</v>
      </c>
      <c r="I49" s="38"/>
      <c r="J49" s="76">
        <v>2000000000000</v>
      </c>
      <c r="K49" s="76"/>
      <c r="L49" s="38"/>
      <c r="M49" s="39">
        <v>46714710386</v>
      </c>
      <c r="N49" s="38"/>
      <c r="O49" s="45">
        <v>23</v>
      </c>
      <c r="P49" s="38"/>
      <c r="Q49" s="38"/>
    </row>
    <row r="50" spans="1:17" ht="21" x14ac:dyDescent="0.55000000000000004">
      <c r="A50" s="77"/>
      <c r="B50" s="77"/>
      <c r="C50" s="49"/>
      <c r="D50" s="77"/>
      <c r="E50" s="38"/>
      <c r="F50" s="42" t="s">
        <v>216</v>
      </c>
      <c r="G50" s="38"/>
      <c r="H50" s="39">
        <v>5595000</v>
      </c>
      <c r="I50" s="38"/>
      <c r="J50" s="76">
        <v>4600000000000</v>
      </c>
      <c r="K50" s="76"/>
      <c r="L50" s="38"/>
      <c r="M50" s="39">
        <v>96499223941</v>
      </c>
      <c r="N50" s="38"/>
      <c r="O50" s="45">
        <v>18</v>
      </c>
      <c r="P50" s="38"/>
      <c r="Q50" s="38"/>
    </row>
    <row r="51" spans="1:17" ht="21" x14ac:dyDescent="0.55000000000000004">
      <c r="A51" s="77"/>
      <c r="B51" s="77"/>
      <c r="C51" s="49"/>
      <c r="D51" s="77"/>
      <c r="E51" s="38"/>
      <c r="F51" s="42" t="s">
        <v>515</v>
      </c>
      <c r="G51" s="38"/>
      <c r="H51" s="39">
        <v>10000000</v>
      </c>
      <c r="I51" s="38"/>
      <c r="J51" s="76">
        <v>10000000000000</v>
      </c>
      <c r="K51" s="76"/>
      <c r="L51" s="38"/>
      <c r="M51" s="39">
        <v>483611491095</v>
      </c>
      <c r="N51" s="38"/>
      <c r="O51" s="45">
        <v>23</v>
      </c>
      <c r="P51" s="38"/>
      <c r="Q51" s="38"/>
    </row>
    <row r="52" spans="1:17" ht="30.75" customHeight="1" x14ac:dyDescent="0.55000000000000004">
      <c r="A52" s="77"/>
      <c r="B52" s="77"/>
      <c r="C52" s="49"/>
      <c r="D52" s="77"/>
      <c r="E52" s="38"/>
      <c r="F52" s="42" t="s">
        <v>383</v>
      </c>
      <c r="G52" s="38"/>
      <c r="H52" s="39">
        <v>0</v>
      </c>
      <c r="I52" s="38"/>
      <c r="J52" s="76">
        <v>2999990000000</v>
      </c>
      <c r="K52" s="76"/>
      <c r="L52" s="38"/>
      <c r="M52" s="39">
        <v>188625291068</v>
      </c>
      <c r="N52" s="38"/>
      <c r="O52" s="45">
        <v>18</v>
      </c>
      <c r="P52" s="38"/>
      <c r="Q52" s="38"/>
    </row>
    <row r="53" spans="1:17" ht="21" x14ac:dyDescent="0.55000000000000004">
      <c r="A53" s="77"/>
      <c r="B53" s="77"/>
      <c r="C53" s="49"/>
      <c r="D53" s="77"/>
      <c r="E53" s="38"/>
      <c r="F53" s="42" t="s">
        <v>501</v>
      </c>
      <c r="G53" s="38"/>
      <c r="H53" s="39">
        <v>5000000</v>
      </c>
      <c r="I53" s="38"/>
      <c r="J53" s="76">
        <v>7500000000000</v>
      </c>
      <c r="K53" s="76"/>
      <c r="L53" s="38"/>
      <c r="M53" s="39">
        <v>18391345700</v>
      </c>
      <c r="N53" s="38"/>
      <c r="O53" s="45">
        <v>18</v>
      </c>
      <c r="P53" s="38"/>
      <c r="Q53" s="38"/>
    </row>
    <row r="54" spans="1:17" ht="21" x14ac:dyDescent="0.55000000000000004">
      <c r="A54" s="77"/>
      <c r="B54" s="77"/>
      <c r="C54" s="49"/>
      <c r="D54" s="77"/>
      <c r="E54" s="38"/>
      <c r="F54" s="42" t="s">
        <v>514</v>
      </c>
      <c r="G54" s="38"/>
      <c r="H54" s="39">
        <v>0</v>
      </c>
      <c r="I54" s="38"/>
      <c r="J54" s="76">
        <v>6999999000000</v>
      </c>
      <c r="K54" s="76"/>
      <c r="L54" s="38"/>
      <c r="M54" s="39">
        <v>457857429446</v>
      </c>
      <c r="N54" s="38"/>
      <c r="O54" s="45">
        <v>18</v>
      </c>
      <c r="P54" s="38"/>
      <c r="Q54" s="38"/>
    </row>
    <row r="55" spans="1:17" ht="21" x14ac:dyDescent="0.55000000000000004">
      <c r="A55" s="77"/>
      <c r="B55" s="77"/>
      <c r="C55" s="49"/>
      <c r="D55" s="77"/>
      <c r="E55" s="38"/>
      <c r="F55" s="42" t="s">
        <v>312</v>
      </c>
      <c r="G55" s="38"/>
      <c r="H55" s="39">
        <v>1999977</v>
      </c>
      <c r="I55" s="38"/>
      <c r="J55" s="76">
        <v>1999977000000</v>
      </c>
      <c r="K55" s="76"/>
      <c r="L55" s="38"/>
      <c r="M55" s="39">
        <v>2899999990</v>
      </c>
      <c r="N55" s="38"/>
      <c r="O55" s="45">
        <v>23</v>
      </c>
      <c r="P55" s="38"/>
      <c r="Q55" s="38"/>
    </row>
    <row r="56" spans="1:17" ht="21" x14ac:dyDescent="0.55000000000000004">
      <c r="A56" s="77"/>
      <c r="B56" s="77"/>
      <c r="C56" s="49"/>
      <c r="D56" s="77"/>
      <c r="E56" s="38"/>
      <c r="F56" s="42" t="s">
        <v>222</v>
      </c>
      <c r="G56" s="38"/>
      <c r="H56" s="39">
        <v>1000000</v>
      </c>
      <c r="I56" s="38"/>
      <c r="J56" s="76">
        <v>1000000000000</v>
      </c>
      <c r="K56" s="76"/>
      <c r="L56" s="38"/>
      <c r="M56" s="39">
        <v>2856454820</v>
      </c>
      <c r="N56" s="38"/>
      <c r="O56" s="45">
        <v>23</v>
      </c>
      <c r="P56" s="38"/>
      <c r="Q56" s="38"/>
    </row>
    <row r="57" spans="1:17" ht="21" x14ac:dyDescent="0.55000000000000004">
      <c r="A57" s="77"/>
      <c r="B57" s="77"/>
      <c r="C57" s="49"/>
      <c r="D57" s="77"/>
      <c r="E57" s="38"/>
      <c r="F57" s="42" t="s">
        <v>263</v>
      </c>
      <c r="G57" s="38"/>
      <c r="H57" s="39">
        <v>15811025</v>
      </c>
      <c r="I57" s="38"/>
      <c r="J57" s="76">
        <v>15811025000000</v>
      </c>
      <c r="K57" s="76"/>
      <c r="L57" s="38"/>
      <c r="M57" s="39">
        <v>226676591232</v>
      </c>
      <c r="N57" s="38"/>
      <c r="O57" s="45">
        <v>23</v>
      </c>
      <c r="P57" s="38"/>
      <c r="Q57" s="38"/>
    </row>
    <row r="58" spans="1:17" ht="21" x14ac:dyDescent="0.55000000000000004">
      <c r="A58" s="77"/>
      <c r="B58" s="77"/>
      <c r="C58" s="49"/>
      <c r="D58" s="77"/>
      <c r="E58" s="38"/>
      <c r="F58" s="42" t="s">
        <v>278</v>
      </c>
      <c r="G58" s="38"/>
      <c r="H58" s="39">
        <v>490000</v>
      </c>
      <c r="I58" s="38"/>
      <c r="J58" s="76">
        <v>495000000000</v>
      </c>
      <c r="K58" s="76"/>
      <c r="L58" s="38"/>
      <c r="M58" s="39">
        <v>50797882734</v>
      </c>
      <c r="N58" s="38"/>
      <c r="O58" s="45">
        <v>18</v>
      </c>
      <c r="P58" s="38"/>
      <c r="Q58" s="38"/>
    </row>
    <row r="59" spans="1:17" ht="21" x14ac:dyDescent="0.55000000000000004">
      <c r="A59" s="77"/>
      <c r="B59" s="77"/>
      <c r="C59" s="49"/>
      <c r="D59" s="77"/>
      <c r="E59" s="38"/>
      <c r="F59" s="42" t="s">
        <v>281</v>
      </c>
      <c r="G59" s="38"/>
      <c r="H59" s="39">
        <v>5000000</v>
      </c>
      <c r="I59" s="38"/>
      <c r="J59" s="76">
        <v>5000000000000</v>
      </c>
      <c r="K59" s="76"/>
      <c r="L59" s="38"/>
      <c r="M59" s="39">
        <v>164848913738</v>
      </c>
      <c r="N59" s="38"/>
      <c r="O59" s="45">
        <v>18</v>
      </c>
      <c r="P59" s="38"/>
      <c r="Q59" s="38"/>
    </row>
    <row r="60" spans="1:17" ht="21" x14ac:dyDescent="0.55000000000000004">
      <c r="A60" s="77"/>
      <c r="B60" s="77"/>
      <c r="C60" s="49"/>
      <c r="D60" s="77"/>
      <c r="E60" s="38"/>
      <c r="F60" s="42" t="s">
        <v>504</v>
      </c>
      <c r="G60" s="38"/>
      <c r="H60" s="39">
        <v>4500000</v>
      </c>
      <c r="I60" s="38"/>
      <c r="J60" s="76">
        <v>4500000000000</v>
      </c>
      <c r="K60" s="76"/>
      <c r="L60" s="38"/>
      <c r="M60" s="39">
        <v>52804247099</v>
      </c>
      <c r="N60" s="38"/>
      <c r="O60" s="45">
        <v>23</v>
      </c>
      <c r="P60" s="38"/>
      <c r="Q60" s="38"/>
    </row>
    <row r="61" spans="1:17" ht="21" x14ac:dyDescent="0.55000000000000004">
      <c r="A61" s="77"/>
      <c r="B61" s="77"/>
      <c r="C61" s="49"/>
      <c r="D61" s="77"/>
      <c r="E61" s="38"/>
      <c r="F61" s="42" t="s">
        <v>284</v>
      </c>
      <c r="G61" s="38"/>
      <c r="H61" s="39">
        <v>1500000</v>
      </c>
      <c r="I61" s="38"/>
      <c r="J61" s="76">
        <v>1500000000000</v>
      </c>
      <c r="K61" s="76"/>
      <c r="L61" s="38"/>
      <c r="M61" s="39">
        <v>58150000000</v>
      </c>
      <c r="N61" s="38"/>
      <c r="O61" s="45">
        <v>23</v>
      </c>
      <c r="P61" s="38"/>
      <c r="Q61" s="38"/>
    </row>
    <row r="62" spans="1:17" ht="21" x14ac:dyDescent="0.55000000000000004">
      <c r="A62" s="77"/>
      <c r="B62" s="77"/>
      <c r="C62" s="49"/>
      <c r="D62" s="77"/>
      <c r="E62" s="38"/>
      <c r="F62" s="42" t="s">
        <v>287</v>
      </c>
      <c r="G62" s="38"/>
      <c r="H62" s="39">
        <v>1000000</v>
      </c>
      <c r="I62" s="38"/>
      <c r="J62" s="76">
        <v>1000000000000</v>
      </c>
      <c r="K62" s="76"/>
      <c r="L62" s="38"/>
      <c r="M62" s="39">
        <v>9728802164</v>
      </c>
      <c r="N62" s="38"/>
      <c r="O62" s="45">
        <v>23</v>
      </c>
      <c r="P62" s="38"/>
      <c r="Q62" s="38"/>
    </row>
    <row r="63" spans="1:17" ht="21.75" thickBot="1" x14ac:dyDescent="0.25">
      <c r="F63" s="48" t="s">
        <v>54</v>
      </c>
      <c r="G63" s="46"/>
      <c r="H63" s="46"/>
      <c r="I63" s="46"/>
      <c r="J63" s="46"/>
      <c r="K63" s="46"/>
      <c r="L63" s="46"/>
      <c r="M63" s="47">
        <f>SUM(M8:M62)</f>
        <v>12570790723716</v>
      </c>
    </row>
    <row r="64" spans="1:17" ht="13.5" thickTop="1" x14ac:dyDescent="0.2"/>
    <row r="65" spans="3:13" x14ac:dyDescent="0.2">
      <c r="C65" s="36"/>
      <c r="F65"/>
      <c r="M65"/>
    </row>
    <row r="66" spans="3:13" x14ac:dyDescent="0.2">
      <c r="C66" s="36"/>
      <c r="F66"/>
      <c r="M66"/>
    </row>
    <row r="67" spans="3:13" x14ac:dyDescent="0.2">
      <c r="C67" s="36"/>
      <c r="F67"/>
      <c r="M67"/>
    </row>
    <row r="68" spans="3:13" x14ac:dyDescent="0.2">
      <c r="C68" s="36"/>
      <c r="F68"/>
      <c r="M68"/>
    </row>
    <row r="69" spans="3:13" x14ac:dyDescent="0.2">
      <c r="C69" s="36"/>
      <c r="F69"/>
      <c r="M69"/>
    </row>
    <row r="70" spans="3:13" x14ac:dyDescent="0.2">
      <c r="C70" s="36"/>
      <c r="F70"/>
      <c r="M70"/>
    </row>
    <row r="71" spans="3:13" x14ac:dyDescent="0.2">
      <c r="C71" s="36"/>
      <c r="F71"/>
      <c r="M71"/>
    </row>
    <row r="72" spans="3:13" x14ac:dyDescent="0.2">
      <c r="C72" s="36"/>
      <c r="F72"/>
      <c r="M72"/>
    </row>
  </sheetData>
  <sortState xmlns:xlrd2="http://schemas.microsoft.com/office/spreadsheetml/2017/richdata2" ref="S8:U62">
    <sortCondition ref="S8:S62"/>
  </sortState>
  <mergeCells count="65">
    <mergeCell ref="A8:B62"/>
    <mergeCell ref="D8:D62"/>
    <mergeCell ref="A1:Q1"/>
    <mergeCell ref="A2:Q2"/>
    <mergeCell ref="A3:Q3"/>
    <mergeCell ref="B5:Q5"/>
    <mergeCell ref="M6:M7"/>
    <mergeCell ref="Q6:Q7"/>
    <mergeCell ref="A7:B7"/>
    <mergeCell ref="J7:K7"/>
    <mergeCell ref="J8:K8"/>
    <mergeCell ref="J9:K9"/>
    <mergeCell ref="J10:K10"/>
    <mergeCell ref="J11:K11"/>
    <mergeCell ref="J12:K12"/>
    <mergeCell ref="J13:K13"/>
    <mergeCell ref="J15:K15"/>
    <mergeCell ref="J16:K16"/>
    <mergeCell ref="J17:K17"/>
    <mergeCell ref="J14:K14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39"/>
  <sheetViews>
    <sheetView rightToLeft="1" topLeftCell="A4" workbookViewId="0">
      <selection activeCell="E25" sqref="E25"/>
    </sheetView>
  </sheetViews>
  <sheetFormatPr defaultRowHeight="12.75" x14ac:dyDescent="0.2"/>
  <cols>
    <col min="1" max="1" width="69.5703125" bestFit="1" customWidth="1"/>
    <col min="2" max="2" width="1.28515625" customWidth="1"/>
    <col min="3" max="3" width="27.7109375" bestFit="1" customWidth="1"/>
    <col min="4" max="4" width="1.28515625" customWidth="1"/>
    <col min="5" max="5" width="27.7109375" bestFit="1" customWidth="1"/>
    <col min="6" max="6" width="1.28515625" customWidth="1"/>
    <col min="7" max="7" width="18.7109375" bestFit="1" customWidth="1"/>
    <col min="9" max="9" width="15" bestFit="1" customWidth="1"/>
    <col min="11" max="11" width="18.7109375" bestFit="1" customWidth="1"/>
  </cols>
  <sheetData>
    <row r="1" spans="1:6" ht="29.1" customHeight="1" x14ac:dyDescent="0.2">
      <c r="A1" s="70" t="s">
        <v>0</v>
      </c>
      <c r="B1" s="70"/>
      <c r="C1" s="70"/>
      <c r="D1" s="70"/>
      <c r="E1" s="70"/>
      <c r="F1" s="70"/>
    </row>
    <row r="2" spans="1:6" ht="21.75" customHeight="1" x14ac:dyDescent="0.2">
      <c r="A2" s="70" t="s">
        <v>335</v>
      </c>
      <c r="B2" s="70"/>
      <c r="C2" s="70"/>
      <c r="D2" s="70"/>
      <c r="E2" s="70"/>
      <c r="F2" s="70"/>
    </row>
    <row r="3" spans="1:6" ht="21.75" customHeight="1" x14ac:dyDescent="0.2">
      <c r="A3" s="70" t="s">
        <v>2</v>
      </c>
      <c r="B3" s="70"/>
      <c r="C3" s="70"/>
      <c r="D3" s="70"/>
      <c r="E3" s="70"/>
      <c r="F3" s="70"/>
    </row>
    <row r="4" spans="1:6" ht="14.45" customHeight="1" x14ac:dyDescent="0.2"/>
    <row r="5" spans="1:6" ht="14.45" customHeight="1" x14ac:dyDescent="0.2">
      <c r="A5" s="51" t="s">
        <v>524</v>
      </c>
      <c r="B5" s="31"/>
      <c r="C5" s="31"/>
      <c r="D5" s="31"/>
      <c r="E5" s="31"/>
      <c r="F5" s="31"/>
    </row>
    <row r="6" spans="1:6" ht="21" x14ac:dyDescent="0.2">
      <c r="C6" s="2" t="s">
        <v>354</v>
      </c>
      <c r="D6" s="2"/>
      <c r="E6" s="2" t="s">
        <v>355</v>
      </c>
      <c r="F6" s="32"/>
    </row>
    <row r="7" spans="1:6" ht="21" x14ac:dyDescent="0.2">
      <c r="A7" s="32" t="s">
        <v>418</v>
      </c>
      <c r="C7" s="19" t="s">
        <v>419</v>
      </c>
      <c r="D7" s="52"/>
      <c r="E7" s="19" t="s">
        <v>419</v>
      </c>
      <c r="F7" s="3"/>
    </row>
    <row r="8" spans="1:6" ht="21.75" customHeight="1" x14ac:dyDescent="0.2">
      <c r="A8" s="33" t="s">
        <v>420</v>
      </c>
      <c r="C8" s="6">
        <v>0</v>
      </c>
      <c r="E8" s="6">
        <v>107835607440</v>
      </c>
    </row>
    <row r="9" spans="1:6" ht="21.75" customHeight="1" x14ac:dyDescent="0.2">
      <c r="A9" s="29" t="s">
        <v>486</v>
      </c>
      <c r="C9" s="9">
        <v>121492714170</v>
      </c>
      <c r="E9" s="9">
        <v>337921404749</v>
      </c>
    </row>
    <row r="10" spans="1:6" ht="21.75" customHeight="1" x14ac:dyDescent="0.2">
      <c r="A10" s="29" t="s">
        <v>487</v>
      </c>
      <c r="C10" s="9">
        <v>8620</v>
      </c>
      <c r="E10" s="9">
        <v>249676464594</v>
      </c>
    </row>
    <row r="11" spans="1:6" ht="21.75" customHeight="1" x14ac:dyDescent="0.2">
      <c r="A11" s="29" t="s">
        <v>488</v>
      </c>
      <c r="C11" s="9">
        <v>261631967109</v>
      </c>
      <c r="E11" s="9">
        <v>3376162294195</v>
      </c>
    </row>
    <row r="12" spans="1:6" ht="21.75" customHeight="1" x14ac:dyDescent="0.2">
      <c r="A12" s="29" t="s">
        <v>19</v>
      </c>
      <c r="C12" s="9">
        <v>1390481966378</v>
      </c>
      <c r="E12" s="9">
        <v>8157192667616</v>
      </c>
    </row>
    <row r="13" spans="1:6" ht="21.75" customHeight="1" x14ac:dyDescent="0.2">
      <c r="A13" s="29" t="s">
        <v>522</v>
      </c>
      <c r="C13" s="9">
        <v>1861460</v>
      </c>
      <c r="E13" s="9">
        <v>11145598</v>
      </c>
    </row>
    <row r="14" spans="1:6" ht="21.75" customHeight="1" x14ac:dyDescent="0.2">
      <c r="A14" s="29" t="s">
        <v>490</v>
      </c>
      <c r="C14" s="9">
        <v>153767950051</v>
      </c>
      <c r="E14" s="9">
        <v>240388475374</v>
      </c>
    </row>
    <row r="15" spans="1:6" ht="21.75" customHeight="1" x14ac:dyDescent="0.2">
      <c r="A15" s="29" t="s">
        <v>368</v>
      </c>
      <c r="C15" s="9">
        <v>41650819596</v>
      </c>
      <c r="E15" s="9">
        <v>313263210233</v>
      </c>
    </row>
    <row r="16" spans="1:6" ht="21.75" customHeight="1" x14ac:dyDescent="0.2">
      <c r="A16" s="29" t="s">
        <v>492</v>
      </c>
      <c r="C16" s="9">
        <v>0</v>
      </c>
      <c r="E16" s="9">
        <v>821917808</v>
      </c>
    </row>
    <row r="17" spans="1:5" ht="21.75" customHeight="1" x14ac:dyDescent="0.2">
      <c r="A17" s="29" t="s">
        <v>493</v>
      </c>
      <c r="C17" s="9">
        <v>588873223700</v>
      </c>
      <c r="E17" s="9">
        <v>2118868108059</v>
      </c>
    </row>
    <row r="18" spans="1:5" ht="21.75" customHeight="1" x14ac:dyDescent="0.2">
      <c r="A18" s="29" t="s">
        <v>494</v>
      </c>
      <c r="C18" s="9">
        <v>596999121751</v>
      </c>
      <c r="E18" s="9">
        <v>2253130733380</v>
      </c>
    </row>
    <row r="19" spans="1:5" ht="21.75" customHeight="1" x14ac:dyDescent="0.2">
      <c r="A19" s="29" t="s">
        <v>495</v>
      </c>
      <c r="C19" s="9">
        <v>111889269727</v>
      </c>
      <c r="E19" s="9">
        <v>552726600046</v>
      </c>
    </row>
    <row r="20" spans="1:5" ht="21.75" customHeight="1" x14ac:dyDescent="0.2">
      <c r="A20" s="29" t="s">
        <v>496</v>
      </c>
      <c r="C20" s="9">
        <v>462973082341</v>
      </c>
      <c r="E20" s="9">
        <v>2800726181689</v>
      </c>
    </row>
    <row r="21" spans="1:5" ht="21.75" customHeight="1" x14ac:dyDescent="0.2">
      <c r="A21" s="29" t="s">
        <v>497</v>
      </c>
      <c r="C21" s="9">
        <v>422739564788</v>
      </c>
      <c r="E21" s="9">
        <v>4233242809425</v>
      </c>
    </row>
    <row r="22" spans="1:5" ht="21.75" customHeight="1" x14ac:dyDescent="0.2">
      <c r="A22" s="29" t="s">
        <v>498</v>
      </c>
      <c r="C22" s="9">
        <v>222295544259</v>
      </c>
      <c r="E22" s="9">
        <v>1506676932379</v>
      </c>
    </row>
    <row r="23" spans="1:5" ht="21.75" customHeight="1" x14ac:dyDescent="0.2">
      <c r="A23" s="29" t="s">
        <v>523</v>
      </c>
      <c r="C23" s="9">
        <v>118761065513</v>
      </c>
      <c r="E23" s="9">
        <v>807905901373</v>
      </c>
    </row>
    <row r="24" spans="1:5" ht="21.75" customHeight="1" thickBot="1" x14ac:dyDescent="0.25">
      <c r="A24" s="30" t="s">
        <v>54</v>
      </c>
      <c r="C24" s="16">
        <f>SUM(C8:C23)</f>
        <v>4493558159463</v>
      </c>
      <c r="E24" s="16">
        <f>SUM(E8:E23)</f>
        <v>27056550453958</v>
      </c>
    </row>
    <row r="25" spans="1:5" ht="13.5" thickTop="1" x14ac:dyDescent="0.2"/>
    <row r="36" spans="5:11" ht="18.75" x14ac:dyDescent="0.2">
      <c r="E36" s="9"/>
    </row>
    <row r="39" spans="5:11" ht="18.75" x14ac:dyDescent="0.2">
      <c r="E39" s="9"/>
      <c r="F39" s="9"/>
      <c r="G39" s="9"/>
      <c r="H39" s="9"/>
      <c r="I39" s="9"/>
      <c r="J39" s="9"/>
      <c r="K39" s="9"/>
    </row>
  </sheetData>
  <mergeCells count="3">
    <mergeCell ref="A1:F1"/>
    <mergeCell ref="A2:F2"/>
    <mergeCell ref="A3:F3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0" t="s">
        <v>0</v>
      </c>
      <c r="B1" s="70"/>
      <c r="C1" s="70"/>
      <c r="D1" s="70"/>
      <c r="E1" s="70"/>
      <c r="F1" s="70"/>
    </row>
    <row r="2" spans="1:6" ht="21.75" customHeight="1" x14ac:dyDescent="0.2">
      <c r="A2" s="70" t="s">
        <v>335</v>
      </c>
      <c r="B2" s="70"/>
      <c r="C2" s="70"/>
      <c r="D2" s="70"/>
      <c r="E2" s="70"/>
      <c r="F2" s="70"/>
    </row>
    <row r="3" spans="1:6" ht="21.75" customHeight="1" x14ac:dyDescent="0.2">
      <c r="A3" s="70" t="s">
        <v>2</v>
      </c>
      <c r="B3" s="70"/>
      <c r="C3" s="70"/>
      <c r="D3" s="70"/>
      <c r="E3" s="70"/>
      <c r="F3" s="70"/>
    </row>
    <row r="4" spans="1:6" ht="14.45" customHeight="1" x14ac:dyDescent="0.2"/>
    <row r="5" spans="1:6" ht="29.1" customHeight="1" x14ac:dyDescent="0.2">
      <c r="A5" s="1" t="s">
        <v>421</v>
      </c>
      <c r="B5" s="71" t="s">
        <v>350</v>
      </c>
      <c r="C5" s="71"/>
      <c r="D5" s="71"/>
      <c r="E5" s="71"/>
      <c r="F5" s="71"/>
    </row>
    <row r="6" spans="1:6" ht="14.45" customHeight="1" x14ac:dyDescent="0.2">
      <c r="D6" s="2" t="s">
        <v>354</v>
      </c>
      <c r="F6" s="2" t="s">
        <v>9</v>
      </c>
    </row>
    <row r="7" spans="1:6" ht="14.45" customHeight="1" x14ac:dyDescent="0.2">
      <c r="A7" s="66" t="s">
        <v>350</v>
      </c>
      <c r="B7" s="66"/>
      <c r="D7" s="4" t="s">
        <v>332</v>
      </c>
      <c r="F7" s="4" t="s">
        <v>332</v>
      </c>
    </row>
    <row r="8" spans="1:6" ht="21.75" customHeight="1" x14ac:dyDescent="0.2">
      <c r="A8" s="67" t="s">
        <v>350</v>
      </c>
      <c r="B8" s="67"/>
      <c r="D8" s="6">
        <v>435111288</v>
      </c>
      <c r="F8" s="6">
        <v>58335153082</v>
      </c>
    </row>
    <row r="9" spans="1:6" ht="21.75" customHeight="1" x14ac:dyDescent="0.2">
      <c r="A9" s="63" t="s">
        <v>422</v>
      </c>
      <c r="B9" s="63"/>
      <c r="D9" s="9">
        <v>0</v>
      </c>
      <c r="F9" s="9">
        <v>9771118550</v>
      </c>
    </row>
    <row r="10" spans="1:6" ht="21.75" customHeight="1" x14ac:dyDescent="0.2">
      <c r="A10" s="65" t="s">
        <v>423</v>
      </c>
      <c r="B10" s="65"/>
      <c r="D10" s="13">
        <v>1564972343</v>
      </c>
      <c r="F10" s="13">
        <v>7711074519</v>
      </c>
    </row>
    <row r="11" spans="1:6" ht="21.75" customHeight="1" x14ac:dyDescent="0.2">
      <c r="A11" s="62" t="s">
        <v>54</v>
      </c>
      <c r="B11" s="62"/>
      <c r="D11" s="16">
        <v>2000083631</v>
      </c>
      <c r="F11" s="16">
        <v>75817346151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8"/>
  <sheetViews>
    <sheetView rightToLeft="1" workbookViewId="0">
      <selection activeCell="E10" sqref="E1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1.75" customHeight="1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4.45" customHeight="1" x14ac:dyDescent="0.2"/>
    <row r="5" spans="1:19" ht="14.45" customHeight="1" x14ac:dyDescent="0.2">
      <c r="A5" s="71" t="s">
        <v>357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19" ht="14.45" customHeight="1" x14ac:dyDescent="0.2">
      <c r="A6" s="66" t="s">
        <v>56</v>
      </c>
      <c r="C6" s="66" t="s">
        <v>424</v>
      </c>
      <c r="D6" s="66"/>
      <c r="E6" s="66"/>
      <c r="F6" s="66"/>
      <c r="G6" s="66"/>
      <c r="I6" s="66" t="s">
        <v>354</v>
      </c>
      <c r="J6" s="66"/>
      <c r="K6" s="66"/>
      <c r="L6" s="66"/>
      <c r="M6" s="66"/>
      <c r="O6" s="66" t="s">
        <v>355</v>
      </c>
      <c r="P6" s="66"/>
      <c r="Q6" s="66"/>
      <c r="R6" s="66"/>
      <c r="S6" s="66"/>
    </row>
    <row r="7" spans="1:19" ht="39" customHeight="1" x14ac:dyDescent="0.2">
      <c r="A7" s="66"/>
      <c r="C7" s="19" t="s">
        <v>425</v>
      </c>
      <c r="D7" s="3"/>
      <c r="E7" s="19" t="s">
        <v>426</v>
      </c>
      <c r="F7" s="3"/>
      <c r="G7" s="19" t="s">
        <v>427</v>
      </c>
      <c r="I7" s="19" t="s">
        <v>428</v>
      </c>
      <c r="J7" s="3"/>
      <c r="K7" s="19" t="s">
        <v>429</v>
      </c>
      <c r="L7" s="3"/>
      <c r="M7" s="19" t="s">
        <v>430</v>
      </c>
      <c r="O7" s="19" t="s">
        <v>428</v>
      </c>
      <c r="P7" s="3"/>
      <c r="Q7" s="19" t="s">
        <v>429</v>
      </c>
      <c r="R7" s="3"/>
      <c r="S7" s="19" t="s">
        <v>430</v>
      </c>
    </row>
    <row r="8" spans="1:19" ht="21.75" customHeight="1" x14ac:dyDescent="0.2">
      <c r="A8" s="5" t="s">
        <v>38</v>
      </c>
      <c r="C8" s="5" t="s">
        <v>316</v>
      </c>
      <c r="E8" s="6">
        <v>129485485</v>
      </c>
      <c r="G8" s="6">
        <v>1170</v>
      </c>
      <c r="I8" s="6">
        <v>151498017450</v>
      </c>
      <c r="K8" s="6">
        <v>0</v>
      </c>
      <c r="M8" s="6">
        <v>151498017450</v>
      </c>
      <c r="O8" s="6">
        <v>151498017450</v>
      </c>
      <c r="Q8" s="6">
        <v>0</v>
      </c>
      <c r="S8" s="6">
        <v>151498017450</v>
      </c>
    </row>
    <row r="9" spans="1:19" ht="21.75" customHeight="1" x14ac:dyDescent="0.2">
      <c r="A9" s="8" t="s">
        <v>40</v>
      </c>
      <c r="C9" s="8" t="s">
        <v>431</v>
      </c>
      <c r="E9" s="9">
        <v>22795609</v>
      </c>
      <c r="G9" s="9">
        <v>5000</v>
      </c>
      <c r="I9" s="9">
        <v>0</v>
      </c>
      <c r="K9" s="9">
        <v>0</v>
      </c>
      <c r="M9" s="9">
        <v>0</v>
      </c>
      <c r="O9" s="9">
        <v>113978045000</v>
      </c>
      <c r="Q9" s="9">
        <v>5356670522</v>
      </c>
      <c r="S9" s="9">
        <v>108621374478</v>
      </c>
    </row>
    <row r="10" spans="1:19" ht="21.75" customHeight="1" x14ac:dyDescent="0.2">
      <c r="A10" s="8" t="s">
        <v>29</v>
      </c>
      <c r="C10" s="8" t="s">
        <v>432</v>
      </c>
      <c r="E10" s="9">
        <v>15744076</v>
      </c>
      <c r="G10" s="9">
        <v>1350</v>
      </c>
      <c r="I10" s="9">
        <v>0</v>
      </c>
      <c r="K10" s="9">
        <v>0</v>
      </c>
      <c r="M10" s="9">
        <v>0</v>
      </c>
      <c r="O10" s="9">
        <v>21254502600</v>
      </c>
      <c r="Q10" s="9">
        <v>0</v>
      </c>
      <c r="S10" s="9">
        <v>21254502600</v>
      </c>
    </row>
    <row r="11" spans="1:19" ht="21.75" customHeight="1" x14ac:dyDescent="0.2">
      <c r="A11" s="8" t="s">
        <v>49</v>
      </c>
      <c r="C11" s="8" t="s">
        <v>433</v>
      </c>
      <c r="E11" s="9">
        <v>62076232</v>
      </c>
      <c r="G11" s="9">
        <v>1800</v>
      </c>
      <c r="I11" s="9">
        <v>0</v>
      </c>
      <c r="K11" s="9">
        <v>0</v>
      </c>
      <c r="M11" s="9">
        <v>0</v>
      </c>
      <c r="O11" s="9">
        <v>111737217600</v>
      </c>
      <c r="Q11" s="9">
        <v>0</v>
      </c>
      <c r="S11" s="9">
        <v>111737217600</v>
      </c>
    </row>
    <row r="12" spans="1:19" ht="21.75" customHeight="1" x14ac:dyDescent="0.2">
      <c r="A12" s="8" t="s">
        <v>42</v>
      </c>
      <c r="C12" s="8" t="s">
        <v>434</v>
      </c>
      <c r="E12" s="9">
        <v>27285632</v>
      </c>
      <c r="G12" s="9">
        <v>4500</v>
      </c>
      <c r="I12" s="9">
        <v>0</v>
      </c>
      <c r="K12" s="9">
        <v>0</v>
      </c>
      <c r="M12" s="9">
        <v>0</v>
      </c>
      <c r="O12" s="9">
        <v>122785344000</v>
      </c>
      <c r="Q12" s="9">
        <v>0</v>
      </c>
      <c r="S12" s="9">
        <v>122785344000</v>
      </c>
    </row>
    <row r="13" spans="1:19" ht="21.75" customHeight="1" x14ac:dyDescent="0.2">
      <c r="A13" s="8" t="s">
        <v>28</v>
      </c>
      <c r="C13" s="8" t="s">
        <v>435</v>
      </c>
      <c r="E13" s="9">
        <v>1032143</v>
      </c>
      <c r="G13" s="9">
        <v>52</v>
      </c>
      <c r="I13" s="9">
        <v>53671436</v>
      </c>
      <c r="K13" s="9">
        <v>3278962</v>
      </c>
      <c r="M13" s="9">
        <v>50392474</v>
      </c>
      <c r="O13" s="9">
        <v>53671436</v>
      </c>
      <c r="Q13" s="9">
        <v>3278962</v>
      </c>
      <c r="S13" s="9">
        <v>50392474</v>
      </c>
    </row>
    <row r="14" spans="1:19" ht="21.75" customHeight="1" x14ac:dyDescent="0.2">
      <c r="A14" s="8" t="s">
        <v>44</v>
      </c>
      <c r="C14" s="8" t="s">
        <v>436</v>
      </c>
      <c r="E14" s="9">
        <v>334989322</v>
      </c>
      <c r="G14" s="9">
        <v>260</v>
      </c>
      <c r="I14" s="9">
        <v>87097223720</v>
      </c>
      <c r="K14" s="9">
        <v>12383976581</v>
      </c>
      <c r="M14" s="9">
        <v>74713247139</v>
      </c>
      <c r="O14" s="9">
        <v>87097223720</v>
      </c>
      <c r="Q14" s="9">
        <v>12383976581</v>
      </c>
      <c r="S14" s="9">
        <v>74713247139</v>
      </c>
    </row>
    <row r="15" spans="1:19" ht="21.75" customHeight="1" x14ac:dyDescent="0.2">
      <c r="A15" s="8" t="s">
        <v>23</v>
      </c>
      <c r="C15" s="8" t="s">
        <v>437</v>
      </c>
      <c r="E15" s="9">
        <v>152765618</v>
      </c>
      <c r="G15" s="9">
        <v>560</v>
      </c>
      <c r="I15" s="9">
        <v>0</v>
      </c>
      <c r="K15" s="9">
        <v>0</v>
      </c>
      <c r="M15" s="9">
        <v>0</v>
      </c>
      <c r="O15" s="9">
        <v>85548746080</v>
      </c>
      <c r="Q15" s="9">
        <v>0</v>
      </c>
      <c r="S15" s="9">
        <v>85548746080</v>
      </c>
    </row>
    <row r="16" spans="1:19" ht="21.75" customHeight="1" x14ac:dyDescent="0.2">
      <c r="A16" s="8" t="s">
        <v>30</v>
      </c>
      <c r="C16" s="8" t="s">
        <v>316</v>
      </c>
      <c r="E16" s="9">
        <v>218383797</v>
      </c>
      <c r="G16" s="9">
        <v>80</v>
      </c>
      <c r="I16" s="9">
        <v>17470703760</v>
      </c>
      <c r="K16" s="9">
        <v>0</v>
      </c>
      <c r="M16" s="9">
        <v>17470703760</v>
      </c>
      <c r="O16" s="9">
        <v>17470703760</v>
      </c>
      <c r="Q16" s="9">
        <v>0</v>
      </c>
      <c r="S16" s="9">
        <v>17470703760</v>
      </c>
    </row>
    <row r="17" spans="1:19" ht="21.75" customHeight="1" x14ac:dyDescent="0.2">
      <c r="A17" s="11" t="s">
        <v>47</v>
      </c>
      <c r="C17" s="11" t="s">
        <v>438</v>
      </c>
      <c r="E17" s="13">
        <v>119060124</v>
      </c>
      <c r="G17" s="13">
        <v>420</v>
      </c>
      <c r="I17" s="13">
        <v>0</v>
      </c>
      <c r="K17" s="13">
        <v>0</v>
      </c>
      <c r="M17" s="13">
        <v>0</v>
      </c>
      <c r="O17" s="13">
        <v>50005252080</v>
      </c>
      <c r="Q17" s="13">
        <v>0</v>
      </c>
      <c r="S17" s="13">
        <v>50005252080</v>
      </c>
    </row>
    <row r="18" spans="1:19" ht="21.75" customHeight="1" x14ac:dyDescent="0.2">
      <c r="A18" s="15" t="s">
        <v>54</v>
      </c>
      <c r="C18" s="16"/>
      <c r="E18" s="16"/>
      <c r="G18" s="16"/>
      <c r="I18" s="16">
        <v>256119616366</v>
      </c>
      <c r="K18" s="16">
        <v>12387255543</v>
      </c>
      <c r="M18" s="16">
        <v>243732360823</v>
      </c>
      <c r="O18" s="16">
        <v>761428723726</v>
      </c>
      <c r="Q18" s="16">
        <v>17743926065</v>
      </c>
      <c r="S18" s="16">
        <v>743684797661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1.75" customHeight="1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4.45" customHeight="1" x14ac:dyDescent="0.2"/>
    <row r="5" spans="1:11" ht="14.45" customHeight="1" x14ac:dyDescent="0.2">
      <c r="A5" s="71" t="s">
        <v>371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4.45" customHeight="1" x14ac:dyDescent="0.2">
      <c r="I6" s="2" t="s">
        <v>354</v>
      </c>
      <c r="K6" s="2" t="s">
        <v>355</v>
      </c>
    </row>
    <row r="7" spans="1:11" ht="29.1" customHeight="1" x14ac:dyDescent="0.2">
      <c r="A7" s="2" t="s">
        <v>439</v>
      </c>
      <c r="C7" s="18" t="s">
        <v>440</v>
      </c>
      <c r="E7" s="18" t="s">
        <v>441</v>
      </c>
      <c r="G7" s="18" t="s">
        <v>442</v>
      </c>
      <c r="I7" s="19" t="s">
        <v>443</v>
      </c>
      <c r="K7" s="19" t="s">
        <v>443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3"/>
  <sheetViews>
    <sheetView rightToLeft="1" workbookViewId="0">
      <selection activeCell="I8" sqref="I8:I22"/>
    </sheetView>
  </sheetViews>
  <sheetFormatPr defaultRowHeight="12.75" x14ac:dyDescent="0.2"/>
  <cols>
    <col min="1" max="1" width="69.5703125" bestFit="1" customWidth="1"/>
    <col min="2" max="2" width="1.28515625" customWidth="1"/>
    <col min="3" max="3" width="17.7109375" bestFit="1" customWidth="1"/>
    <col min="4" max="4" width="1.28515625" customWidth="1"/>
    <col min="5" max="5" width="14.7109375" bestFit="1" customWidth="1"/>
    <col min="6" max="6" width="1.28515625" customWidth="1"/>
    <col min="7" max="7" width="17.85546875" bestFit="1" customWidth="1"/>
    <col min="8" max="8" width="1.28515625" customWidth="1"/>
    <col min="9" max="9" width="18.7109375" bestFit="1" customWidth="1"/>
    <col min="10" max="10" width="1.28515625" customWidth="1"/>
    <col min="11" max="11" width="15" bestFit="1" customWidth="1"/>
    <col min="12" max="12" width="1.28515625" customWidth="1"/>
    <col min="13" max="13" width="18.7109375" bestFit="1" customWidth="1"/>
    <col min="14" max="14" width="0.28515625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4.45" customHeight="1" x14ac:dyDescent="0.2"/>
    <row r="5" spans="1:13" ht="14.45" customHeight="1" x14ac:dyDescent="0.2">
      <c r="A5" s="71" t="s">
        <v>465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14.45" customHeight="1" x14ac:dyDescent="0.2">
      <c r="A6" s="66" t="s">
        <v>338</v>
      </c>
      <c r="C6" s="66" t="s">
        <v>354</v>
      </c>
      <c r="D6" s="66"/>
      <c r="E6" s="66"/>
      <c r="F6" s="66"/>
      <c r="G6" s="66"/>
      <c r="I6" s="66" t="s">
        <v>355</v>
      </c>
      <c r="J6" s="66"/>
      <c r="K6" s="66"/>
      <c r="L6" s="66"/>
      <c r="M6" s="66"/>
    </row>
    <row r="7" spans="1:13" ht="29.1" customHeight="1" x14ac:dyDescent="0.2">
      <c r="A7" s="66"/>
      <c r="C7" s="19" t="s">
        <v>447</v>
      </c>
      <c r="D7" s="3"/>
      <c r="E7" s="19" t="s">
        <v>429</v>
      </c>
      <c r="F7" s="3"/>
      <c r="G7" s="19" t="s">
        <v>448</v>
      </c>
      <c r="I7" s="19" t="s">
        <v>447</v>
      </c>
      <c r="J7" s="3"/>
      <c r="K7" s="19" t="s">
        <v>429</v>
      </c>
      <c r="L7" s="3"/>
      <c r="M7" s="19" t="s">
        <v>448</v>
      </c>
    </row>
    <row r="8" spans="1:13" ht="21.75" customHeight="1" x14ac:dyDescent="0.2">
      <c r="A8" s="5" t="s">
        <v>486</v>
      </c>
      <c r="C8" s="6">
        <v>121492714170</v>
      </c>
      <c r="E8" s="6">
        <v>-529281094</v>
      </c>
      <c r="G8" s="6">
        <v>122021995264</v>
      </c>
      <c r="I8" s="6">
        <v>337921404749</v>
      </c>
      <c r="K8" s="6">
        <v>263214642</v>
      </c>
      <c r="M8" s="6">
        <v>337658190107</v>
      </c>
    </row>
    <row r="9" spans="1:13" ht="21.75" customHeight="1" x14ac:dyDescent="0.2">
      <c r="A9" s="8" t="s">
        <v>487</v>
      </c>
      <c r="C9" s="9">
        <v>8620</v>
      </c>
      <c r="E9" s="9">
        <v>0</v>
      </c>
      <c r="G9" s="9">
        <v>8620</v>
      </c>
      <c r="I9" s="9">
        <v>249676464594</v>
      </c>
      <c r="K9" s="9">
        <v>0</v>
      </c>
      <c r="M9" s="9">
        <v>249676464594</v>
      </c>
    </row>
    <row r="10" spans="1:13" ht="21.75" customHeight="1" x14ac:dyDescent="0.2">
      <c r="A10" s="8" t="s">
        <v>488</v>
      </c>
      <c r="C10" s="9">
        <v>261631967109</v>
      </c>
      <c r="E10" s="9">
        <v>-305943189</v>
      </c>
      <c r="G10" s="9">
        <v>261937910298</v>
      </c>
      <c r="I10" s="9">
        <v>3376162294195</v>
      </c>
      <c r="K10" s="9">
        <v>985375360</v>
      </c>
      <c r="M10" s="9">
        <v>3375176918835</v>
      </c>
    </row>
    <row r="11" spans="1:13" ht="21.75" customHeight="1" x14ac:dyDescent="0.2">
      <c r="A11" s="8" t="s">
        <v>19</v>
      </c>
      <c r="C11" s="9">
        <v>1390481966378</v>
      </c>
      <c r="E11" s="9">
        <v>-376997583</v>
      </c>
      <c r="G11" s="9">
        <v>1390858963961</v>
      </c>
      <c r="I11" s="9">
        <v>8157192667616</v>
      </c>
      <c r="K11" s="9">
        <v>181782588</v>
      </c>
      <c r="M11" s="9">
        <v>8157010885028</v>
      </c>
    </row>
    <row r="12" spans="1:13" ht="21.75" customHeight="1" x14ac:dyDescent="0.2">
      <c r="A12" s="8" t="s">
        <v>522</v>
      </c>
      <c r="C12" s="9">
        <v>1861460</v>
      </c>
      <c r="E12" s="9">
        <v>0</v>
      </c>
      <c r="G12" s="9">
        <v>1861460</v>
      </c>
      <c r="I12" s="9">
        <v>11145598</v>
      </c>
      <c r="K12" s="9">
        <v>0</v>
      </c>
      <c r="M12" s="9">
        <v>11145598</v>
      </c>
    </row>
    <row r="13" spans="1:13" ht="21.75" customHeight="1" x14ac:dyDescent="0.2">
      <c r="A13" s="8" t="s">
        <v>490</v>
      </c>
      <c r="C13" s="9">
        <v>153767950051</v>
      </c>
      <c r="E13" s="9">
        <v>-69175499</v>
      </c>
      <c r="G13" s="9">
        <v>153837125550</v>
      </c>
      <c r="I13" s="9">
        <v>240388475374</v>
      </c>
      <c r="K13" s="9">
        <v>0</v>
      </c>
      <c r="M13" s="9">
        <v>240388475374</v>
      </c>
    </row>
    <row r="14" spans="1:13" ht="21.75" customHeight="1" x14ac:dyDescent="0.2">
      <c r="A14" s="8" t="s">
        <v>368</v>
      </c>
      <c r="C14" s="9">
        <v>41650819596</v>
      </c>
      <c r="E14" s="9">
        <v>53661067</v>
      </c>
      <c r="G14" s="9">
        <v>41597158529</v>
      </c>
      <c r="I14" s="9">
        <v>313263210233</v>
      </c>
      <c r="K14" s="9">
        <v>222944983</v>
      </c>
      <c r="M14" s="9">
        <v>313040265250</v>
      </c>
    </row>
    <row r="15" spans="1:13" ht="21.75" customHeight="1" x14ac:dyDescent="0.2">
      <c r="A15" s="8" t="s">
        <v>492</v>
      </c>
      <c r="C15" s="9">
        <v>0</v>
      </c>
      <c r="E15" s="9">
        <v>0</v>
      </c>
      <c r="G15" s="9">
        <v>0</v>
      </c>
      <c r="I15" s="9">
        <v>821917808</v>
      </c>
      <c r="K15" s="9">
        <v>0</v>
      </c>
      <c r="M15" s="9">
        <v>821917808</v>
      </c>
    </row>
    <row r="16" spans="1:13" ht="21.75" customHeight="1" x14ac:dyDescent="0.2">
      <c r="A16" s="8" t="s">
        <v>493</v>
      </c>
      <c r="C16" s="9">
        <v>588873223700</v>
      </c>
      <c r="E16" s="9">
        <v>-300578988</v>
      </c>
      <c r="G16" s="9">
        <v>589173802688</v>
      </c>
      <c r="I16" s="9">
        <v>2118868108059</v>
      </c>
      <c r="K16" s="9">
        <v>2996327561</v>
      </c>
      <c r="M16" s="9">
        <v>2115871780498</v>
      </c>
    </row>
    <row r="17" spans="1:13" ht="21.75" customHeight="1" x14ac:dyDescent="0.2">
      <c r="A17" s="8" t="s">
        <v>494</v>
      </c>
      <c r="C17" s="9">
        <v>596999121751</v>
      </c>
      <c r="E17" s="9">
        <v>169987644</v>
      </c>
      <c r="G17" s="9">
        <v>596829134107</v>
      </c>
      <c r="I17" s="9">
        <v>2253130733380</v>
      </c>
      <c r="K17" s="9">
        <v>2822812287</v>
      </c>
      <c r="M17" s="9">
        <v>2250307921093</v>
      </c>
    </row>
    <row r="18" spans="1:13" ht="21.75" customHeight="1" x14ac:dyDescent="0.2">
      <c r="A18" s="8" t="s">
        <v>495</v>
      </c>
      <c r="C18" s="9">
        <v>111889269727</v>
      </c>
      <c r="E18" s="9">
        <v>-15058531</v>
      </c>
      <c r="G18" s="9">
        <v>111904328258</v>
      </c>
      <c r="I18" s="9">
        <v>552726600046</v>
      </c>
      <c r="K18" s="9">
        <v>562323070</v>
      </c>
      <c r="M18" s="9">
        <v>552164276976</v>
      </c>
    </row>
    <row r="19" spans="1:13" ht="21.75" customHeight="1" x14ac:dyDescent="0.2">
      <c r="A19" s="8" t="s">
        <v>496</v>
      </c>
      <c r="C19" s="9">
        <v>462973082341</v>
      </c>
      <c r="E19" s="9">
        <v>-4881160047</v>
      </c>
      <c r="G19" s="9">
        <v>467854242388</v>
      </c>
      <c r="I19" s="9">
        <v>2800726181689</v>
      </c>
      <c r="K19" s="9">
        <v>1576394173</v>
      </c>
      <c r="M19" s="9">
        <v>2799149787516</v>
      </c>
    </row>
    <row r="20" spans="1:13" ht="21.75" customHeight="1" x14ac:dyDescent="0.2">
      <c r="A20" s="8" t="s">
        <v>497</v>
      </c>
      <c r="C20" s="9">
        <v>422739564788</v>
      </c>
      <c r="E20" s="9">
        <v>1443695341</v>
      </c>
      <c r="G20" s="9">
        <v>421295869447</v>
      </c>
      <c r="I20" s="9">
        <v>4233242809425</v>
      </c>
      <c r="K20" s="9">
        <v>3066845627</v>
      </c>
      <c r="M20" s="9">
        <v>4230175963798</v>
      </c>
    </row>
    <row r="21" spans="1:13" ht="21.75" customHeight="1" x14ac:dyDescent="0.2">
      <c r="A21" s="8" t="s">
        <v>498</v>
      </c>
      <c r="C21" s="9">
        <v>222295544259</v>
      </c>
      <c r="E21" s="9">
        <v>-805627795</v>
      </c>
      <c r="G21" s="9">
        <v>223101172054</v>
      </c>
      <c r="I21" s="9">
        <v>1506676932379</v>
      </c>
      <c r="K21" s="9">
        <v>1127793649</v>
      </c>
      <c r="M21" s="9">
        <v>1505549138730</v>
      </c>
    </row>
    <row r="22" spans="1:13" ht="21.75" customHeight="1" x14ac:dyDescent="0.2">
      <c r="A22" s="8" t="s">
        <v>523</v>
      </c>
      <c r="C22" s="9">
        <v>118761065513</v>
      </c>
      <c r="E22" s="9">
        <v>-162440960</v>
      </c>
      <c r="G22" s="9">
        <v>118923506473</v>
      </c>
      <c r="I22" s="9">
        <v>807905901373</v>
      </c>
      <c r="K22" s="9">
        <v>352991469</v>
      </c>
      <c r="M22" s="9">
        <v>807552909904</v>
      </c>
    </row>
    <row r="23" spans="1:13" ht="21.75" customHeight="1" thickBot="1" x14ac:dyDescent="0.25">
      <c r="A23" s="15" t="s">
        <v>54</v>
      </c>
      <c r="C23" s="16">
        <f>SUM(C8:C22)</f>
        <v>4493558159463</v>
      </c>
      <c r="E23" s="16">
        <f t="shared" ref="E23" si="0">SUM(E8:E22)</f>
        <v>-5778919634</v>
      </c>
      <c r="G23" s="16">
        <f t="shared" ref="G23" si="1">SUM(G8:G22)</f>
        <v>4499337079097</v>
      </c>
      <c r="I23" s="16">
        <f t="shared" ref="I23" si="2">SUM(I8:I22)</f>
        <v>26948714846518</v>
      </c>
      <c r="K23" s="16">
        <f t="shared" ref="K23" si="3">SUM(K8:K22)</f>
        <v>14158805409</v>
      </c>
      <c r="M23" s="16">
        <f t="shared" ref="M23" si="4">SUM(M8:M22)</f>
        <v>26934556041109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92"/>
  <sheetViews>
    <sheetView rightToLeft="1" workbookViewId="0">
      <selection activeCell="Q90" sqref="Q90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21.85546875" bestFit="1" customWidth="1"/>
    <col min="10" max="10" width="1.28515625" customWidth="1"/>
    <col min="11" max="11" width="13.5703125" bestFit="1" customWidth="1"/>
    <col min="12" max="12" width="1.28515625" customWidth="1"/>
    <col min="13" max="13" width="20" bestFit="1" customWidth="1"/>
    <col min="14" max="14" width="1.28515625" customWidth="1"/>
    <col min="15" max="15" width="19.85546875" bestFit="1" customWidth="1"/>
    <col min="16" max="16" width="1.28515625" customWidth="1"/>
    <col min="17" max="17" width="18.140625" customWidth="1"/>
    <col min="18" max="18" width="0.28515625" customWidth="1"/>
    <col min="19" max="19" width="15.85546875" bestFit="1" customWidth="1"/>
    <col min="20" max="20" width="12.85546875" bestFit="1" customWidth="1"/>
  </cols>
  <sheetData>
    <row r="1" spans="1:21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1" ht="21.75" customHeight="1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1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21" ht="14.45" customHeight="1" x14ac:dyDescent="0.2"/>
    <row r="5" spans="1:21" ht="14.45" customHeight="1" x14ac:dyDescent="0.2">
      <c r="A5" s="71" t="s">
        <v>466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21" ht="14.45" customHeight="1" x14ac:dyDescent="0.2">
      <c r="A6" s="66" t="s">
        <v>338</v>
      </c>
      <c r="C6" s="66" t="s">
        <v>354</v>
      </c>
      <c r="D6" s="66"/>
      <c r="E6" s="66"/>
      <c r="F6" s="66"/>
      <c r="G6" s="66"/>
      <c r="H6" s="66"/>
      <c r="I6" s="66"/>
      <c r="K6" s="66" t="s">
        <v>355</v>
      </c>
      <c r="L6" s="66"/>
      <c r="M6" s="66"/>
      <c r="N6" s="66"/>
      <c r="O6" s="66"/>
      <c r="P6" s="66"/>
      <c r="Q6" s="66"/>
    </row>
    <row r="7" spans="1:21" ht="29.1" customHeight="1" x14ac:dyDescent="0.2">
      <c r="A7" s="66"/>
      <c r="C7" s="19" t="s">
        <v>13</v>
      </c>
      <c r="D7" s="3"/>
      <c r="E7" s="19" t="s">
        <v>467</v>
      </c>
      <c r="F7" s="3"/>
      <c r="G7" s="19" t="s">
        <v>468</v>
      </c>
      <c r="H7" s="3"/>
      <c r="I7" s="19" t="s">
        <v>469</v>
      </c>
      <c r="K7" s="19" t="s">
        <v>13</v>
      </c>
      <c r="L7" s="3"/>
      <c r="M7" s="19" t="s">
        <v>467</v>
      </c>
      <c r="N7" s="3"/>
      <c r="O7" s="19" t="s">
        <v>468</v>
      </c>
      <c r="P7" s="3"/>
      <c r="Q7" s="19" t="s">
        <v>469</v>
      </c>
    </row>
    <row r="8" spans="1:21" ht="21.75" customHeight="1" x14ac:dyDescent="0.2">
      <c r="A8" s="5" t="s">
        <v>365</v>
      </c>
      <c r="C8" s="6">
        <v>0</v>
      </c>
      <c r="E8" s="6">
        <v>0</v>
      </c>
      <c r="G8" s="6">
        <v>0</v>
      </c>
      <c r="I8" s="6">
        <v>0</v>
      </c>
      <c r="K8" s="6">
        <v>1574960</v>
      </c>
      <c r="M8" s="6">
        <v>3405382215</v>
      </c>
      <c r="O8" s="6">
        <v>3382169356</v>
      </c>
      <c r="Q8" s="6">
        <v>23212859</v>
      </c>
      <c r="U8" s="22"/>
    </row>
    <row r="9" spans="1:21" ht="21.75" customHeight="1" x14ac:dyDescent="0.2">
      <c r="A9" s="8" t="s">
        <v>19</v>
      </c>
      <c r="C9" s="9">
        <v>0</v>
      </c>
      <c r="E9" s="9">
        <v>0</v>
      </c>
      <c r="G9" s="9">
        <v>0</v>
      </c>
      <c r="I9" s="9">
        <v>0</v>
      </c>
      <c r="K9" s="9">
        <v>266648899</v>
      </c>
      <c r="M9" s="9">
        <v>398349456492</v>
      </c>
      <c r="O9" s="9">
        <v>368717285056</v>
      </c>
      <c r="Q9" s="9">
        <v>29632171436</v>
      </c>
      <c r="U9" s="22"/>
    </row>
    <row r="10" spans="1:21" ht="21.75" customHeight="1" x14ac:dyDescent="0.2">
      <c r="A10" s="8" t="s">
        <v>368</v>
      </c>
      <c r="C10" s="9">
        <v>0</v>
      </c>
      <c r="E10" s="9">
        <v>0</v>
      </c>
      <c r="G10" s="9">
        <v>0</v>
      </c>
      <c r="I10" s="9">
        <v>0</v>
      </c>
      <c r="K10" s="9">
        <v>174144675</v>
      </c>
      <c r="M10" s="9">
        <v>331460659197</v>
      </c>
      <c r="O10" s="9">
        <v>325585189211</v>
      </c>
      <c r="Q10" s="9">
        <v>5875469986</v>
      </c>
      <c r="U10" s="22"/>
    </row>
    <row r="11" spans="1:21" ht="21.75" customHeight="1" x14ac:dyDescent="0.2">
      <c r="A11" s="8" t="s">
        <v>20</v>
      </c>
      <c r="C11" s="9">
        <v>0</v>
      </c>
      <c r="E11" s="9">
        <v>0</v>
      </c>
      <c r="G11" s="9">
        <v>0</v>
      </c>
      <c r="I11" s="9">
        <v>0</v>
      </c>
      <c r="K11" s="9">
        <v>81384078</v>
      </c>
      <c r="M11" s="9">
        <v>331247019331</v>
      </c>
      <c r="O11" s="9">
        <v>337234530129</v>
      </c>
      <c r="Q11" s="9">
        <v>-5987510798</v>
      </c>
      <c r="U11" s="22"/>
    </row>
    <row r="12" spans="1:21" ht="21.75" customHeight="1" x14ac:dyDescent="0.2">
      <c r="A12" s="8" t="s">
        <v>22</v>
      </c>
      <c r="C12" s="9">
        <v>72745340</v>
      </c>
      <c r="E12" s="9">
        <v>138410873304</v>
      </c>
      <c r="G12" s="9">
        <v>138138039252</v>
      </c>
      <c r="I12" s="9">
        <v>272834052</v>
      </c>
      <c r="K12" s="9">
        <v>692173910</v>
      </c>
      <c r="M12" s="9">
        <v>1340525060499</v>
      </c>
      <c r="O12" s="9">
        <v>1327939387994</v>
      </c>
      <c r="Q12" s="9">
        <v>12585672505</v>
      </c>
      <c r="U12" s="22"/>
    </row>
    <row r="13" spans="1:21" ht="21.75" customHeight="1" x14ac:dyDescent="0.2">
      <c r="A13" s="8" t="s">
        <v>362</v>
      </c>
      <c r="C13" s="9">
        <v>0</v>
      </c>
      <c r="E13" s="9">
        <v>0</v>
      </c>
      <c r="G13" s="9">
        <v>0</v>
      </c>
      <c r="I13" s="9">
        <v>0</v>
      </c>
      <c r="K13" s="9">
        <v>55000000</v>
      </c>
      <c r="M13" s="9">
        <v>135695959663</v>
      </c>
      <c r="O13" s="9">
        <v>135044549165</v>
      </c>
      <c r="Q13" s="9">
        <v>651410498</v>
      </c>
      <c r="U13" s="22"/>
    </row>
    <row r="14" spans="1:21" ht="21.75" customHeight="1" x14ac:dyDescent="0.2">
      <c r="A14" s="8" t="s">
        <v>23</v>
      </c>
      <c r="C14" s="9">
        <v>0</v>
      </c>
      <c r="E14" s="9">
        <v>0</v>
      </c>
      <c r="G14" s="9">
        <v>0</v>
      </c>
      <c r="I14" s="9">
        <v>0</v>
      </c>
      <c r="K14" s="9">
        <v>67800000</v>
      </c>
      <c r="M14" s="9">
        <v>325947187595</v>
      </c>
      <c r="O14" s="9">
        <v>334030197624</v>
      </c>
      <c r="Q14" s="9">
        <v>-8083010029</v>
      </c>
      <c r="U14" s="22"/>
    </row>
    <row r="15" spans="1:21" ht="21.75" customHeight="1" x14ac:dyDescent="0.2">
      <c r="A15" s="8" t="s">
        <v>26</v>
      </c>
      <c r="C15" s="9">
        <v>553000</v>
      </c>
      <c r="E15" s="9">
        <v>96904542264</v>
      </c>
      <c r="G15" s="9">
        <v>95762525353</v>
      </c>
      <c r="I15" s="9">
        <v>1142016911</v>
      </c>
      <c r="K15" s="9">
        <v>2553000</v>
      </c>
      <c r="M15" s="9">
        <v>455367566183</v>
      </c>
      <c r="O15" s="9">
        <v>448408620788</v>
      </c>
      <c r="Q15" s="9">
        <v>6958945395</v>
      </c>
      <c r="U15" s="22"/>
    </row>
    <row r="16" spans="1:21" ht="21.75" customHeight="1" x14ac:dyDescent="0.2">
      <c r="A16" s="8" t="s">
        <v>27</v>
      </c>
      <c r="C16" s="9">
        <v>1</v>
      </c>
      <c r="E16" s="9">
        <v>1</v>
      </c>
      <c r="G16" s="9">
        <v>44359</v>
      </c>
      <c r="I16" s="9">
        <v>-44358</v>
      </c>
      <c r="K16" s="9">
        <v>1</v>
      </c>
      <c r="M16" s="9">
        <v>1</v>
      </c>
      <c r="O16" s="9">
        <v>44359</v>
      </c>
      <c r="Q16" s="9">
        <v>-44358</v>
      </c>
      <c r="U16" s="22"/>
    </row>
    <row r="17" spans="1:21" ht="21.75" customHeight="1" x14ac:dyDescent="0.2">
      <c r="A17" s="8" t="s">
        <v>364</v>
      </c>
      <c r="C17" s="9">
        <v>0</v>
      </c>
      <c r="E17" s="9">
        <v>0</v>
      </c>
      <c r="G17" s="9">
        <v>0</v>
      </c>
      <c r="I17" s="9">
        <v>0</v>
      </c>
      <c r="K17" s="9">
        <v>10260000</v>
      </c>
      <c r="M17" s="9">
        <v>350093881096</v>
      </c>
      <c r="O17" s="9">
        <v>348371863450</v>
      </c>
      <c r="Q17" s="9">
        <v>1722017646</v>
      </c>
      <c r="U17" s="22"/>
    </row>
    <row r="18" spans="1:21" ht="21.75" customHeight="1" x14ac:dyDescent="0.2">
      <c r="A18" s="8" t="s">
        <v>30</v>
      </c>
      <c r="C18" s="9">
        <v>0</v>
      </c>
      <c r="E18" s="9">
        <v>0</v>
      </c>
      <c r="G18" s="9">
        <v>0</v>
      </c>
      <c r="I18" s="9">
        <v>0</v>
      </c>
      <c r="K18" s="9">
        <v>122888890</v>
      </c>
      <c r="M18" s="9">
        <v>275820546654</v>
      </c>
      <c r="O18" s="9">
        <v>274304701286</v>
      </c>
      <c r="Q18" s="9">
        <v>1515845368</v>
      </c>
      <c r="U18" s="22"/>
    </row>
    <row r="19" spans="1:21" ht="21.75" customHeight="1" x14ac:dyDescent="0.2">
      <c r="A19" s="8" t="s">
        <v>31</v>
      </c>
      <c r="C19" s="9">
        <v>0</v>
      </c>
      <c r="E19" s="9">
        <v>0</v>
      </c>
      <c r="G19" s="9">
        <v>0</v>
      </c>
      <c r="I19" s="9">
        <v>0</v>
      </c>
      <c r="K19" s="9">
        <v>25000001</v>
      </c>
      <c r="M19" s="9">
        <v>146410772501</v>
      </c>
      <c r="O19" s="9">
        <v>145911427651</v>
      </c>
      <c r="Q19" s="9">
        <v>499344850</v>
      </c>
      <c r="U19" s="22"/>
    </row>
    <row r="20" spans="1:21" ht="21.75" customHeight="1" x14ac:dyDescent="0.2">
      <c r="A20" s="8" t="s">
        <v>32</v>
      </c>
      <c r="C20" s="9">
        <v>11400000</v>
      </c>
      <c r="E20" s="9">
        <v>148943558760</v>
      </c>
      <c r="G20" s="9">
        <v>146019666101</v>
      </c>
      <c r="I20" s="9">
        <v>2923892659</v>
      </c>
      <c r="K20" s="9">
        <v>11400000</v>
      </c>
      <c r="M20" s="9">
        <v>148943558760</v>
      </c>
      <c r="O20" s="9">
        <v>146019666101</v>
      </c>
      <c r="Q20" s="9">
        <v>2923892659</v>
      </c>
      <c r="U20" s="22"/>
    </row>
    <row r="21" spans="1:21" ht="21.75" customHeight="1" x14ac:dyDescent="0.2">
      <c r="A21" s="8" t="s">
        <v>34</v>
      </c>
      <c r="C21" s="9">
        <v>73471801</v>
      </c>
      <c r="E21" s="9">
        <v>143778759929</v>
      </c>
      <c r="G21" s="9">
        <v>145775477217</v>
      </c>
      <c r="I21" s="9">
        <v>-1996717288</v>
      </c>
      <c r="K21" s="9">
        <v>81690204</v>
      </c>
      <c r="M21" s="9">
        <v>164342384522</v>
      </c>
      <c r="O21" s="9">
        <v>165910246715</v>
      </c>
      <c r="Q21" s="9">
        <v>-1567862193</v>
      </c>
      <c r="U21" s="22"/>
    </row>
    <row r="22" spans="1:21" ht="21.75" customHeight="1" x14ac:dyDescent="0.2">
      <c r="A22" s="8" t="s">
        <v>35</v>
      </c>
      <c r="C22" s="9">
        <v>13314410</v>
      </c>
      <c r="E22" s="9">
        <v>180215433633</v>
      </c>
      <c r="G22" s="9">
        <v>175294607907</v>
      </c>
      <c r="I22" s="9">
        <v>4920825726</v>
      </c>
      <c r="K22" s="9">
        <v>38358365</v>
      </c>
      <c r="M22" s="9">
        <v>447422081941</v>
      </c>
      <c r="O22" s="9">
        <v>437971260752</v>
      </c>
      <c r="Q22" s="9">
        <v>9450821189</v>
      </c>
      <c r="U22" s="22"/>
    </row>
    <row r="23" spans="1:21" ht="21.75" customHeight="1" x14ac:dyDescent="0.2">
      <c r="A23" s="8" t="s">
        <v>36</v>
      </c>
      <c r="C23" s="9">
        <v>0</v>
      </c>
      <c r="E23" s="9">
        <v>0</v>
      </c>
      <c r="G23" s="9">
        <v>0</v>
      </c>
      <c r="I23" s="9">
        <v>0</v>
      </c>
      <c r="K23" s="9">
        <v>37117635</v>
      </c>
      <c r="M23" s="9">
        <v>189807127585</v>
      </c>
      <c r="O23" s="9">
        <v>193427793947</v>
      </c>
      <c r="Q23" s="9">
        <v>-3620666362</v>
      </c>
      <c r="U23" s="22"/>
    </row>
    <row r="24" spans="1:21" ht="21.75" customHeight="1" x14ac:dyDescent="0.2">
      <c r="A24" s="8" t="s">
        <v>363</v>
      </c>
      <c r="C24" s="9">
        <v>0</v>
      </c>
      <c r="E24" s="9">
        <v>0</v>
      </c>
      <c r="G24" s="9">
        <v>0</v>
      </c>
      <c r="I24" s="9">
        <v>0</v>
      </c>
      <c r="K24" s="9">
        <v>108994627</v>
      </c>
      <c r="M24" s="9">
        <v>869164242756</v>
      </c>
      <c r="O24" s="9">
        <v>840169553504</v>
      </c>
      <c r="Q24" s="9">
        <v>28994689252</v>
      </c>
      <c r="U24" s="22"/>
    </row>
    <row r="25" spans="1:21" ht="21.75" customHeight="1" x14ac:dyDescent="0.2">
      <c r="A25" s="8" t="s">
        <v>37</v>
      </c>
      <c r="C25" s="9">
        <v>0</v>
      </c>
      <c r="E25" s="9">
        <v>0</v>
      </c>
      <c r="G25" s="9">
        <v>0</v>
      </c>
      <c r="I25" s="9">
        <v>0</v>
      </c>
      <c r="K25" s="9">
        <v>45653252</v>
      </c>
      <c r="M25" s="9">
        <v>914132315365</v>
      </c>
      <c r="O25" s="9">
        <v>890158172349</v>
      </c>
      <c r="Q25" s="9">
        <v>23974143016</v>
      </c>
      <c r="U25" s="22"/>
    </row>
    <row r="26" spans="1:21" ht="21.75" customHeight="1" x14ac:dyDescent="0.2">
      <c r="A26" s="8" t="s">
        <v>38</v>
      </c>
      <c r="C26" s="9">
        <v>0</v>
      </c>
      <c r="E26" s="9">
        <v>0</v>
      </c>
      <c r="G26" s="9">
        <v>0</v>
      </c>
      <c r="I26" s="9">
        <v>0</v>
      </c>
      <c r="K26" s="9">
        <v>25014515</v>
      </c>
      <c r="M26" s="9">
        <v>278426354716</v>
      </c>
      <c r="O26" s="9">
        <v>276049437727</v>
      </c>
      <c r="Q26" s="9">
        <v>2376916989</v>
      </c>
      <c r="U26" s="22"/>
    </row>
    <row r="27" spans="1:21" ht="21.75" customHeight="1" x14ac:dyDescent="0.2">
      <c r="A27" s="8" t="s">
        <v>39</v>
      </c>
      <c r="C27" s="9">
        <v>0</v>
      </c>
      <c r="E27" s="9">
        <v>0</v>
      </c>
      <c r="G27" s="9">
        <v>0</v>
      </c>
      <c r="I27" s="9">
        <v>0</v>
      </c>
      <c r="K27" s="9">
        <v>2913600</v>
      </c>
      <c r="M27" s="9">
        <v>158493370561</v>
      </c>
      <c r="O27" s="9">
        <v>157217084700</v>
      </c>
      <c r="Q27" s="9">
        <v>1276285861</v>
      </c>
      <c r="U27" s="22"/>
    </row>
    <row r="28" spans="1:21" ht="21.75" customHeight="1" x14ac:dyDescent="0.2">
      <c r="A28" s="8" t="s">
        <v>42</v>
      </c>
      <c r="C28" s="9">
        <v>0</v>
      </c>
      <c r="E28" s="9">
        <v>0</v>
      </c>
      <c r="G28" s="9">
        <v>0</v>
      </c>
      <c r="I28" s="9">
        <v>0</v>
      </c>
      <c r="K28" s="9">
        <v>9885632</v>
      </c>
      <c r="M28" s="9">
        <v>129644068419</v>
      </c>
      <c r="O28" s="9">
        <v>166844686032</v>
      </c>
      <c r="Q28" s="9">
        <v>-37200617613</v>
      </c>
      <c r="U28" s="22"/>
    </row>
    <row r="29" spans="1:21" ht="21.75" customHeight="1" x14ac:dyDescent="0.2">
      <c r="A29" s="8" t="s">
        <v>43</v>
      </c>
      <c r="C29" s="9">
        <v>12000001</v>
      </c>
      <c r="E29" s="9">
        <v>48179615930</v>
      </c>
      <c r="G29" s="9">
        <v>47187495373</v>
      </c>
      <c r="I29" s="9">
        <v>992120557</v>
      </c>
      <c r="K29" s="9">
        <v>169775001</v>
      </c>
      <c r="M29" s="9">
        <v>795119487641</v>
      </c>
      <c r="O29" s="9">
        <v>785890890823</v>
      </c>
      <c r="Q29" s="9">
        <v>9228596818</v>
      </c>
      <c r="S29" s="22"/>
      <c r="T29" s="22"/>
      <c r="U29" s="22"/>
    </row>
    <row r="30" spans="1:21" ht="21.75" customHeight="1" x14ac:dyDescent="0.2">
      <c r="A30" s="8" t="s">
        <v>44</v>
      </c>
      <c r="C30" s="9">
        <v>0</v>
      </c>
      <c r="E30" s="9">
        <v>0</v>
      </c>
      <c r="G30" s="9">
        <v>0</v>
      </c>
      <c r="I30" s="9">
        <v>0</v>
      </c>
      <c r="K30" s="9">
        <v>30000000</v>
      </c>
      <c r="M30" s="9">
        <v>52605126769</v>
      </c>
      <c r="O30" s="9">
        <v>51582776768</v>
      </c>
      <c r="Q30" s="9">
        <v>1022350001</v>
      </c>
      <c r="S30" s="22"/>
      <c r="U30" s="22"/>
    </row>
    <row r="31" spans="1:21" ht="21.75" customHeight="1" x14ac:dyDescent="0.2">
      <c r="A31" s="8" t="s">
        <v>46</v>
      </c>
      <c r="C31" s="9">
        <v>0</v>
      </c>
      <c r="E31" s="9">
        <v>0</v>
      </c>
      <c r="G31" s="9">
        <v>0</v>
      </c>
      <c r="I31" s="9">
        <v>0</v>
      </c>
      <c r="K31" s="9">
        <v>87400000</v>
      </c>
      <c r="M31" s="9">
        <v>160042517033</v>
      </c>
      <c r="O31" s="9">
        <v>161012951685</v>
      </c>
      <c r="Q31" s="9">
        <v>-970434652</v>
      </c>
      <c r="S31" s="22"/>
      <c r="U31" s="22"/>
    </row>
    <row r="32" spans="1:21" ht="21.75" customHeight="1" x14ac:dyDescent="0.2">
      <c r="A32" s="8" t="s">
        <v>47</v>
      </c>
      <c r="C32" s="9">
        <v>0</v>
      </c>
      <c r="E32" s="9">
        <v>0</v>
      </c>
      <c r="G32" s="9">
        <v>0</v>
      </c>
      <c r="I32" s="9">
        <v>0</v>
      </c>
      <c r="K32" s="9">
        <v>68200000</v>
      </c>
      <c r="M32" s="9">
        <v>262193650021</v>
      </c>
      <c r="O32" s="9">
        <v>286154852037</v>
      </c>
      <c r="Q32" s="9">
        <v>-23961202016</v>
      </c>
      <c r="U32" s="22"/>
    </row>
    <row r="33" spans="1:21" ht="21.75" customHeight="1" x14ac:dyDescent="0.2">
      <c r="A33" s="8" t="s">
        <v>49</v>
      </c>
      <c r="C33" s="9">
        <v>0</v>
      </c>
      <c r="E33" s="9">
        <v>0</v>
      </c>
      <c r="G33" s="9">
        <v>0</v>
      </c>
      <c r="I33" s="9">
        <v>0</v>
      </c>
      <c r="K33" s="9">
        <v>17576232</v>
      </c>
      <c r="M33" s="9">
        <v>169692637777</v>
      </c>
      <c r="O33" s="9">
        <v>194454876402</v>
      </c>
      <c r="Q33" s="9">
        <v>-24762238625</v>
      </c>
      <c r="U33" s="22"/>
    </row>
    <row r="34" spans="1:21" ht="21.75" customHeight="1" x14ac:dyDescent="0.2">
      <c r="A34" s="8" t="s">
        <v>50</v>
      </c>
      <c r="C34" s="9">
        <v>300000</v>
      </c>
      <c r="E34" s="9">
        <v>4649171872</v>
      </c>
      <c r="G34" s="9">
        <v>5474400338</v>
      </c>
      <c r="I34" s="9">
        <v>-825228466</v>
      </c>
      <c r="K34" s="9">
        <v>837301</v>
      </c>
      <c r="M34" s="9">
        <v>17051431117</v>
      </c>
      <c r="O34" s="9">
        <v>18100482389</v>
      </c>
      <c r="Q34" s="9">
        <v>-1049051272</v>
      </c>
      <c r="U34" s="22"/>
    </row>
    <row r="35" spans="1:21" ht="21.75" customHeight="1" x14ac:dyDescent="0.2">
      <c r="A35" s="8" t="s">
        <v>360</v>
      </c>
      <c r="C35" s="9">
        <v>0</v>
      </c>
      <c r="E35" s="9">
        <v>0</v>
      </c>
      <c r="G35" s="9">
        <v>0</v>
      </c>
      <c r="I35" s="9">
        <v>0</v>
      </c>
      <c r="K35" s="9">
        <v>17000000</v>
      </c>
      <c r="M35" s="9">
        <v>97864222965</v>
      </c>
      <c r="O35" s="9">
        <v>95469446693</v>
      </c>
      <c r="Q35" s="9">
        <v>2394776272</v>
      </c>
      <c r="U35" s="22"/>
    </row>
    <row r="36" spans="1:21" ht="21.75" customHeight="1" x14ac:dyDescent="0.2">
      <c r="A36" s="8" t="s">
        <v>41</v>
      </c>
      <c r="C36" s="9">
        <v>54316445</v>
      </c>
      <c r="E36" s="9">
        <v>123048270613</v>
      </c>
      <c r="G36" s="9">
        <v>127969911156</v>
      </c>
      <c r="I36" s="9">
        <v>-4921640543</v>
      </c>
      <c r="K36" s="9">
        <v>88707025</v>
      </c>
      <c r="M36" s="9">
        <v>219726747594</v>
      </c>
      <c r="O36" s="9">
        <v>226921429639</v>
      </c>
      <c r="Q36" s="9">
        <v>-7194682045</v>
      </c>
      <c r="U36" s="22"/>
    </row>
    <row r="37" spans="1:21" ht="21.75" customHeight="1" x14ac:dyDescent="0.2">
      <c r="A37" s="8" t="s">
        <v>377</v>
      </c>
      <c r="C37" s="9">
        <v>0</v>
      </c>
      <c r="E37" s="9">
        <v>0</v>
      </c>
      <c r="G37" s="9">
        <v>0</v>
      </c>
      <c r="I37" s="9">
        <v>0</v>
      </c>
      <c r="K37" s="9">
        <v>24400000</v>
      </c>
      <c r="M37" s="9">
        <v>301820433919</v>
      </c>
      <c r="O37" s="9">
        <v>302455510732</v>
      </c>
      <c r="Q37" s="9">
        <v>-635076813</v>
      </c>
    </row>
    <row r="38" spans="1:21" ht="21.75" customHeight="1" x14ac:dyDescent="0.2">
      <c r="A38" s="8" t="s">
        <v>376</v>
      </c>
      <c r="C38" s="9">
        <v>0</v>
      </c>
      <c r="E38" s="9">
        <v>0</v>
      </c>
      <c r="G38" s="9">
        <v>0</v>
      </c>
      <c r="I38" s="9">
        <v>0</v>
      </c>
      <c r="K38" s="9">
        <v>5000000</v>
      </c>
      <c r="M38" s="9">
        <v>50333520437</v>
      </c>
      <c r="O38" s="9">
        <v>50251949405</v>
      </c>
      <c r="Q38" s="9">
        <v>81571032</v>
      </c>
    </row>
    <row r="39" spans="1:21" ht="21.75" customHeight="1" x14ac:dyDescent="0.2">
      <c r="A39" s="8" t="s">
        <v>374</v>
      </c>
      <c r="C39" s="9">
        <v>0</v>
      </c>
      <c r="E39" s="9">
        <v>0</v>
      </c>
      <c r="G39" s="9">
        <v>0</v>
      </c>
      <c r="I39" s="9">
        <v>0</v>
      </c>
      <c r="K39" s="9">
        <v>5000000</v>
      </c>
      <c r="M39" s="9">
        <v>49719673856</v>
      </c>
      <c r="O39" s="9">
        <v>50002621779</v>
      </c>
      <c r="Q39" s="9">
        <v>-282947923</v>
      </c>
    </row>
    <row r="40" spans="1:21" ht="21.75" customHeight="1" x14ac:dyDescent="0.2">
      <c r="A40" s="8" t="s">
        <v>372</v>
      </c>
      <c r="C40" s="9">
        <v>0</v>
      </c>
      <c r="E40" s="9">
        <v>0</v>
      </c>
      <c r="G40" s="9">
        <v>0</v>
      </c>
      <c r="I40" s="9">
        <v>0</v>
      </c>
      <c r="K40" s="9">
        <v>6000000</v>
      </c>
      <c r="M40" s="9">
        <v>60316274311</v>
      </c>
      <c r="O40" s="9">
        <v>60359940476</v>
      </c>
      <c r="Q40" s="9">
        <v>-43666165</v>
      </c>
      <c r="S40" s="22"/>
    </row>
    <row r="41" spans="1:21" ht="21.75" customHeight="1" x14ac:dyDescent="0.2">
      <c r="A41" s="8" t="s">
        <v>90</v>
      </c>
      <c r="C41" s="9">
        <v>0</v>
      </c>
      <c r="E41" s="9">
        <v>0</v>
      </c>
      <c r="G41" s="9">
        <v>0</v>
      </c>
      <c r="I41" s="9">
        <v>0</v>
      </c>
      <c r="K41" s="9">
        <v>2296598</v>
      </c>
      <c r="M41" s="9">
        <v>91534995048</v>
      </c>
      <c r="O41" s="9">
        <v>89104242236</v>
      </c>
      <c r="Q41" s="9">
        <v>2430752812</v>
      </c>
    </row>
    <row r="42" spans="1:21" ht="21.75" customHeight="1" x14ac:dyDescent="0.2">
      <c r="A42" s="8" t="s">
        <v>373</v>
      </c>
      <c r="C42" s="9">
        <v>0</v>
      </c>
      <c r="E42" s="9">
        <v>0</v>
      </c>
      <c r="G42" s="9">
        <v>0</v>
      </c>
      <c r="I42" s="9">
        <v>0</v>
      </c>
      <c r="K42" s="9">
        <v>10000000</v>
      </c>
      <c r="M42" s="9">
        <v>109140169404</v>
      </c>
      <c r="O42" s="9">
        <v>107133448569</v>
      </c>
      <c r="Q42" s="9">
        <v>2006720835</v>
      </c>
      <c r="S42" s="22"/>
    </row>
    <row r="43" spans="1:21" ht="21.75" customHeight="1" x14ac:dyDescent="0.2">
      <c r="A43" s="8" t="s">
        <v>93</v>
      </c>
      <c r="C43" s="9">
        <v>1996637</v>
      </c>
      <c r="E43" s="9">
        <v>364631838851</v>
      </c>
      <c r="G43" s="9">
        <v>355274220992</v>
      </c>
      <c r="I43" s="9">
        <v>9357617859</v>
      </c>
      <c r="K43" s="9">
        <v>1996637</v>
      </c>
      <c r="M43" s="9">
        <v>364631838851</v>
      </c>
      <c r="O43" s="9">
        <v>355274220992</v>
      </c>
      <c r="Q43" s="9">
        <v>9357617859</v>
      </c>
    </row>
    <row r="44" spans="1:21" ht="21.75" customHeight="1" x14ac:dyDescent="0.2">
      <c r="A44" s="8" t="s">
        <v>94</v>
      </c>
      <c r="C44" s="9">
        <v>0</v>
      </c>
      <c r="E44" s="9">
        <v>0</v>
      </c>
      <c r="G44" s="9">
        <v>0</v>
      </c>
      <c r="I44" s="9">
        <v>0</v>
      </c>
      <c r="K44" s="9">
        <v>1648000</v>
      </c>
      <c r="M44" s="9">
        <v>156418272000</v>
      </c>
      <c r="O44" s="9">
        <v>156911923500</v>
      </c>
      <c r="Q44" s="9">
        <v>-493651500</v>
      </c>
    </row>
    <row r="45" spans="1:21" ht="21.75" customHeight="1" x14ac:dyDescent="0.2">
      <c r="A45" s="8" t="s">
        <v>95</v>
      </c>
      <c r="C45" s="9">
        <v>0</v>
      </c>
      <c r="E45" s="9">
        <v>0</v>
      </c>
      <c r="G45" s="9">
        <v>0</v>
      </c>
      <c r="I45" s="9">
        <v>0</v>
      </c>
      <c r="K45" s="9">
        <v>284200</v>
      </c>
      <c r="M45" s="9">
        <v>206670646225</v>
      </c>
      <c r="O45" s="9">
        <v>207307999695</v>
      </c>
      <c r="Q45" s="9">
        <v>-637353470</v>
      </c>
    </row>
    <row r="46" spans="1:21" ht="21.75" customHeight="1" x14ac:dyDescent="0.2">
      <c r="A46" s="8" t="s">
        <v>375</v>
      </c>
      <c r="C46" s="9">
        <v>0</v>
      </c>
      <c r="E46" s="9">
        <v>0</v>
      </c>
      <c r="G46" s="9">
        <v>0</v>
      </c>
      <c r="I46" s="9">
        <v>0</v>
      </c>
      <c r="K46" s="9">
        <v>2578600</v>
      </c>
      <c r="M46" s="9">
        <v>763827734800</v>
      </c>
      <c r="O46" s="9">
        <v>748201524324</v>
      </c>
      <c r="Q46" s="9">
        <v>15626210476</v>
      </c>
    </row>
    <row r="47" spans="1:21" ht="21.75" customHeight="1" x14ac:dyDescent="0.2">
      <c r="A47" s="8" t="s">
        <v>361</v>
      </c>
      <c r="C47" s="9">
        <v>0</v>
      </c>
      <c r="E47" s="9">
        <v>0</v>
      </c>
      <c r="G47" s="9">
        <v>0</v>
      </c>
      <c r="I47" s="9">
        <v>0</v>
      </c>
      <c r="K47" s="9">
        <v>9943445</v>
      </c>
      <c r="M47" s="9">
        <v>46396114370</v>
      </c>
      <c r="O47" s="9">
        <v>32780178307</v>
      </c>
      <c r="Q47" s="9">
        <v>13615936063</v>
      </c>
    </row>
    <row r="48" spans="1:21" ht="21.75" customHeight="1" x14ac:dyDescent="0.2">
      <c r="A48" s="8" t="s">
        <v>366</v>
      </c>
      <c r="C48" s="9">
        <v>0</v>
      </c>
      <c r="E48" s="9">
        <v>0</v>
      </c>
      <c r="G48" s="9">
        <v>0</v>
      </c>
      <c r="I48" s="9">
        <v>0</v>
      </c>
      <c r="K48" s="9">
        <v>70000000</v>
      </c>
      <c r="M48" s="9">
        <v>104462534160</v>
      </c>
      <c r="O48" s="9">
        <v>104460917494</v>
      </c>
      <c r="Q48" s="9">
        <v>1616666</v>
      </c>
    </row>
    <row r="49" spans="1:17" ht="21.75" customHeight="1" x14ac:dyDescent="0.2">
      <c r="A49" s="8" t="s">
        <v>367</v>
      </c>
      <c r="C49" s="9">
        <v>0</v>
      </c>
      <c r="E49" s="9">
        <v>0</v>
      </c>
      <c r="G49" s="9">
        <v>0</v>
      </c>
      <c r="I49" s="9">
        <v>0</v>
      </c>
      <c r="K49" s="9">
        <v>70000000</v>
      </c>
      <c r="M49" s="9">
        <v>306939127856</v>
      </c>
      <c r="O49" s="9">
        <v>306939127856</v>
      </c>
      <c r="Q49" s="9">
        <v>0</v>
      </c>
    </row>
    <row r="50" spans="1:17" ht="21.75" customHeight="1" x14ac:dyDescent="0.2">
      <c r="A50" s="8" t="s">
        <v>234</v>
      </c>
      <c r="C50" s="9">
        <v>3120000</v>
      </c>
      <c r="E50" s="9">
        <v>3120000000000</v>
      </c>
      <c r="G50" s="9">
        <v>3039383536891</v>
      </c>
      <c r="I50" s="9">
        <v>80616463109</v>
      </c>
      <c r="K50" s="9">
        <v>3120000</v>
      </c>
      <c r="M50" s="9">
        <v>3120000000000</v>
      </c>
      <c r="O50" s="9">
        <v>3039383536891</v>
      </c>
      <c r="Q50" s="9">
        <v>80616463109</v>
      </c>
    </row>
    <row r="51" spans="1:17" ht="21.75" customHeight="1" x14ac:dyDescent="0.2">
      <c r="A51" s="8" t="s">
        <v>315</v>
      </c>
      <c r="C51" s="9">
        <v>35000</v>
      </c>
      <c r="E51" s="9">
        <v>156915230802</v>
      </c>
      <c r="G51" s="9">
        <v>156380560000</v>
      </c>
      <c r="I51" s="9">
        <v>534670802</v>
      </c>
      <c r="K51" s="9">
        <v>35000</v>
      </c>
      <c r="M51" s="9">
        <v>156915230802</v>
      </c>
      <c r="O51" s="9">
        <v>156380560000</v>
      </c>
      <c r="Q51" s="9">
        <v>534670802</v>
      </c>
    </row>
    <row r="52" spans="1:17" ht="21.75" customHeight="1" x14ac:dyDescent="0.2">
      <c r="A52" s="8" t="s">
        <v>306</v>
      </c>
      <c r="C52" s="9">
        <v>360000</v>
      </c>
      <c r="E52" s="9">
        <v>1499389616619</v>
      </c>
      <c r="G52" s="9">
        <v>1494131760000</v>
      </c>
      <c r="I52" s="9">
        <v>5257856619</v>
      </c>
      <c r="K52" s="9">
        <v>360000</v>
      </c>
      <c r="M52" s="9">
        <v>1499389616619</v>
      </c>
      <c r="O52" s="9">
        <v>1494131760000</v>
      </c>
      <c r="Q52" s="9">
        <v>5257856619</v>
      </c>
    </row>
    <row r="53" spans="1:17" ht="21.75" customHeight="1" x14ac:dyDescent="0.2">
      <c r="A53" s="8" t="s">
        <v>119</v>
      </c>
      <c r="C53" s="9">
        <v>656165</v>
      </c>
      <c r="E53" s="9">
        <v>656165000000</v>
      </c>
      <c r="G53" s="9">
        <v>656046070093</v>
      </c>
      <c r="I53" s="9">
        <v>118929907</v>
      </c>
      <c r="K53" s="9">
        <v>1312330</v>
      </c>
      <c r="M53" s="9">
        <v>1312330000000</v>
      </c>
      <c r="O53" s="9">
        <v>1312092140187</v>
      </c>
      <c r="Q53" s="9">
        <v>237859813</v>
      </c>
    </row>
    <row r="54" spans="1:17" ht="21.75" customHeight="1" x14ac:dyDescent="0.2">
      <c r="A54" s="8" t="s">
        <v>225</v>
      </c>
      <c r="C54" s="9">
        <v>6732000</v>
      </c>
      <c r="E54" s="9">
        <v>6732000000000</v>
      </c>
      <c r="G54" s="9">
        <v>6697354772389</v>
      </c>
      <c r="I54" s="9">
        <v>34645227611</v>
      </c>
      <c r="K54" s="9">
        <v>6732000</v>
      </c>
      <c r="M54" s="9">
        <v>6732000000000</v>
      </c>
      <c r="O54" s="9">
        <v>6697354772389</v>
      </c>
      <c r="Q54" s="9">
        <v>34645227611</v>
      </c>
    </row>
    <row r="55" spans="1:17" ht="21.75" customHeight="1" x14ac:dyDescent="0.2">
      <c r="A55" s="8" t="s">
        <v>380</v>
      </c>
      <c r="C55" s="9">
        <v>0</v>
      </c>
      <c r="E55" s="9">
        <v>0</v>
      </c>
      <c r="G55" s="9">
        <v>0</v>
      </c>
      <c r="I55" s="9">
        <v>0</v>
      </c>
      <c r="K55" s="9">
        <v>14930000</v>
      </c>
      <c r="M55" s="9">
        <v>12188669064183</v>
      </c>
      <c r="O55" s="9">
        <v>13397768764194</v>
      </c>
      <c r="Q55" s="9">
        <v>-1209099700011</v>
      </c>
    </row>
    <row r="56" spans="1:17" ht="21.75" customHeight="1" x14ac:dyDescent="0.2">
      <c r="A56" s="8" t="s">
        <v>216</v>
      </c>
      <c r="C56" s="9">
        <v>0</v>
      </c>
      <c r="E56" s="9">
        <v>0</v>
      </c>
      <c r="G56" s="9">
        <v>0</v>
      </c>
      <c r="I56" s="9">
        <v>0</v>
      </c>
      <c r="K56" s="9">
        <v>5000</v>
      </c>
      <c r="M56" s="9">
        <v>4557273846</v>
      </c>
      <c r="O56" s="9">
        <v>4317417327</v>
      </c>
      <c r="Q56" s="9">
        <v>239856519</v>
      </c>
    </row>
    <row r="57" spans="1:17" ht="21.75" customHeight="1" x14ac:dyDescent="0.2">
      <c r="A57" s="8" t="s">
        <v>381</v>
      </c>
      <c r="C57" s="9">
        <v>0</v>
      </c>
      <c r="E57" s="9">
        <v>0</v>
      </c>
      <c r="G57" s="9">
        <v>0</v>
      </c>
      <c r="I57" s="9">
        <v>0</v>
      </c>
      <c r="K57" s="9">
        <v>1371800</v>
      </c>
      <c r="M57" s="9">
        <v>3821313070250</v>
      </c>
      <c r="O57" s="9">
        <v>3595957158763</v>
      </c>
      <c r="Q57" s="9">
        <v>225355911487</v>
      </c>
    </row>
    <row r="58" spans="1:17" ht="21.75" customHeight="1" x14ac:dyDescent="0.2">
      <c r="A58" s="8" t="s">
        <v>382</v>
      </c>
      <c r="C58" s="9">
        <v>0</v>
      </c>
      <c r="E58" s="9">
        <v>0</v>
      </c>
      <c r="G58" s="9">
        <v>0</v>
      </c>
      <c r="I58" s="9">
        <v>0</v>
      </c>
      <c r="K58" s="9">
        <v>202287</v>
      </c>
      <c r="M58" s="9">
        <v>202287000000</v>
      </c>
      <c r="O58" s="9">
        <v>494426584313</v>
      </c>
      <c r="Q58" s="9">
        <v>-292139584313</v>
      </c>
    </row>
    <row r="59" spans="1:17" ht="21.75" customHeight="1" x14ac:dyDescent="0.2">
      <c r="A59" s="8" t="s">
        <v>383</v>
      </c>
      <c r="C59" s="9">
        <v>0</v>
      </c>
      <c r="E59" s="9">
        <v>0</v>
      </c>
      <c r="G59" s="9">
        <v>0</v>
      </c>
      <c r="I59" s="9">
        <v>0</v>
      </c>
      <c r="K59" s="9">
        <v>2999990</v>
      </c>
      <c r="M59" s="9">
        <v>2999519751816</v>
      </c>
      <c r="O59" s="9">
        <v>3000050904437</v>
      </c>
      <c r="Q59" s="9">
        <v>-531152621</v>
      </c>
    </row>
    <row r="60" spans="1:17" ht="21.75" customHeight="1" x14ac:dyDescent="0.2">
      <c r="A60" s="8" t="s">
        <v>384</v>
      </c>
      <c r="C60" s="9">
        <v>0</v>
      </c>
      <c r="E60" s="9">
        <v>0</v>
      </c>
      <c r="G60" s="9">
        <v>0</v>
      </c>
      <c r="I60" s="9">
        <v>0</v>
      </c>
      <c r="K60" s="9">
        <v>1800000</v>
      </c>
      <c r="M60" s="9">
        <v>1783230647090</v>
      </c>
      <c r="O60" s="9">
        <v>1799133847875</v>
      </c>
      <c r="Q60" s="9">
        <v>-15903200785</v>
      </c>
    </row>
    <row r="61" spans="1:17" ht="21.75" customHeight="1" x14ac:dyDescent="0.2">
      <c r="A61" s="8" t="s">
        <v>385</v>
      </c>
      <c r="C61" s="9">
        <v>0</v>
      </c>
      <c r="E61" s="9">
        <v>0</v>
      </c>
      <c r="G61" s="9">
        <v>0</v>
      </c>
      <c r="I61" s="9">
        <v>0</v>
      </c>
      <c r="K61" s="9">
        <v>349105</v>
      </c>
      <c r="M61" s="9">
        <v>1461250726267</v>
      </c>
      <c r="O61" s="9">
        <v>1310523904910</v>
      </c>
      <c r="Q61" s="9">
        <v>150726821357</v>
      </c>
    </row>
    <row r="62" spans="1:17" ht="21.75" customHeight="1" x14ac:dyDescent="0.2">
      <c r="A62" s="8" t="s">
        <v>386</v>
      </c>
      <c r="C62" s="9">
        <v>0</v>
      </c>
      <c r="E62" s="9">
        <v>0</v>
      </c>
      <c r="G62" s="9">
        <v>0</v>
      </c>
      <c r="I62" s="9">
        <v>0</v>
      </c>
      <c r="K62" s="9">
        <v>997998</v>
      </c>
      <c r="M62" s="9">
        <v>842642020384</v>
      </c>
      <c r="O62" s="9">
        <v>900529944358</v>
      </c>
      <c r="Q62" s="9">
        <v>-57887923974</v>
      </c>
    </row>
    <row r="63" spans="1:17" ht="21.75" customHeight="1" x14ac:dyDescent="0.2">
      <c r="A63" s="8" t="s">
        <v>321</v>
      </c>
      <c r="C63" s="9">
        <v>0</v>
      </c>
      <c r="E63" s="9">
        <v>0</v>
      </c>
      <c r="G63" s="9">
        <v>0</v>
      </c>
      <c r="I63" s="9">
        <v>0</v>
      </c>
      <c r="K63" s="9">
        <v>9453500</v>
      </c>
      <c r="M63" s="9">
        <v>8103770613081</v>
      </c>
      <c r="O63" s="9">
        <v>9002826691851</v>
      </c>
      <c r="Q63" s="9">
        <v>-899056078770</v>
      </c>
    </row>
    <row r="64" spans="1:17" ht="21.75" customHeight="1" x14ac:dyDescent="0.2">
      <c r="A64" s="8" t="s">
        <v>387</v>
      </c>
      <c r="C64" s="9">
        <v>0</v>
      </c>
      <c r="E64" s="9">
        <v>0</v>
      </c>
      <c r="G64" s="9">
        <v>0</v>
      </c>
      <c r="I64" s="9">
        <v>0</v>
      </c>
      <c r="K64" s="9">
        <v>241100</v>
      </c>
      <c r="M64" s="9">
        <v>241100000000</v>
      </c>
      <c r="O64" s="9">
        <v>233149653964</v>
      </c>
      <c r="Q64" s="9">
        <v>7950346036</v>
      </c>
    </row>
    <row r="65" spans="1:17" ht="21.75" customHeight="1" x14ac:dyDescent="0.2">
      <c r="A65" s="8" t="s">
        <v>388</v>
      </c>
      <c r="C65" s="9">
        <v>0</v>
      </c>
      <c r="E65" s="9">
        <v>0</v>
      </c>
      <c r="G65" s="9">
        <v>0</v>
      </c>
      <c r="I65" s="9">
        <v>0</v>
      </c>
      <c r="K65" s="9">
        <v>3997800</v>
      </c>
      <c r="M65" s="9">
        <v>3366040379350</v>
      </c>
      <c r="O65" s="9">
        <v>3607360547371</v>
      </c>
      <c r="Q65" s="9">
        <v>-241320168021</v>
      </c>
    </row>
    <row r="66" spans="1:17" ht="21.75" customHeight="1" x14ac:dyDescent="0.2">
      <c r="A66" s="8" t="s">
        <v>389</v>
      </c>
      <c r="C66" s="9">
        <v>0</v>
      </c>
      <c r="E66" s="9">
        <v>0</v>
      </c>
      <c r="G66" s="9">
        <v>0</v>
      </c>
      <c r="I66" s="9">
        <v>0</v>
      </c>
      <c r="K66" s="9">
        <v>996800</v>
      </c>
      <c r="M66" s="9">
        <v>839275063458</v>
      </c>
      <c r="O66" s="9">
        <v>863470987512</v>
      </c>
      <c r="Q66" s="9">
        <v>-24195924054</v>
      </c>
    </row>
    <row r="67" spans="1:17" ht="21.75" customHeight="1" x14ac:dyDescent="0.2">
      <c r="A67" s="8" t="s">
        <v>171</v>
      </c>
      <c r="C67" s="9">
        <v>0</v>
      </c>
      <c r="E67" s="9">
        <v>0</v>
      </c>
      <c r="G67" s="9">
        <v>0</v>
      </c>
      <c r="I67" s="9">
        <v>0</v>
      </c>
      <c r="K67" s="9">
        <v>6004000</v>
      </c>
      <c r="M67" s="9">
        <v>5462843389653</v>
      </c>
      <c r="O67" s="9">
        <v>6004540573673</v>
      </c>
      <c r="Q67" s="9">
        <v>-541697184020</v>
      </c>
    </row>
    <row r="68" spans="1:17" ht="21.75" customHeight="1" x14ac:dyDescent="0.2">
      <c r="A68" s="8" t="s">
        <v>390</v>
      </c>
      <c r="C68" s="9">
        <v>0</v>
      </c>
      <c r="E68" s="9">
        <v>0</v>
      </c>
      <c r="G68" s="9">
        <v>0</v>
      </c>
      <c r="I68" s="9">
        <v>0</v>
      </c>
      <c r="K68" s="9">
        <v>1990000</v>
      </c>
      <c r="M68" s="9">
        <v>1990000000000</v>
      </c>
      <c r="O68" s="9">
        <v>1989922412390</v>
      </c>
      <c r="Q68" s="9">
        <v>77587610</v>
      </c>
    </row>
    <row r="69" spans="1:17" ht="21.75" customHeight="1" x14ac:dyDescent="0.2">
      <c r="A69" s="8" t="s">
        <v>207</v>
      </c>
      <c r="C69" s="9">
        <v>0</v>
      </c>
      <c r="E69" s="9">
        <v>0</v>
      </c>
      <c r="G69" s="9">
        <v>0</v>
      </c>
      <c r="I69" s="9">
        <v>0</v>
      </c>
      <c r="K69" s="9">
        <v>3000000</v>
      </c>
      <c r="M69" s="9">
        <v>2999940000000</v>
      </c>
      <c r="O69" s="9">
        <v>3000000000000</v>
      </c>
      <c r="Q69" s="9">
        <v>-60000000</v>
      </c>
    </row>
    <row r="70" spans="1:17" ht="21.75" customHeight="1" x14ac:dyDescent="0.2">
      <c r="A70" s="8" t="s">
        <v>254</v>
      </c>
      <c r="C70" s="9">
        <v>0</v>
      </c>
      <c r="E70" s="9">
        <v>0</v>
      </c>
      <c r="G70" s="9">
        <v>0</v>
      </c>
      <c r="I70" s="9">
        <v>0</v>
      </c>
      <c r="K70" s="9">
        <v>1520000</v>
      </c>
      <c r="M70" s="9">
        <v>1462656000000</v>
      </c>
      <c r="O70" s="9">
        <v>1424735639851</v>
      </c>
      <c r="Q70" s="9">
        <v>37920360149</v>
      </c>
    </row>
    <row r="71" spans="1:17" ht="21.75" customHeight="1" x14ac:dyDescent="0.2">
      <c r="A71" s="8" t="s">
        <v>391</v>
      </c>
      <c r="C71" s="9">
        <v>0</v>
      </c>
      <c r="E71" s="9">
        <v>0</v>
      </c>
      <c r="G71" s="9">
        <v>0</v>
      </c>
      <c r="I71" s="9">
        <v>0</v>
      </c>
      <c r="K71" s="9">
        <v>18618</v>
      </c>
      <c r="M71" s="9">
        <v>18618000000</v>
      </c>
      <c r="O71" s="9">
        <v>18439731634</v>
      </c>
      <c r="Q71" s="9">
        <v>178268366</v>
      </c>
    </row>
    <row r="72" spans="1:17" ht="21.75" customHeight="1" x14ac:dyDescent="0.2">
      <c r="A72" s="8" t="s">
        <v>296</v>
      </c>
      <c r="C72" s="9">
        <v>0</v>
      </c>
      <c r="E72" s="9">
        <v>0</v>
      </c>
      <c r="G72" s="9">
        <v>0</v>
      </c>
      <c r="I72" s="9">
        <v>0</v>
      </c>
      <c r="K72" s="9">
        <v>3000</v>
      </c>
      <c r="M72" s="9">
        <v>2851982986</v>
      </c>
      <c r="O72" s="9">
        <v>2951980693</v>
      </c>
      <c r="Q72" s="9">
        <v>-99997707</v>
      </c>
    </row>
    <row r="73" spans="1:17" ht="21.75" customHeight="1" x14ac:dyDescent="0.2">
      <c r="A73" s="8" t="s">
        <v>392</v>
      </c>
      <c r="C73" s="9">
        <v>0</v>
      </c>
      <c r="E73" s="9">
        <v>0</v>
      </c>
      <c r="G73" s="9">
        <v>0</v>
      </c>
      <c r="I73" s="9">
        <v>0</v>
      </c>
      <c r="K73" s="9">
        <v>2000000</v>
      </c>
      <c r="M73" s="9">
        <v>1999687500000</v>
      </c>
      <c r="O73" s="9">
        <v>2000110000000</v>
      </c>
      <c r="Q73" s="9">
        <v>-422500000</v>
      </c>
    </row>
    <row r="74" spans="1:17" ht="21.75" customHeight="1" x14ac:dyDescent="0.2">
      <c r="A74" s="8" t="s">
        <v>300</v>
      </c>
      <c r="C74" s="9">
        <v>0</v>
      </c>
      <c r="E74" s="9">
        <v>0</v>
      </c>
      <c r="G74" s="9">
        <v>0</v>
      </c>
      <c r="I74" s="9">
        <v>0</v>
      </c>
      <c r="K74" s="9">
        <v>3000000</v>
      </c>
      <c r="M74" s="9">
        <v>2999531250000</v>
      </c>
      <c r="O74" s="9">
        <v>3000020000000</v>
      </c>
      <c r="Q74" s="9">
        <v>-488750000</v>
      </c>
    </row>
    <row r="75" spans="1:17" ht="21.75" customHeight="1" x14ac:dyDescent="0.2">
      <c r="A75" s="8" t="s">
        <v>290</v>
      </c>
      <c r="C75" s="9">
        <v>0</v>
      </c>
      <c r="E75" s="9">
        <v>0</v>
      </c>
      <c r="G75" s="9">
        <v>0</v>
      </c>
      <c r="I75" s="9">
        <v>0</v>
      </c>
      <c r="K75" s="9">
        <v>4000</v>
      </c>
      <c r="M75" s="9">
        <v>3709202588</v>
      </c>
      <c r="O75" s="9">
        <v>3954176233</v>
      </c>
      <c r="Q75" s="9">
        <v>-244973645</v>
      </c>
    </row>
    <row r="76" spans="1:17" ht="21.75" customHeight="1" x14ac:dyDescent="0.2">
      <c r="A76" s="8" t="s">
        <v>393</v>
      </c>
      <c r="C76" s="9">
        <v>0</v>
      </c>
      <c r="E76" s="9">
        <v>0</v>
      </c>
      <c r="G76" s="9">
        <v>0</v>
      </c>
      <c r="I76" s="9">
        <v>0</v>
      </c>
      <c r="K76" s="9">
        <v>4989600</v>
      </c>
      <c r="M76" s="9">
        <v>4989600000000</v>
      </c>
      <c r="O76" s="9">
        <v>4988695635000</v>
      </c>
      <c r="Q76" s="9">
        <v>904365000</v>
      </c>
    </row>
    <row r="77" spans="1:17" ht="21.75" customHeight="1" x14ac:dyDescent="0.2">
      <c r="A77" s="8" t="s">
        <v>394</v>
      </c>
      <c r="C77" s="9">
        <v>0</v>
      </c>
      <c r="E77" s="9">
        <v>0</v>
      </c>
      <c r="G77" s="9">
        <v>0</v>
      </c>
      <c r="I77" s="9">
        <v>0</v>
      </c>
      <c r="K77" s="9">
        <v>1000000</v>
      </c>
      <c r="M77" s="9">
        <v>1000000000000</v>
      </c>
      <c r="O77" s="9">
        <v>999320000000</v>
      </c>
      <c r="Q77" s="9">
        <v>680000000</v>
      </c>
    </row>
    <row r="78" spans="1:17" ht="21.75" customHeight="1" x14ac:dyDescent="0.2">
      <c r="A78" s="8" t="s">
        <v>395</v>
      </c>
      <c r="C78" s="9">
        <v>0</v>
      </c>
      <c r="E78" s="9">
        <v>0</v>
      </c>
      <c r="G78" s="9">
        <v>0</v>
      </c>
      <c r="I78" s="9">
        <v>0</v>
      </c>
      <c r="K78" s="9">
        <v>19600</v>
      </c>
      <c r="M78" s="9">
        <v>19600000000</v>
      </c>
      <c r="O78" s="9">
        <v>19247826698</v>
      </c>
      <c r="Q78" s="9">
        <v>352173302</v>
      </c>
    </row>
    <row r="79" spans="1:17" ht="21.75" customHeight="1" x14ac:dyDescent="0.2">
      <c r="A79" s="8" t="s">
        <v>396</v>
      </c>
      <c r="C79" s="9">
        <v>0</v>
      </c>
      <c r="E79" s="9">
        <v>0</v>
      </c>
      <c r="G79" s="9">
        <v>0</v>
      </c>
      <c r="I79" s="9">
        <v>0</v>
      </c>
      <c r="K79" s="9">
        <v>17800</v>
      </c>
      <c r="M79" s="9">
        <v>17800000000</v>
      </c>
      <c r="O79" s="9">
        <v>16353277431</v>
      </c>
      <c r="Q79" s="9">
        <v>1446722569</v>
      </c>
    </row>
    <row r="80" spans="1:17" ht="21.75" customHeight="1" x14ac:dyDescent="0.2">
      <c r="A80" s="8" t="s">
        <v>397</v>
      </c>
      <c r="C80" s="9">
        <v>0</v>
      </c>
      <c r="E80" s="9">
        <v>0</v>
      </c>
      <c r="G80" s="9">
        <v>0</v>
      </c>
      <c r="I80" s="9">
        <v>0</v>
      </c>
      <c r="K80" s="9">
        <v>247200</v>
      </c>
      <c r="M80" s="9">
        <v>247200000000</v>
      </c>
      <c r="O80" s="9">
        <v>238106843311</v>
      </c>
      <c r="Q80" s="9">
        <v>9093156689</v>
      </c>
    </row>
    <row r="81" spans="1:19" ht="21.75" customHeight="1" x14ac:dyDescent="0.2">
      <c r="A81" s="8" t="s">
        <v>398</v>
      </c>
      <c r="C81" s="9">
        <v>0</v>
      </c>
      <c r="E81" s="9">
        <v>0</v>
      </c>
      <c r="G81" s="9">
        <v>0</v>
      </c>
      <c r="I81" s="9">
        <v>0</v>
      </c>
      <c r="K81" s="9">
        <v>1199966</v>
      </c>
      <c r="M81" s="9">
        <v>1183352195322</v>
      </c>
      <c r="O81" s="9">
        <v>1199748506162</v>
      </c>
      <c r="Q81" s="9">
        <v>-16396310840</v>
      </c>
    </row>
    <row r="82" spans="1:19" ht="21.75" customHeight="1" x14ac:dyDescent="0.2">
      <c r="A82" s="8" t="s">
        <v>399</v>
      </c>
      <c r="C82" s="9">
        <v>0</v>
      </c>
      <c r="E82" s="9">
        <v>0</v>
      </c>
      <c r="G82" s="9">
        <v>0</v>
      </c>
      <c r="I82" s="9">
        <v>0</v>
      </c>
      <c r="K82" s="9">
        <v>206600</v>
      </c>
      <c r="M82" s="9">
        <v>206600000000</v>
      </c>
      <c r="O82" s="9">
        <v>194964066356</v>
      </c>
      <c r="Q82" s="9">
        <v>11635933644</v>
      </c>
    </row>
    <row r="83" spans="1:19" ht="21.75" customHeight="1" x14ac:dyDescent="0.2">
      <c r="A83" s="8" t="s">
        <v>400</v>
      </c>
      <c r="C83" s="9">
        <v>0</v>
      </c>
      <c r="E83" s="9">
        <v>0</v>
      </c>
      <c r="G83" s="9">
        <v>0</v>
      </c>
      <c r="I83" s="9">
        <v>0</v>
      </c>
      <c r="K83" s="9">
        <v>4509310</v>
      </c>
      <c r="M83" s="9">
        <v>4509310000000</v>
      </c>
      <c r="O83" s="9">
        <v>4509095129431</v>
      </c>
      <c r="Q83" s="9">
        <v>214870569</v>
      </c>
      <c r="S83" s="22"/>
    </row>
    <row r="84" spans="1:19" ht="21.75" customHeight="1" x14ac:dyDescent="0.2">
      <c r="A84" s="8" t="s">
        <v>113</v>
      </c>
      <c r="C84" s="9">
        <v>0</v>
      </c>
      <c r="E84" s="9">
        <v>0</v>
      </c>
      <c r="G84" s="9">
        <v>0</v>
      </c>
      <c r="I84" s="9">
        <v>0</v>
      </c>
      <c r="K84" s="9">
        <v>1120000</v>
      </c>
      <c r="M84" s="9">
        <v>1002296943975</v>
      </c>
      <c r="O84" s="9">
        <v>957314103892</v>
      </c>
      <c r="Q84" s="9">
        <v>44982840083</v>
      </c>
    </row>
    <row r="85" spans="1:19" ht="21.75" customHeight="1" x14ac:dyDescent="0.2">
      <c r="A85" s="8" t="s">
        <v>401</v>
      </c>
      <c r="C85" s="9">
        <v>0</v>
      </c>
      <c r="E85" s="9">
        <v>0</v>
      </c>
      <c r="G85" s="9">
        <v>0</v>
      </c>
      <c r="I85" s="9">
        <v>0</v>
      </c>
      <c r="K85" s="9">
        <v>4799000</v>
      </c>
      <c r="M85" s="9">
        <v>4515780367917</v>
      </c>
      <c r="O85" s="9">
        <v>4798130181250</v>
      </c>
      <c r="Q85" s="9">
        <v>-282349813333</v>
      </c>
    </row>
    <row r="86" spans="1:19" ht="21.75" customHeight="1" x14ac:dyDescent="0.2">
      <c r="A86" s="8" t="s">
        <v>402</v>
      </c>
      <c r="C86" s="9">
        <v>0</v>
      </c>
      <c r="E86" s="9">
        <v>0</v>
      </c>
      <c r="G86" s="9">
        <v>0</v>
      </c>
      <c r="I86" s="9">
        <v>0</v>
      </c>
      <c r="K86" s="9">
        <v>1800000</v>
      </c>
      <c r="M86" s="9">
        <v>1709721562500</v>
      </c>
      <c r="O86" s="9">
        <v>1799673750000</v>
      </c>
      <c r="Q86" s="9">
        <v>-89952187500</v>
      </c>
      <c r="S86" s="22"/>
    </row>
    <row r="87" spans="1:19" ht="21.75" customHeight="1" x14ac:dyDescent="0.2">
      <c r="A87" s="8" t="s">
        <v>403</v>
      </c>
      <c r="C87" s="9">
        <v>0</v>
      </c>
      <c r="E87" s="9">
        <v>0</v>
      </c>
      <c r="G87" s="9">
        <v>0</v>
      </c>
      <c r="I87" s="9">
        <v>0</v>
      </c>
      <c r="K87" s="9">
        <v>1992059</v>
      </c>
      <c r="M87" s="9">
        <v>1880842329234</v>
      </c>
      <c r="O87" s="9">
        <v>1892113042340</v>
      </c>
      <c r="Q87" s="9">
        <v>-11270713106</v>
      </c>
    </row>
    <row r="88" spans="1:19" ht="21.75" customHeight="1" x14ac:dyDescent="0.2">
      <c r="A88" s="11" t="s">
        <v>404</v>
      </c>
      <c r="C88" s="13">
        <v>0</v>
      </c>
      <c r="E88" s="13">
        <v>0</v>
      </c>
      <c r="G88" s="13">
        <v>0</v>
      </c>
      <c r="I88" s="13">
        <v>0</v>
      </c>
      <c r="K88" s="13">
        <v>17396400</v>
      </c>
      <c r="M88" s="13">
        <v>17396400000000</v>
      </c>
      <c r="O88" s="13">
        <v>17311916079983</v>
      </c>
      <c r="Q88" s="13">
        <v>84483920017</v>
      </c>
    </row>
    <row r="89" spans="1:19" ht="21.75" customHeight="1" thickBot="1" x14ac:dyDescent="0.25">
      <c r="A89" s="15" t="s">
        <v>54</v>
      </c>
      <c r="C89" s="16">
        <v>251000800</v>
      </c>
      <c r="E89" s="16">
        <v>13413231912578</v>
      </c>
      <c r="G89" s="16">
        <v>13280193087421</v>
      </c>
      <c r="I89" s="16">
        <v>133038825157</v>
      </c>
      <c r="K89" s="16">
        <v>2654841146</v>
      </c>
      <c r="M89" s="16">
        <v>116073837333527</v>
      </c>
      <c r="O89" s="16">
        <v>118991681312367</v>
      </c>
      <c r="Q89" s="16">
        <f>SUM(Q8:Q88)</f>
        <v>-2917843978840</v>
      </c>
    </row>
    <row r="90" spans="1:19" ht="13.5" thickTop="1" x14ac:dyDescent="0.2"/>
    <row r="92" spans="1:19" x14ac:dyDescent="0.2">
      <c r="Q92" s="22"/>
    </row>
  </sheetData>
  <sortState xmlns:xlrd2="http://schemas.microsoft.com/office/spreadsheetml/2017/richdata2" ref="S8:U34">
    <sortCondition ref="S8:S34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activeCell="U19" sqref="U19"/>
    </sheetView>
  </sheetViews>
  <sheetFormatPr defaultRowHeight="12.75" x14ac:dyDescent="0.2"/>
  <cols>
    <col min="1" max="1" width="7.7109375" bestFit="1" customWidth="1"/>
    <col min="2" max="2" width="1.28515625" customWidth="1"/>
    <col min="3" max="3" width="10.42578125" bestFit="1" customWidth="1"/>
    <col min="4" max="4" width="1.28515625" customWidth="1"/>
    <col min="5" max="5" width="11" bestFit="1" customWidth="1"/>
    <col min="6" max="6" width="1.28515625" customWidth="1"/>
    <col min="7" max="7" width="12.140625" bestFit="1" customWidth="1"/>
    <col min="8" max="8" width="1.28515625" customWidth="1"/>
    <col min="9" max="9" width="10.5703125" bestFit="1" customWidth="1"/>
    <col min="10" max="10" width="1.28515625" customWidth="1"/>
    <col min="11" max="11" width="17.85546875" bestFit="1" customWidth="1"/>
    <col min="12" max="12" width="1.28515625" customWidth="1"/>
    <col min="13" max="13" width="16.7109375" bestFit="1" customWidth="1"/>
    <col min="14" max="14" width="1.28515625" customWidth="1"/>
    <col min="15" max="15" width="17.85546875" bestFit="1" customWidth="1"/>
    <col min="16" max="16" width="1.28515625" customWidth="1"/>
    <col min="17" max="17" width="13.85546875" bestFit="1" customWidth="1"/>
    <col min="18" max="18" width="1.28515625" customWidth="1"/>
    <col min="19" max="19" width="15" bestFit="1" customWidth="1"/>
    <col min="20" max="20" width="1.28515625" customWidth="1"/>
    <col min="21" max="21" width="17.28515625" bestFit="1" customWidth="1"/>
    <col min="22" max="22" width="1.28515625" customWidth="1"/>
    <col min="23" max="23" width="15.85546875" bestFit="1" customWidth="1"/>
    <col min="24" max="24" width="1.28515625" customWidth="1"/>
    <col min="25" max="25" width="16" bestFit="1" customWidth="1"/>
    <col min="26" max="26" width="0.28515625" customWidth="1"/>
  </cols>
  <sheetData>
    <row r="1" spans="1:25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ht="21.75" customHeight="1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7.35" customHeight="1" x14ac:dyDescent="0.2"/>
    <row r="5" spans="1:25" ht="14.45" customHeight="1" x14ac:dyDescent="0.2">
      <c r="A5" s="71" t="s">
        <v>470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6" spans="1:25" ht="7.35" customHeight="1" x14ac:dyDescent="0.2"/>
    <row r="7" spans="1:25" ht="14.45" customHeight="1" x14ac:dyDescent="0.2">
      <c r="E7" s="66" t="s">
        <v>354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Y7" s="2" t="s">
        <v>355</v>
      </c>
    </row>
    <row r="8" spans="1:25" ht="29.1" customHeight="1" x14ac:dyDescent="0.2">
      <c r="A8" s="2" t="s">
        <v>471</v>
      </c>
      <c r="C8" s="2" t="s">
        <v>472</v>
      </c>
      <c r="E8" s="19" t="s">
        <v>59</v>
      </c>
      <c r="F8" s="3"/>
      <c r="G8" s="19" t="s">
        <v>13</v>
      </c>
      <c r="H8" s="3"/>
      <c r="I8" s="19" t="s">
        <v>58</v>
      </c>
      <c r="J8" s="3"/>
      <c r="K8" s="19" t="s">
        <v>473</v>
      </c>
      <c r="L8" s="3"/>
      <c r="M8" s="19" t="s">
        <v>474</v>
      </c>
      <c r="N8" s="3"/>
      <c r="O8" s="19" t="s">
        <v>475</v>
      </c>
      <c r="P8" s="3"/>
      <c r="Q8" s="19" t="s">
        <v>476</v>
      </c>
      <c r="R8" s="3"/>
      <c r="S8" s="19" t="s">
        <v>477</v>
      </c>
      <c r="T8" s="3"/>
      <c r="U8" s="19" t="s">
        <v>478</v>
      </c>
      <c r="V8" s="3"/>
      <c r="W8" s="19" t="s">
        <v>479</v>
      </c>
      <c r="Y8" s="19" t="s">
        <v>479</v>
      </c>
    </row>
    <row r="9" spans="1:25" ht="21.75" customHeight="1" x14ac:dyDescent="0.2">
      <c r="A9" s="20" t="s">
        <v>480</v>
      </c>
      <c r="B9" s="12"/>
      <c r="C9" s="20" t="s">
        <v>481</v>
      </c>
      <c r="E9" s="20" t="s">
        <v>74</v>
      </c>
      <c r="G9" s="21">
        <v>355871887</v>
      </c>
      <c r="I9" s="21">
        <v>6456</v>
      </c>
      <c r="K9" s="21">
        <v>2297508902472</v>
      </c>
      <c r="M9" s="21">
        <v>0</v>
      </c>
      <c r="O9" s="21">
        <v>2040101908953</v>
      </c>
      <c r="Q9" s="21">
        <v>1148754451</v>
      </c>
      <c r="S9" s="21">
        <v>11487544512</v>
      </c>
      <c r="U9" s="21">
        <v>0</v>
      </c>
      <c r="W9" s="21">
        <v>244770694556</v>
      </c>
      <c r="Y9" s="21">
        <v>244770694556</v>
      </c>
    </row>
    <row r="10" spans="1:25" ht="21.75" customHeight="1" x14ac:dyDescent="0.2">
      <c r="A10" s="62" t="s">
        <v>54</v>
      </c>
      <c r="B10" s="62"/>
      <c r="C10" s="62"/>
      <c r="E10" s="16"/>
      <c r="G10" s="16"/>
      <c r="I10" s="16"/>
      <c r="K10" s="16">
        <v>2297508902472</v>
      </c>
      <c r="M10" s="16">
        <v>0</v>
      </c>
      <c r="O10" s="16">
        <v>2040101908953</v>
      </c>
      <c r="Q10" s="16">
        <v>1148754451</v>
      </c>
      <c r="S10" s="16">
        <v>11487544512</v>
      </c>
      <c r="U10" s="16">
        <v>0</v>
      </c>
      <c r="W10" s="16">
        <v>244770694556</v>
      </c>
      <c r="Y10" s="16">
        <v>244770694556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4"/>
  <sheetViews>
    <sheetView rightToLeft="1" workbookViewId="0">
      <selection activeCell="Y12" sqref="Y12:AV16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13.710937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12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85546875" bestFit="1" customWidth="1"/>
    <col min="49" max="49" width="7.7109375" customWidth="1"/>
    <col min="50" max="50" width="0.28515625" customWidth="1"/>
  </cols>
  <sheetData>
    <row r="1" spans="1:4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</row>
    <row r="2" spans="1:49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</row>
    <row r="3" spans="1:4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</row>
    <row r="4" spans="1:49" ht="14.45" customHeight="1" x14ac:dyDescent="0.2"/>
    <row r="5" spans="1:49" ht="14.45" customHeight="1" x14ac:dyDescent="0.2">
      <c r="A5" s="71" t="s">
        <v>55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</row>
    <row r="6" spans="1:49" ht="14.45" customHeight="1" x14ac:dyDescent="0.2">
      <c r="I6" s="66" t="s">
        <v>7</v>
      </c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C6" s="66" t="s">
        <v>9</v>
      </c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66" t="s">
        <v>56</v>
      </c>
      <c r="B8" s="66"/>
      <c r="C8" s="66"/>
      <c r="D8" s="66"/>
      <c r="E8" s="66"/>
      <c r="F8" s="66"/>
      <c r="G8" s="66"/>
      <c r="I8" s="66" t="s">
        <v>57</v>
      </c>
      <c r="J8" s="66"/>
      <c r="K8" s="66"/>
      <c r="M8" s="66" t="s">
        <v>58</v>
      </c>
      <c r="N8" s="66"/>
      <c r="O8" s="66"/>
      <c r="Q8" s="66" t="s">
        <v>59</v>
      </c>
      <c r="R8" s="66"/>
      <c r="S8" s="66"/>
      <c r="T8" s="66"/>
      <c r="U8" s="66"/>
      <c r="W8" s="66" t="s">
        <v>60</v>
      </c>
      <c r="X8" s="66"/>
      <c r="Y8" s="66"/>
      <c r="Z8" s="66"/>
      <c r="AA8" s="66"/>
      <c r="AC8" s="66" t="s">
        <v>57</v>
      </c>
      <c r="AD8" s="66"/>
      <c r="AE8" s="66"/>
      <c r="AF8" s="66"/>
      <c r="AG8" s="66"/>
      <c r="AI8" s="66" t="s">
        <v>58</v>
      </c>
      <c r="AJ8" s="66"/>
      <c r="AK8" s="66"/>
      <c r="AM8" s="66" t="s">
        <v>59</v>
      </c>
      <c r="AN8" s="66"/>
      <c r="AO8" s="66"/>
      <c r="AQ8" s="66" t="s">
        <v>60</v>
      </c>
      <c r="AR8" s="66"/>
      <c r="AS8" s="66"/>
    </row>
    <row r="9" spans="1:49" ht="21.75" customHeight="1" x14ac:dyDescent="0.2">
      <c r="A9" s="67" t="s">
        <v>61</v>
      </c>
      <c r="B9" s="67"/>
      <c r="C9" s="67"/>
      <c r="D9" s="67"/>
      <c r="E9" s="67"/>
      <c r="F9" s="67"/>
      <c r="G9" s="67"/>
      <c r="I9" s="68">
        <v>1480000000</v>
      </c>
      <c r="J9" s="68"/>
      <c r="K9" s="68"/>
      <c r="M9" s="68">
        <v>1767</v>
      </c>
      <c r="N9" s="68"/>
      <c r="O9" s="68"/>
      <c r="Q9" s="67" t="s">
        <v>62</v>
      </c>
      <c r="R9" s="67"/>
      <c r="S9" s="67"/>
      <c r="T9" s="67"/>
      <c r="U9" s="67"/>
      <c r="W9" s="73">
        <v>0.288637541610204</v>
      </c>
      <c r="X9" s="73"/>
      <c r="Y9" s="73"/>
      <c r="Z9" s="73"/>
      <c r="AA9" s="73"/>
      <c r="AC9" s="68">
        <v>6521802832</v>
      </c>
      <c r="AD9" s="68"/>
      <c r="AE9" s="68"/>
      <c r="AF9" s="68"/>
      <c r="AG9" s="68"/>
      <c r="AI9" s="68">
        <v>401</v>
      </c>
      <c r="AJ9" s="68"/>
      <c r="AK9" s="68"/>
      <c r="AM9" s="67" t="s">
        <v>62</v>
      </c>
      <c r="AN9" s="67"/>
      <c r="AO9" s="67"/>
      <c r="AQ9" s="73">
        <v>0.288637541610204</v>
      </c>
      <c r="AR9" s="73"/>
      <c r="AS9" s="73"/>
    </row>
    <row r="10" spans="1:49" ht="21.75" customHeight="1" x14ac:dyDescent="0.2">
      <c r="A10" s="63" t="s">
        <v>63</v>
      </c>
      <c r="B10" s="63"/>
      <c r="C10" s="63"/>
      <c r="D10" s="63"/>
      <c r="E10" s="63"/>
      <c r="F10" s="63"/>
      <c r="G10" s="63"/>
      <c r="I10" s="64">
        <v>235000000</v>
      </c>
      <c r="J10" s="64"/>
      <c r="K10" s="64"/>
      <c r="M10" s="64">
        <v>5567</v>
      </c>
      <c r="N10" s="64"/>
      <c r="O10" s="64"/>
      <c r="Q10" s="63" t="s">
        <v>64</v>
      </c>
      <c r="R10" s="63"/>
      <c r="S10" s="63"/>
      <c r="T10" s="63"/>
      <c r="U10" s="63"/>
      <c r="W10" s="72">
        <v>0.28808657993082298</v>
      </c>
      <c r="X10" s="72"/>
      <c r="Y10" s="72"/>
      <c r="Z10" s="72"/>
      <c r="AA10" s="72"/>
      <c r="AC10" s="64">
        <v>333700000</v>
      </c>
      <c r="AD10" s="64"/>
      <c r="AE10" s="64"/>
      <c r="AF10" s="64"/>
      <c r="AG10" s="64"/>
      <c r="AI10" s="64">
        <v>3920</v>
      </c>
      <c r="AJ10" s="64"/>
      <c r="AK10" s="64"/>
      <c r="AM10" s="63" t="s">
        <v>64</v>
      </c>
      <c r="AN10" s="63"/>
      <c r="AO10" s="63"/>
      <c r="AQ10" s="72">
        <v>0.28808657993082298</v>
      </c>
      <c r="AR10" s="72"/>
      <c r="AS10" s="72"/>
    </row>
    <row r="11" spans="1:49" ht="14.45" customHeight="1" x14ac:dyDescent="0.2">
      <c r="A11" s="71" t="s">
        <v>65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</row>
    <row r="12" spans="1:49" ht="14.45" customHeight="1" x14ac:dyDescent="0.2">
      <c r="C12" s="66" t="s">
        <v>7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Y12" s="66" t="s">
        <v>9</v>
      </c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</row>
    <row r="13" spans="1:49" ht="14.45" customHeight="1" x14ac:dyDescent="0.2">
      <c r="A13" s="2" t="s">
        <v>56</v>
      </c>
      <c r="C13" s="4" t="s">
        <v>66</v>
      </c>
      <c r="D13" s="3"/>
      <c r="E13" s="4" t="s">
        <v>67</v>
      </c>
      <c r="F13" s="3"/>
      <c r="G13" s="69" t="s">
        <v>68</v>
      </c>
      <c r="H13" s="69"/>
      <c r="I13" s="69"/>
      <c r="J13" s="3"/>
      <c r="K13" s="69" t="s">
        <v>69</v>
      </c>
      <c r="L13" s="69"/>
      <c r="M13" s="69"/>
      <c r="N13" s="3"/>
      <c r="O13" s="69" t="s">
        <v>58</v>
      </c>
      <c r="P13" s="69"/>
      <c r="Q13" s="69"/>
      <c r="R13" s="3"/>
      <c r="S13" s="69" t="s">
        <v>59</v>
      </c>
      <c r="T13" s="69"/>
      <c r="U13" s="69"/>
      <c r="V13" s="69"/>
      <c r="W13" s="69"/>
      <c r="Y13" s="69" t="s">
        <v>66</v>
      </c>
      <c r="Z13" s="69"/>
      <c r="AA13" s="69"/>
      <c r="AB13" s="69"/>
      <c r="AC13" s="69"/>
      <c r="AD13" s="3"/>
      <c r="AE13" s="69" t="s">
        <v>67</v>
      </c>
      <c r="AF13" s="69"/>
      <c r="AG13" s="69"/>
      <c r="AH13" s="69"/>
      <c r="AI13" s="69"/>
      <c r="AJ13" s="3"/>
      <c r="AK13" s="69" t="s">
        <v>68</v>
      </c>
      <c r="AL13" s="69"/>
      <c r="AM13" s="69"/>
      <c r="AN13" s="3"/>
      <c r="AO13" s="69" t="s">
        <v>69</v>
      </c>
      <c r="AP13" s="69"/>
      <c r="AQ13" s="69"/>
      <c r="AR13" s="3"/>
      <c r="AS13" s="69" t="s">
        <v>58</v>
      </c>
      <c r="AT13" s="69"/>
      <c r="AU13" s="3"/>
      <c r="AV13" s="4" t="s">
        <v>59</v>
      </c>
    </row>
    <row r="14" spans="1:49" ht="21.75" customHeight="1" x14ac:dyDescent="0.2">
      <c r="A14" s="5" t="s">
        <v>70</v>
      </c>
      <c r="C14" s="5" t="s">
        <v>71</v>
      </c>
      <c r="E14" s="5" t="s">
        <v>72</v>
      </c>
      <c r="G14" s="67" t="s">
        <v>73</v>
      </c>
      <c r="H14" s="67"/>
      <c r="I14" s="67"/>
      <c r="K14" s="68">
        <v>355871887</v>
      </c>
      <c r="L14" s="68"/>
      <c r="M14" s="68"/>
      <c r="O14" s="68">
        <v>6456</v>
      </c>
      <c r="P14" s="68"/>
      <c r="Q14" s="68"/>
      <c r="S14" s="67" t="s">
        <v>74</v>
      </c>
      <c r="T14" s="67"/>
      <c r="U14" s="67"/>
      <c r="V14" s="67"/>
      <c r="W14" s="67"/>
      <c r="Y14" s="67" t="s">
        <v>71</v>
      </c>
      <c r="Z14" s="67"/>
      <c r="AA14" s="67"/>
      <c r="AB14" s="67"/>
      <c r="AC14" s="67"/>
      <c r="AE14" s="67" t="s">
        <v>73</v>
      </c>
      <c r="AF14" s="67"/>
      <c r="AG14" s="67"/>
      <c r="AH14" s="67"/>
      <c r="AI14" s="67"/>
      <c r="AK14" s="67" t="s">
        <v>73</v>
      </c>
      <c r="AL14" s="67"/>
      <c r="AM14" s="67"/>
      <c r="AO14" s="68">
        <v>0</v>
      </c>
      <c r="AP14" s="68"/>
      <c r="AQ14" s="68"/>
      <c r="AS14" s="68">
        <v>0</v>
      </c>
      <c r="AT14" s="68"/>
      <c r="AV14" s="5" t="s">
        <v>73</v>
      </c>
    </row>
    <row r="15" spans="1:49" ht="21.75" customHeight="1" x14ac:dyDescent="0.2">
      <c r="A15" s="8" t="s">
        <v>75</v>
      </c>
      <c r="C15" s="8" t="s">
        <v>71</v>
      </c>
      <c r="E15" s="8" t="s">
        <v>72</v>
      </c>
      <c r="G15" s="63" t="s">
        <v>73</v>
      </c>
      <c r="H15" s="63"/>
      <c r="I15" s="63"/>
      <c r="K15" s="64">
        <v>1480000000</v>
      </c>
      <c r="L15" s="64"/>
      <c r="M15" s="64"/>
      <c r="O15" s="64">
        <v>1774</v>
      </c>
      <c r="P15" s="64"/>
      <c r="Q15" s="64"/>
      <c r="S15" s="63" t="s">
        <v>76</v>
      </c>
      <c r="T15" s="63"/>
      <c r="U15" s="63"/>
      <c r="V15" s="63"/>
      <c r="W15" s="63"/>
      <c r="Y15" s="63" t="s">
        <v>71</v>
      </c>
      <c r="Z15" s="63"/>
      <c r="AA15" s="63"/>
      <c r="AB15" s="63"/>
      <c r="AC15" s="63"/>
      <c r="AE15" s="63" t="s">
        <v>72</v>
      </c>
      <c r="AF15" s="63"/>
      <c r="AG15" s="63"/>
      <c r="AH15" s="63"/>
      <c r="AI15" s="63"/>
      <c r="AK15" s="63" t="s">
        <v>73</v>
      </c>
      <c r="AL15" s="63"/>
      <c r="AM15" s="63"/>
      <c r="AO15" s="64">
        <v>6521802832</v>
      </c>
      <c r="AP15" s="64"/>
      <c r="AQ15" s="64"/>
      <c r="AS15" s="64">
        <v>403</v>
      </c>
      <c r="AT15" s="64"/>
      <c r="AV15" s="8" t="s">
        <v>76</v>
      </c>
    </row>
    <row r="16" spans="1:49" ht="21.75" customHeight="1" x14ac:dyDescent="0.2">
      <c r="A16" s="8" t="s">
        <v>77</v>
      </c>
      <c r="C16" s="8" t="s">
        <v>71</v>
      </c>
      <c r="E16" s="8" t="s">
        <v>72</v>
      </c>
      <c r="G16" s="63" t="s">
        <v>73</v>
      </c>
      <c r="H16" s="63"/>
      <c r="I16" s="63"/>
      <c r="K16" s="64">
        <v>235000000</v>
      </c>
      <c r="L16" s="64"/>
      <c r="M16" s="64"/>
      <c r="O16" s="64">
        <v>5591</v>
      </c>
      <c r="P16" s="64"/>
      <c r="Q16" s="64"/>
      <c r="S16" s="63" t="s">
        <v>62</v>
      </c>
      <c r="T16" s="63"/>
      <c r="U16" s="63"/>
      <c r="V16" s="63"/>
      <c r="W16" s="63"/>
      <c r="Y16" s="63" t="s">
        <v>71</v>
      </c>
      <c r="Z16" s="63"/>
      <c r="AA16" s="63"/>
      <c r="AB16" s="63"/>
      <c r="AC16" s="63"/>
      <c r="AE16" s="63" t="s">
        <v>72</v>
      </c>
      <c r="AF16" s="63"/>
      <c r="AG16" s="63"/>
      <c r="AH16" s="63"/>
      <c r="AI16" s="63"/>
      <c r="AK16" s="63" t="s">
        <v>73</v>
      </c>
      <c r="AL16" s="63"/>
      <c r="AM16" s="63"/>
      <c r="AO16" s="64">
        <v>333700000</v>
      </c>
      <c r="AP16" s="64"/>
      <c r="AQ16" s="64"/>
      <c r="AS16" s="64">
        <v>3937</v>
      </c>
      <c r="AT16" s="64"/>
      <c r="AV16" s="8" t="s">
        <v>62</v>
      </c>
    </row>
    <row r="17" spans="1:49" ht="14.45" customHeight="1" x14ac:dyDescent="0.2">
      <c r="A17" s="71" t="s">
        <v>78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</row>
    <row r="18" spans="1:49" ht="14.45" customHeight="1" x14ac:dyDescent="0.2">
      <c r="C18" s="66" t="s">
        <v>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O18" s="66" t="s">
        <v>9</v>
      </c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</row>
    <row r="19" spans="1:49" ht="14.45" customHeight="1" x14ac:dyDescent="0.2">
      <c r="A19" s="2" t="s">
        <v>56</v>
      </c>
      <c r="C19" s="4" t="s">
        <v>67</v>
      </c>
      <c r="D19" s="3"/>
      <c r="E19" s="4" t="s">
        <v>69</v>
      </c>
      <c r="F19" s="3"/>
      <c r="G19" s="69" t="s">
        <v>58</v>
      </c>
      <c r="H19" s="69"/>
      <c r="I19" s="69"/>
      <c r="J19" s="3"/>
      <c r="K19" s="69" t="s">
        <v>59</v>
      </c>
      <c r="L19" s="69"/>
      <c r="M19" s="69"/>
      <c r="O19" s="69" t="s">
        <v>67</v>
      </c>
      <c r="P19" s="69"/>
      <c r="Q19" s="69"/>
      <c r="R19" s="69"/>
      <c r="S19" s="69"/>
      <c r="T19" s="3"/>
      <c r="U19" s="69" t="s">
        <v>69</v>
      </c>
      <c r="V19" s="69"/>
      <c r="W19" s="69"/>
      <c r="X19" s="69"/>
      <c r="Y19" s="69"/>
      <c r="Z19" s="3"/>
      <c r="AA19" s="69" t="s">
        <v>58</v>
      </c>
      <c r="AB19" s="69"/>
      <c r="AC19" s="69"/>
      <c r="AD19" s="69"/>
      <c r="AE19" s="69"/>
      <c r="AF19" s="3"/>
      <c r="AG19" s="69" t="s">
        <v>59</v>
      </c>
      <c r="AH19" s="69"/>
      <c r="AI19" s="69"/>
    </row>
    <row r="20" spans="1:49" ht="21.75" customHeight="1" x14ac:dyDescent="0.2">
      <c r="A20" s="3"/>
      <c r="C20" s="3"/>
      <c r="E20" s="3"/>
      <c r="G20" s="3"/>
      <c r="H20" s="3"/>
      <c r="I20" s="3"/>
      <c r="K20" s="3"/>
      <c r="L20" s="3"/>
      <c r="M20" s="3"/>
      <c r="O20" s="3"/>
      <c r="P20" s="3"/>
      <c r="Q20" s="3"/>
      <c r="R20" s="3"/>
      <c r="S20" s="3"/>
      <c r="U20" s="3"/>
      <c r="V20" s="3"/>
      <c r="W20" s="3"/>
      <c r="X20" s="3"/>
      <c r="Y20" s="3"/>
      <c r="AA20" s="3"/>
      <c r="AB20" s="3"/>
      <c r="AC20" s="3"/>
      <c r="AD20" s="3"/>
      <c r="AE20" s="3"/>
      <c r="AG20" s="3"/>
      <c r="AH20" s="3"/>
      <c r="AI20" s="3"/>
    </row>
    <row r="21" spans="1:49" ht="21.75" customHeight="1" x14ac:dyDescent="0.2"/>
    <row r="22" spans="1:49" ht="21.75" customHeight="1" x14ac:dyDescent="0.2"/>
    <row r="23" spans="1:49" ht="21.75" customHeight="1" x14ac:dyDescent="0.2"/>
    <row r="24" spans="1:49" ht="21.75" customHeight="1" x14ac:dyDescent="0.2"/>
    <row r="25" spans="1:49" ht="21.75" customHeight="1" x14ac:dyDescent="0.2"/>
    <row r="26" spans="1:49" ht="21.75" customHeight="1" x14ac:dyDescent="0.2"/>
    <row r="27" spans="1:49" ht="21.75" customHeight="1" x14ac:dyDescent="0.2"/>
    <row r="28" spans="1:49" ht="21.75" customHeight="1" x14ac:dyDescent="0.2"/>
    <row r="29" spans="1:49" ht="21.75" customHeight="1" x14ac:dyDescent="0.2"/>
    <row r="30" spans="1:49" ht="21.75" customHeight="1" x14ac:dyDescent="0.2"/>
    <row r="31" spans="1:49" ht="21.75" customHeight="1" x14ac:dyDescent="0.2"/>
    <row r="32" spans="1:49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</sheetData>
  <mergeCells count="81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K14:AM14"/>
    <mergeCell ref="AO14:AQ14"/>
    <mergeCell ref="AC10:AG10"/>
    <mergeCell ref="AI10:AK10"/>
    <mergeCell ref="AM10:AO10"/>
    <mergeCell ref="AQ10:AS10"/>
    <mergeCell ref="A11:AW11"/>
    <mergeCell ref="A10:G10"/>
    <mergeCell ref="I10:K10"/>
    <mergeCell ref="M10:O10"/>
    <mergeCell ref="Q10:U10"/>
    <mergeCell ref="W10:AA10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E16:AI16"/>
    <mergeCell ref="AK16:AM16"/>
    <mergeCell ref="AO16:AQ16"/>
    <mergeCell ref="AS16:AT16"/>
    <mergeCell ref="A17:AW17"/>
    <mergeCell ref="G16:I16"/>
    <mergeCell ref="K16:M16"/>
    <mergeCell ref="O16:Q16"/>
    <mergeCell ref="S16:W16"/>
    <mergeCell ref="Y16:AC16"/>
    <mergeCell ref="C18:M18"/>
    <mergeCell ref="O18:AI18"/>
    <mergeCell ref="G19:I19"/>
    <mergeCell ref="K19:M19"/>
    <mergeCell ref="O19:S19"/>
    <mergeCell ref="U19:Y19"/>
    <mergeCell ref="AA19:AE19"/>
    <mergeCell ref="AG19:AI19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25"/>
  <sheetViews>
    <sheetView rightToLeft="1" topLeftCell="A121" workbookViewId="0">
      <selection activeCell="I124" sqref="I124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5" bestFit="1" customWidth="1"/>
    <col min="4" max="4" width="1.28515625" customWidth="1"/>
    <col min="5" max="5" width="19.85546875" bestFit="1" customWidth="1"/>
    <col min="6" max="6" width="1.28515625" customWidth="1"/>
    <col min="7" max="7" width="20" bestFit="1" customWidth="1"/>
    <col min="8" max="8" width="1.28515625" customWidth="1"/>
    <col min="9" max="9" width="26.28515625" bestFit="1" customWidth="1"/>
    <col min="10" max="10" width="1.28515625" customWidth="1"/>
    <col min="11" max="11" width="15" bestFit="1" customWidth="1"/>
    <col min="12" max="12" width="1.28515625" customWidth="1"/>
    <col min="13" max="13" width="19.85546875" bestFit="1" customWidth="1"/>
    <col min="14" max="14" width="1.28515625" customWidth="1"/>
    <col min="15" max="15" width="19.85546875" bestFit="1" customWidth="1"/>
    <col min="16" max="16" width="1.28515625" customWidth="1"/>
    <col min="17" max="17" width="26.28515625" bestFit="1" customWidth="1"/>
    <col min="18" max="19" width="10.7109375" customWidth="1"/>
  </cols>
  <sheetData>
    <row r="1" spans="1:17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1.75" customHeight="1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ht="14.45" customHeight="1" x14ac:dyDescent="0.2"/>
    <row r="5" spans="1:17" ht="14.45" customHeight="1" x14ac:dyDescent="0.2">
      <c r="A5" s="71" t="s">
        <v>482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 ht="14.45" customHeight="1" x14ac:dyDescent="0.2">
      <c r="A6" s="66" t="s">
        <v>338</v>
      </c>
      <c r="C6" s="66" t="s">
        <v>354</v>
      </c>
      <c r="D6" s="66"/>
      <c r="E6" s="66"/>
      <c r="F6" s="66"/>
      <c r="G6" s="66"/>
      <c r="H6" s="66"/>
      <c r="I6" s="66"/>
      <c r="K6" s="66" t="s">
        <v>355</v>
      </c>
      <c r="L6" s="66"/>
      <c r="M6" s="66"/>
      <c r="N6" s="66"/>
      <c r="O6" s="66"/>
      <c r="P6" s="66"/>
      <c r="Q6" s="66"/>
    </row>
    <row r="7" spans="1:17" ht="29.1" customHeight="1" x14ac:dyDescent="0.2">
      <c r="A7" s="66"/>
      <c r="C7" s="19" t="s">
        <v>13</v>
      </c>
      <c r="D7" s="3"/>
      <c r="E7" s="19" t="s">
        <v>15</v>
      </c>
      <c r="F7" s="3"/>
      <c r="G7" s="19" t="s">
        <v>468</v>
      </c>
      <c r="H7" s="3"/>
      <c r="I7" s="19" t="s">
        <v>483</v>
      </c>
      <c r="K7" s="19" t="s">
        <v>13</v>
      </c>
      <c r="L7" s="3"/>
      <c r="M7" s="19" t="s">
        <v>15</v>
      </c>
      <c r="N7" s="3"/>
      <c r="O7" s="19" t="s">
        <v>468</v>
      </c>
      <c r="P7" s="3"/>
      <c r="Q7" s="53" t="s">
        <v>483</v>
      </c>
    </row>
    <row r="8" spans="1:17" ht="21.75" customHeight="1" x14ac:dyDescent="0.2">
      <c r="A8" s="5" t="s">
        <v>28</v>
      </c>
      <c r="C8" s="6">
        <v>1032143</v>
      </c>
      <c r="E8" s="6">
        <v>14569224837</v>
      </c>
      <c r="G8" s="6">
        <v>14641700643</v>
      </c>
      <c r="I8" s="6">
        <v>-72475805</v>
      </c>
      <c r="K8" s="6">
        <v>1032143</v>
      </c>
      <c r="M8" s="6">
        <v>14569224837</v>
      </c>
      <c r="O8" s="6">
        <v>14751348094</v>
      </c>
      <c r="Q8" s="6">
        <v>-182123256</v>
      </c>
    </row>
    <row r="9" spans="1:17" ht="21.75" customHeight="1" x14ac:dyDescent="0.2">
      <c r="A9" s="8" t="s">
        <v>86</v>
      </c>
      <c r="C9" s="9">
        <v>12370000</v>
      </c>
      <c r="E9" s="9">
        <v>186318084225</v>
      </c>
      <c r="G9" s="9">
        <v>185871320444</v>
      </c>
      <c r="I9" s="9">
        <v>446763781</v>
      </c>
      <c r="K9" s="9">
        <v>12370000</v>
      </c>
      <c r="M9" s="9">
        <v>186318084225</v>
      </c>
      <c r="O9" s="9">
        <v>185303796997</v>
      </c>
      <c r="Q9" s="9">
        <v>1014287228</v>
      </c>
    </row>
    <row r="10" spans="1:17" ht="21.75" customHeight="1" x14ac:dyDescent="0.2">
      <c r="A10" s="8" t="s">
        <v>37</v>
      </c>
      <c r="C10" s="9">
        <v>64867909</v>
      </c>
      <c r="E10" s="9">
        <v>1491467386495</v>
      </c>
      <c r="G10" s="9">
        <v>1495818994576</v>
      </c>
      <c r="I10" s="9">
        <v>-4351608080</v>
      </c>
      <c r="K10" s="9">
        <v>64867909</v>
      </c>
      <c r="M10" s="9">
        <v>1491467386495</v>
      </c>
      <c r="O10" s="9">
        <v>1475161167122</v>
      </c>
      <c r="Q10" s="9">
        <v>16306219373</v>
      </c>
    </row>
    <row r="11" spans="1:17" ht="21.75" customHeight="1" x14ac:dyDescent="0.2">
      <c r="A11" s="8" t="s">
        <v>42</v>
      </c>
      <c r="C11" s="9">
        <v>46184793</v>
      </c>
      <c r="E11" s="9">
        <v>584893316956</v>
      </c>
      <c r="G11" s="9">
        <v>584893316956</v>
      </c>
      <c r="I11" s="9">
        <v>0</v>
      </c>
      <c r="K11" s="9">
        <v>46184793</v>
      </c>
      <c r="M11" s="9">
        <v>584893316956</v>
      </c>
      <c r="O11" s="9">
        <v>776636440978</v>
      </c>
      <c r="Q11" s="9">
        <v>-191743124021</v>
      </c>
    </row>
    <row r="12" spans="1:17" ht="21.75" customHeight="1" x14ac:dyDescent="0.2">
      <c r="A12" s="8" t="s">
        <v>94</v>
      </c>
      <c r="C12" s="9">
        <v>616033</v>
      </c>
      <c r="E12" s="9">
        <v>69856910134</v>
      </c>
      <c r="G12" s="9">
        <v>69608480060</v>
      </c>
      <c r="I12" s="9">
        <v>248430074</v>
      </c>
      <c r="K12" s="9">
        <v>616033</v>
      </c>
      <c r="M12" s="9">
        <v>69856910134</v>
      </c>
      <c r="O12" s="9">
        <v>68560019399</v>
      </c>
      <c r="Q12" s="9">
        <v>1296890735</v>
      </c>
    </row>
    <row r="13" spans="1:17" ht="21.75" customHeight="1" x14ac:dyDescent="0.2">
      <c r="A13" s="8" t="s">
        <v>87</v>
      </c>
      <c r="C13" s="9">
        <v>8000000</v>
      </c>
      <c r="E13" s="9">
        <v>956143230000</v>
      </c>
      <c r="G13" s="9">
        <v>953952368145</v>
      </c>
      <c r="I13" s="9">
        <v>2190861855</v>
      </c>
      <c r="K13" s="9">
        <v>8000000</v>
      </c>
      <c r="M13" s="9">
        <v>956143230000</v>
      </c>
      <c r="O13" s="9">
        <v>952744733227</v>
      </c>
      <c r="Q13" s="9">
        <v>3398496773</v>
      </c>
    </row>
    <row r="14" spans="1:17" ht="21.75" customHeight="1" x14ac:dyDescent="0.2">
      <c r="A14" s="8" t="s">
        <v>36</v>
      </c>
      <c r="C14" s="9">
        <v>120974107</v>
      </c>
      <c r="E14" s="9">
        <v>790070823686</v>
      </c>
      <c r="G14" s="9">
        <v>788563975969</v>
      </c>
      <c r="I14" s="9">
        <v>1506847717</v>
      </c>
      <c r="K14" s="9">
        <v>120974107</v>
      </c>
      <c r="M14" s="9">
        <v>790070823686</v>
      </c>
      <c r="O14" s="9">
        <v>799450547104</v>
      </c>
      <c r="Q14" s="9">
        <v>-9379723417</v>
      </c>
    </row>
    <row r="15" spans="1:17" ht="21.75" customHeight="1" x14ac:dyDescent="0.2">
      <c r="A15" s="8" t="s">
        <v>44</v>
      </c>
      <c r="C15" s="9">
        <v>334989322</v>
      </c>
      <c r="E15" s="9">
        <v>445548829344</v>
      </c>
      <c r="G15" s="9">
        <v>534922850535</v>
      </c>
      <c r="I15" s="9">
        <v>-89374021190</v>
      </c>
      <c r="K15" s="9">
        <v>334989322</v>
      </c>
      <c r="M15" s="9">
        <v>445548829344</v>
      </c>
      <c r="O15" s="9">
        <v>541746917377</v>
      </c>
      <c r="Q15" s="9">
        <v>-96198088032</v>
      </c>
    </row>
    <row r="16" spans="1:17" ht="21.75" customHeight="1" x14ac:dyDescent="0.2">
      <c r="A16" s="8" t="s">
        <v>48</v>
      </c>
      <c r="C16" s="9">
        <v>165200000</v>
      </c>
      <c r="E16" s="9">
        <v>207241929720</v>
      </c>
      <c r="G16" s="9">
        <v>207572758193</v>
      </c>
      <c r="I16" s="9">
        <v>-330828473</v>
      </c>
      <c r="K16" s="9">
        <v>165200000</v>
      </c>
      <c r="M16" s="9">
        <v>207241929720</v>
      </c>
      <c r="O16" s="9">
        <v>209800447962</v>
      </c>
      <c r="Q16" s="9">
        <v>-2558518242</v>
      </c>
    </row>
    <row r="17" spans="1:17" ht="21.75" customHeight="1" x14ac:dyDescent="0.2">
      <c r="A17" s="8" t="s">
        <v>92</v>
      </c>
      <c r="C17" s="9">
        <v>17000000</v>
      </c>
      <c r="E17" s="9">
        <v>203231375812</v>
      </c>
      <c r="G17" s="9">
        <v>203107768494</v>
      </c>
      <c r="I17" s="9">
        <v>123607318</v>
      </c>
      <c r="K17" s="9">
        <v>17000000</v>
      </c>
      <c r="M17" s="9">
        <v>203231375812</v>
      </c>
      <c r="O17" s="9">
        <v>202569461461</v>
      </c>
      <c r="Q17" s="9">
        <v>661914351</v>
      </c>
    </row>
    <row r="18" spans="1:17" ht="21.75" customHeight="1" x14ac:dyDescent="0.2">
      <c r="A18" s="8" t="s">
        <v>23</v>
      </c>
      <c r="C18" s="9">
        <v>152765618</v>
      </c>
      <c r="E18" s="9">
        <v>586470430856</v>
      </c>
      <c r="G18" s="9">
        <v>590404230274</v>
      </c>
      <c r="I18" s="9">
        <v>-3933799417</v>
      </c>
      <c r="K18" s="9">
        <v>152765618</v>
      </c>
      <c r="M18" s="9">
        <v>586470430856</v>
      </c>
      <c r="O18" s="9">
        <v>694080861608</v>
      </c>
      <c r="Q18" s="9">
        <v>-107610430751</v>
      </c>
    </row>
    <row r="19" spans="1:17" ht="21.75" customHeight="1" x14ac:dyDescent="0.2">
      <c r="A19" s="8" t="s">
        <v>49</v>
      </c>
      <c r="C19" s="9">
        <v>44500000</v>
      </c>
      <c r="E19" s="9">
        <v>421119342000</v>
      </c>
      <c r="G19" s="9">
        <v>421119342000</v>
      </c>
      <c r="I19" s="9">
        <v>0</v>
      </c>
      <c r="K19" s="9">
        <v>44500000</v>
      </c>
      <c r="M19" s="9">
        <v>421119342000</v>
      </c>
      <c r="O19" s="9">
        <v>496508606408</v>
      </c>
      <c r="Q19" s="9">
        <v>-75389264408</v>
      </c>
    </row>
    <row r="20" spans="1:17" ht="21.75" customHeight="1" x14ac:dyDescent="0.2">
      <c r="A20" s="8" t="s">
        <v>39</v>
      </c>
      <c r="C20" s="9">
        <v>78529422</v>
      </c>
      <c r="E20" s="9">
        <v>1212149405870</v>
      </c>
      <c r="G20" s="9">
        <v>1206767293292</v>
      </c>
      <c r="I20" s="9">
        <v>5382112578</v>
      </c>
      <c r="K20" s="9">
        <v>78529422</v>
      </c>
      <c r="M20" s="9">
        <v>1212149405870</v>
      </c>
      <c r="O20" s="9">
        <v>1202891177523</v>
      </c>
      <c r="Q20" s="9">
        <v>9258228347</v>
      </c>
    </row>
    <row r="21" spans="1:17" ht="21.75" customHeight="1" x14ac:dyDescent="0.2">
      <c r="A21" s="8" t="s">
        <v>96</v>
      </c>
      <c r="C21" s="9">
        <v>8000000</v>
      </c>
      <c r="E21" s="9">
        <v>2074253895000</v>
      </c>
      <c r="G21" s="9">
        <v>2074292281588</v>
      </c>
      <c r="I21" s="9">
        <v>-38386588</v>
      </c>
      <c r="K21" s="9">
        <v>8000000</v>
      </c>
      <c r="M21" s="9">
        <v>2074253895000</v>
      </c>
      <c r="O21" s="9">
        <v>2079955241023</v>
      </c>
      <c r="Q21" s="9">
        <v>-5701346023</v>
      </c>
    </row>
    <row r="22" spans="1:17" ht="21.75" customHeight="1" x14ac:dyDescent="0.2">
      <c r="A22" s="8" t="s">
        <v>27</v>
      </c>
      <c r="C22" s="9">
        <v>6879546</v>
      </c>
      <c r="E22" s="9">
        <v>304687550293</v>
      </c>
      <c r="G22" s="9">
        <v>303827255010</v>
      </c>
      <c r="I22" s="9">
        <v>860295283</v>
      </c>
      <c r="K22" s="9">
        <v>6879546</v>
      </c>
      <c r="M22" s="9">
        <v>304687550293</v>
      </c>
      <c r="O22" s="9">
        <v>305173647299</v>
      </c>
      <c r="Q22" s="9">
        <v>-486097005</v>
      </c>
    </row>
    <row r="23" spans="1:17" ht="21.75" customHeight="1" x14ac:dyDescent="0.2">
      <c r="A23" s="8" t="s">
        <v>24</v>
      </c>
      <c r="C23" s="9">
        <v>617551335</v>
      </c>
      <c r="E23" s="9">
        <v>2134449997143</v>
      </c>
      <c r="G23" s="9">
        <v>2107634217184</v>
      </c>
      <c r="I23" s="9">
        <v>26815779959</v>
      </c>
      <c r="K23" s="9">
        <v>617551335</v>
      </c>
      <c r="M23" s="9">
        <v>2134449997143</v>
      </c>
      <c r="O23" s="9">
        <v>1998570483565</v>
      </c>
      <c r="Q23" s="9">
        <v>135879513578</v>
      </c>
    </row>
    <row r="24" spans="1:17" ht="21.75" customHeight="1" x14ac:dyDescent="0.2">
      <c r="A24" s="8" t="s">
        <v>29</v>
      </c>
      <c r="C24" s="9">
        <v>85744076</v>
      </c>
      <c r="E24" s="9">
        <v>577033494522</v>
      </c>
      <c r="G24" s="9">
        <v>577602102960</v>
      </c>
      <c r="I24" s="9">
        <v>-568608437</v>
      </c>
      <c r="K24" s="9">
        <v>85744076</v>
      </c>
      <c r="M24" s="9">
        <v>577033494522</v>
      </c>
      <c r="O24" s="9">
        <v>691843869607</v>
      </c>
      <c r="Q24" s="9">
        <v>-114810375084</v>
      </c>
    </row>
    <row r="25" spans="1:17" ht="21.75" customHeight="1" x14ac:dyDescent="0.2">
      <c r="A25" s="8" t="s">
        <v>51</v>
      </c>
      <c r="C25" s="9">
        <v>135376455</v>
      </c>
      <c r="E25" s="9">
        <v>1221904363042</v>
      </c>
      <c r="G25" s="9">
        <v>1216041165100</v>
      </c>
      <c r="I25" s="9">
        <v>5863197942</v>
      </c>
      <c r="K25" s="9">
        <v>135376455</v>
      </c>
      <c r="M25" s="9">
        <v>1221904363042</v>
      </c>
      <c r="O25" s="9">
        <v>944049980404</v>
      </c>
      <c r="Q25" s="9">
        <v>277854382638</v>
      </c>
    </row>
    <row r="26" spans="1:17" ht="21.75" customHeight="1" x14ac:dyDescent="0.2">
      <c r="A26" s="8" t="s">
        <v>38</v>
      </c>
      <c r="C26" s="9">
        <v>129485485</v>
      </c>
      <c r="E26" s="9">
        <v>1180316975160</v>
      </c>
      <c r="G26" s="9">
        <v>1332909227173</v>
      </c>
      <c r="I26" s="9">
        <v>-152592252012</v>
      </c>
      <c r="K26" s="9">
        <v>129485485</v>
      </c>
      <c r="M26" s="9">
        <v>1180316975160</v>
      </c>
      <c r="O26" s="9">
        <v>1341710180544</v>
      </c>
      <c r="Q26" s="9">
        <v>-161393205383</v>
      </c>
    </row>
    <row r="27" spans="1:17" ht="21.75" customHeight="1" x14ac:dyDescent="0.2">
      <c r="A27" s="8" t="s">
        <v>35</v>
      </c>
      <c r="C27" s="9">
        <v>270885590</v>
      </c>
      <c r="E27" s="9">
        <v>3398235617732</v>
      </c>
      <c r="G27" s="9">
        <v>3398653596619</v>
      </c>
      <c r="I27" s="9">
        <v>-417978886</v>
      </c>
      <c r="K27" s="9">
        <v>270885590</v>
      </c>
      <c r="M27" s="9">
        <v>3398235617732</v>
      </c>
      <c r="O27" s="9">
        <v>3397017521180</v>
      </c>
      <c r="Q27" s="9">
        <v>1218096552</v>
      </c>
    </row>
    <row r="28" spans="1:17" ht="21.75" customHeight="1" x14ac:dyDescent="0.2">
      <c r="A28" s="8" t="s">
        <v>40</v>
      </c>
      <c r="C28" s="9">
        <v>22795609</v>
      </c>
      <c r="E28" s="9">
        <v>810320710521</v>
      </c>
      <c r="G28" s="9">
        <v>814703872296</v>
      </c>
      <c r="I28" s="9">
        <v>-4383161774</v>
      </c>
      <c r="K28" s="9">
        <v>22795609</v>
      </c>
      <c r="M28" s="9">
        <v>810320710521</v>
      </c>
      <c r="O28" s="9">
        <v>943579974506</v>
      </c>
      <c r="Q28" s="9">
        <v>-133259263984</v>
      </c>
    </row>
    <row r="29" spans="1:17" ht="21.75" customHeight="1" x14ac:dyDescent="0.2">
      <c r="A29" s="8" t="s">
        <v>46</v>
      </c>
      <c r="C29" s="9">
        <v>93000000</v>
      </c>
      <c r="E29" s="9">
        <v>118886391900</v>
      </c>
      <c r="G29" s="9">
        <v>119055580824</v>
      </c>
      <c r="I29" s="9">
        <v>-169188924</v>
      </c>
      <c r="K29" s="9">
        <v>93000000</v>
      </c>
      <c r="M29" s="9">
        <v>118886391900</v>
      </c>
      <c r="O29" s="9">
        <v>120902118630</v>
      </c>
      <c r="Q29" s="9">
        <v>-2015726730</v>
      </c>
    </row>
    <row r="30" spans="1:17" ht="21.75" customHeight="1" x14ac:dyDescent="0.2">
      <c r="A30" s="8" t="s">
        <v>50</v>
      </c>
      <c r="C30" s="9">
        <v>32408701</v>
      </c>
      <c r="E30" s="9">
        <v>508688575126</v>
      </c>
      <c r="G30" s="9">
        <v>509129651690</v>
      </c>
      <c r="I30" s="9">
        <v>-441076563</v>
      </c>
      <c r="K30" s="9">
        <v>32408701</v>
      </c>
      <c r="M30" s="9">
        <v>508688575126</v>
      </c>
      <c r="O30" s="9">
        <v>611571111379</v>
      </c>
      <c r="Q30" s="9">
        <v>-102882536252</v>
      </c>
    </row>
    <row r="31" spans="1:17" ht="21.75" customHeight="1" x14ac:dyDescent="0.2">
      <c r="A31" s="8" t="s">
        <v>91</v>
      </c>
      <c r="C31" s="9">
        <v>5000000</v>
      </c>
      <c r="E31" s="9">
        <v>47019098437</v>
      </c>
      <c r="G31" s="9">
        <v>47038291668</v>
      </c>
      <c r="I31" s="9">
        <v>-19193230</v>
      </c>
      <c r="K31" s="9">
        <v>5000000</v>
      </c>
      <c r="M31" s="9">
        <v>47019098437</v>
      </c>
      <c r="O31" s="9">
        <v>47097666668</v>
      </c>
      <c r="Q31" s="9">
        <v>-78568230</v>
      </c>
    </row>
    <row r="32" spans="1:17" ht="21.75" customHeight="1" x14ac:dyDescent="0.2">
      <c r="A32" s="8" t="s">
        <v>20</v>
      </c>
      <c r="C32" s="9">
        <v>339363162</v>
      </c>
      <c r="E32" s="9">
        <v>822444552991</v>
      </c>
      <c r="G32" s="9">
        <v>822249453492</v>
      </c>
      <c r="I32" s="9">
        <v>195099499</v>
      </c>
      <c r="K32" s="9">
        <v>339363162</v>
      </c>
      <c r="M32" s="9">
        <v>822444552991</v>
      </c>
      <c r="O32" s="9">
        <v>846625797714</v>
      </c>
      <c r="Q32" s="9">
        <v>-24181244722</v>
      </c>
    </row>
    <row r="33" spans="1:17" ht="21.75" customHeight="1" x14ac:dyDescent="0.2">
      <c r="A33" s="8" t="s">
        <v>95</v>
      </c>
      <c r="C33" s="9">
        <v>500000</v>
      </c>
      <c r="E33" s="9">
        <v>457341000000</v>
      </c>
      <c r="G33" s="9">
        <v>464509277096</v>
      </c>
      <c r="I33" s="9">
        <v>-7168277096</v>
      </c>
      <c r="K33" s="9">
        <v>500000</v>
      </c>
      <c r="M33" s="9">
        <v>457341000000</v>
      </c>
      <c r="O33" s="9">
        <v>457630904498</v>
      </c>
      <c r="Q33" s="9">
        <v>-289904498</v>
      </c>
    </row>
    <row r="34" spans="1:17" ht="21.75" customHeight="1" x14ac:dyDescent="0.2">
      <c r="A34" s="8" t="s">
        <v>30</v>
      </c>
      <c r="C34" s="9">
        <v>218383797</v>
      </c>
      <c r="E34" s="9">
        <v>403994093352</v>
      </c>
      <c r="G34" s="9">
        <v>424528832421</v>
      </c>
      <c r="I34" s="9">
        <v>-20534739068</v>
      </c>
      <c r="K34" s="9">
        <v>218383797</v>
      </c>
      <c r="M34" s="9">
        <v>403994093352</v>
      </c>
      <c r="O34" s="9">
        <v>421977732331</v>
      </c>
      <c r="Q34" s="9">
        <v>-17983638978</v>
      </c>
    </row>
    <row r="35" spans="1:17" ht="21.75" customHeight="1" x14ac:dyDescent="0.2">
      <c r="A35" s="8" t="s">
        <v>43</v>
      </c>
      <c r="C35" s="9">
        <v>924111110</v>
      </c>
      <c r="E35" s="9">
        <v>3551356500630</v>
      </c>
      <c r="G35" s="9">
        <v>3556635530532</v>
      </c>
      <c r="I35" s="9">
        <v>-5279029901</v>
      </c>
      <c r="K35" s="9">
        <v>924111110</v>
      </c>
      <c r="M35" s="9">
        <v>3551356500630</v>
      </c>
      <c r="O35" s="9">
        <v>3586457209120</v>
      </c>
      <c r="Q35" s="9">
        <v>-35100708489</v>
      </c>
    </row>
    <row r="36" spans="1:17" ht="21.75" customHeight="1" x14ac:dyDescent="0.2">
      <c r="A36" s="8" t="s">
        <v>88</v>
      </c>
      <c r="C36" s="9">
        <v>16428150</v>
      </c>
      <c r="E36" s="9">
        <v>437192349769</v>
      </c>
      <c r="G36" s="9">
        <v>430212409708</v>
      </c>
      <c r="I36" s="9">
        <v>6979940061</v>
      </c>
      <c r="K36" s="9">
        <v>16428150</v>
      </c>
      <c r="M36" s="9">
        <v>437192349769</v>
      </c>
      <c r="O36" s="9">
        <v>415958790943</v>
      </c>
      <c r="Q36" s="9">
        <v>21233558826</v>
      </c>
    </row>
    <row r="37" spans="1:17" ht="21.75" customHeight="1" x14ac:dyDescent="0.2">
      <c r="A37" s="8" t="s">
        <v>47</v>
      </c>
      <c r="C37" s="9">
        <v>50860124</v>
      </c>
      <c r="E37" s="9">
        <v>180288067331</v>
      </c>
      <c r="G37" s="9">
        <v>179969891564</v>
      </c>
      <c r="I37" s="9">
        <v>318175767</v>
      </c>
      <c r="K37" s="9">
        <v>50860124</v>
      </c>
      <c r="M37" s="9">
        <v>180288067331</v>
      </c>
      <c r="O37" s="9">
        <v>202310164408</v>
      </c>
      <c r="Q37" s="9">
        <v>-22022097076</v>
      </c>
    </row>
    <row r="38" spans="1:17" ht="21.75" customHeight="1" x14ac:dyDescent="0.2">
      <c r="A38" s="8" t="s">
        <v>89</v>
      </c>
      <c r="C38" s="9">
        <v>12000000</v>
      </c>
      <c r="E38" s="9">
        <v>230426043750</v>
      </c>
      <c r="G38" s="9">
        <v>230227711207</v>
      </c>
      <c r="I38" s="9">
        <v>198332543</v>
      </c>
      <c r="K38" s="9">
        <v>12000000</v>
      </c>
      <c r="M38" s="9">
        <v>230426043750</v>
      </c>
      <c r="O38" s="9">
        <v>232469448420</v>
      </c>
      <c r="Q38" s="9">
        <v>-2043404670</v>
      </c>
    </row>
    <row r="39" spans="1:17" ht="21.75" customHeight="1" x14ac:dyDescent="0.2">
      <c r="A39" s="8" t="s">
        <v>52</v>
      </c>
      <c r="C39" s="9">
        <v>866735</v>
      </c>
      <c r="E39" s="9">
        <v>218306615079</v>
      </c>
      <c r="G39" s="9">
        <v>219544129003</v>
      </c>
      <c r="I39" s="9">
        <v>-1237513923</v>
      </c>
      <c r="K39" s="9">
        <v>866735</v>
      </c>
      <c r="M39" s="9">
        <v>218306615079</v>
      </c>
      <c r="O39" s="9">
        <v>219544129003</v>
      </c>
      <c r="Q39" s="9">
        <v>-1237513923</v>
      </c>
    </row>
    <row r="40" spans="1:17" ht="21.75" customHeight="1" x14ac:dyDescent="0.2">
      <c r="A40" s="8" t="s">
        <v>31</v>
      </c>
      <c r="C40" s="9">
        <v>56061889</v>
      </c>
      <c r="E40" s="9">
        <v>348302004752</v>
      </c>
      <c r="G40" s="9">
        <v>348732915156</v>
      </c>
      <c r="I40" s="9">
        <v>-430910403</v>
      </c>
      <c r="K40" s="9">
        <v>56061889</v>
      </c>
      <c r="M40" s="9">
        <v>348302004752</v>
      </c>
      <c r="O40" s="9">
        <v>353978165414</v>
      </c>
      <c r="Q40" s="9">
        <v>-5676160661</v>
      </c>
    </row>
    <row r="41" spans="1:17" ht="21.75" customHeight="1" x14ac:dyDescent="0.2">
      <c r="A41" s="8" t="s">
        <v>21</v>
      </c>
      <c r="C41" s="9">
        <v>182369052</v>
      </c>
      <c r="E41" s="9">
        <v>1171094356668</v>
      </c>
      <c r="G41" s="9">
        <v>1172578487593</v>
      </c>
      <c r="I41" s="9">
        <v>-1484130924</v>
      </c>
      <c r="K41" s="9">
        <v>182369052</v>
      </c>
      <c r="M41" s="9">
        <v>1171094356668</v>
      </c>
      <c r="O41" s="9">
        <v>1224304682927</v>
      </c>
      <c r="Q41" s="9">
        <v>-53210326258</v>
      </c>
    </row>
    <row r="42" spans="1:17" ht="21.75" customHeight="1" x14ac:dyDescent="0.2">
      <c r="A42" s="8" t="s">
        <v>19</v>
      </c>
      <c r="C42" s="9">
        <v>6521802882</v>
      </c>
      <c r="E42" s="9">
        <v>2314430341282</v>
      </c>
      <c r="G42" s="9">
        <v>2268581148000</v>
      </c>
      <c r="I42" s="9">
        <v>45849193282</v>
      </c>
      <c r="K42" s="9">
        <v>6521802882</v>
      </c>
      <c r="M42" s="9">
        <v>2314430341282</v>
      </c>
      <c r="O42" s="9">
        <v>2012439262413</v>
      </c>
      <c r="Q42" s="9">
        <v>301991078869</v>
      </c>
    </row>
    <row r="43" spans="1:17" ht="21.75" customHeight="1" x14ac:dyDescent="0.2">
      <c r="A43" s="8" t="s">
        <v>90</v>
      </c>
      <c r="C43" s="9">
        <v>94220000</v>
      </c>
      <c r="E43" s="9">
        <v>6372639385112</v>
      </c>
      <c r="G43" s="9">
        <v>6366693452996</v>
      </c>
      <c r="I43" s="9">
        <v>5945932116</v>
      </c>
      <c r="K43" s="9">
        <v>94220000</v>
      </c>
      <c r="M43" s="9">
        <v>6372639385112</v>
      </c>
      <c r="O43" s="9">
        <v>6281232407356</v>
      </c>
      <c r="Q43" s="9">
        <v>91406977756</v>
      </c>
    </row>
    <row r="44" spans="1:17" ht="21.75" customHeight="1" x14ac:dyDescent="0.2">
      <c r="A44" s="8" t="s">
        <v>53</v>
      </c>
      <c r="C44" s="9">
        <v>48700000</v>
      </c>
      <c r="E44" s="9">
        <v>258026552550</v>
      </c>
      <c r="G44" s="9">
        <v>260712752516</v>
      </c>
      <c r="I44" s="9">
        <v>-2686199966</v>
      </c>
      <c r="K44" s="9">
        <v>48700000</v>
      </c>
      <c r="M44" s="9">
        <v>258026552550</v>
      </c>
      <c r="O44" s="9">
        <v>260712752516</v>
      </c>
      <c r="Q44" s="9">
        <v>-2686199966</v>
      </c>
    </row>
    <row r="45" spans="1:17" ht="21.75" customHeight="1" x14ac:dyDescent="0.2">
      <c r="A45" s="8" t="s">
        <v>25</v>
      </c>
      <c r="C45" s="9">
        <v>27866650</v>
      </c>
      <c r="E45" s="9">
        <v>250969641498</v>
      </c>
      <c r="G45" s="9">
        <v>251971769176</v>
      </c>
      <c r="I45" s="9">
        <v>-1002127677</v>
      </c>
      <c r="K45" s="9">
        <v>27866650</v>
      </c>
      <c r="M45" s="9">
        <v>250969641498</v>
      </c>
      <c r="O45" s="9">
        <v>252534041938</v>
      </c>
      <c r="Q45" s="9">
        <v>-1564400439</v>
      </c>
    </row>
    <row r="46" spans="1:17" ht="21.75" customHeight="1" x14ac:dyDescent="0.2">
      <c r="A46" s="8" t="s">
        <v>32</v>
      </c>
      <c r="C46" s="9">
        <v>21822222</v>
      </c>
      <c r="E46" s="9">
        <v>249028519864</v>
      </c>
      <c r="G46" s="9">
        <v>247427921917</v>
      </c>
      <c r="I46" s="9">
        <v>1600597947</v>
      </c>
      <c r="K46" s="9">
        <v>21822222</v>
      </c>
      <c r="M46" s="9">
        <v>249028519864</v>
      </c>
      <c r="O46" s="9">
        <v>252015077773</v>
      </c>
      <c r="Q46" s="9">
        <v>-2986557908</v>
      </c>
    </row>
    <row r="47" spans="1:17" ht="21.75" customHeight="1" x14ac:dyDescent="0.2">
      <c r="A47" s="8" t="s">
        <v>33</v>
      </c>
      <c r="C47" s="9">
        <v>7519459</v>
      </c>
      <c r="E47" s="9">
        <v>175805372509</v>
      </c>
      <c r="G47" s="9">
        <v>176661662663</v>
      </c>
      <c r="I47" s="9">
        <v>-856290153</v>
      </c>
      <c r="K47" s="9">
        <v>7519459</v>
      </c>
      <c r="M47" s="9">
        <v>175805372509</v>
      </c>
      <c r="O47" s="9">
        <v>173237596543</v>
      </c>
      <c r="Q47" s="9">
        <v>2567775966</v>
      </c>
    </row>
    <row r="48" spans="1:17" ht="21.75" customHeight="1" x14ac:dyDescent="0.2">
      <c r="A48" s="8" t="s">
        <v>119</v>
      </c>
      <c r="C48" s="9">
        <v>656165</v>
      </c>
      <c r="E48" s="9">
        <v>638027764778</v>
      </c>
      <c r="G48" s="9">
        <v>620009459464</v>
      </c>
      <c r="I48" s="9">
        <v>18018305314</v>
      </c>
      <c r="K48" s="9">
        <v>656165</v>
      </c>
      <c r="M48" s="9">
        <v>638027764778</v>
      </c>
      <c r="O48" s="9">
        <v>656046070094</v>
      </c>
      <c r="Q48" s="9">
        <v>-18018305315</v>
      </c>
    </row>
    <row r="49" spans="1:17" ht="21.75" customHeight="1" x14ac:dyDescent="0.2">
      <c r="A49" s="8" t="s">
        <v>198</v>
      </c>
      <c r="C49" s="9">
        <v>3954984</v>
      </c>
      <c r="E49" s="9">
        <v>3350889487602</v>
      </c>
      <c r="G49" s="9">
        <v>3350889487602</v>
      </c>
      <c r="I49" s="9">
        <v>0</v>
      </c>
      <c r="K49" s="9">
        <v>3954984</v>
      </c>
      <c r="M49" s="9">
        <v>3350889487602</v>
      </c>
      <c r="O49" s="9">
        <v>3562399283678</v>
      </c>
      <c r="Q49" s="9">
        <v>-211509796075</v>
      </c>
    </row>
    <row r="50" spans="1:17" ht="21.75" customHeight="1" x14ac:dyDescent="0.2">
      <c r="A50" s="8" t="s">
        <v>189</v>
      </c>
      <c r="C50" s="9">
        <v>5000000</v>
      </c>
      <c r="E50" s="9">
        <v>4582619249687</v>
      </c>
      <c r="G50" s="9">
        <v>4582627615427</v>
      </c>
      <c r="I50" s="9">
        <v>-8365739</v>
      </c>
      <c r="K50" s="9">
        <v>5000000</v>
      </c>
      <c r="M50" s="9">
        <v>4582619249687</v>
      </c>
      <c r="O50" s="9">
        <v>4999348734932</v>
      </c>
      <c r="Q50" s="9">
        <v>-416729485244</v>
      </c>
    </row>
    <row r="51" spans="1:17" ht="21.75" customHeight="1" x14ac:dyDescent="0.2">
      <c r="A51" s="8" t="s">
        <v>113</v>
      </c>
      <c r="C51" s="9">
        <v>8875000</v>
      </c>
      <c r="E51" s="9">
        <v>7941152905109</v>
      </c>
      <c r="G51" s="9">
        <v>7941162637580</v>
      </c>
      <c r="I51" s="9">
        <v>-9732470</v>
      </c>
      <c r="K51" s="9">
        <v>8875000</v>
      </c>
      <c r="M51" s="9">
        <v>7941152905109</v>
      </c>
      <c r="O51" s="9">
        <v>7587070252761</v>
      </c>
      <c r="Q51" s="9">
        <v>354082652348</v>
      </c>
    </row>
    <row r="52" spans="1:17" ht="21.75" customHeight="1" x14ac:dyDescent="0.2">
      <c r="A52" s="8" t="s">
        <v>180</v>
      </c>
      <c r="C52" s="9">
        <v>813807</v>
      </c>
      <c r="E52" s="9">
        <v>813659497481</v>
      </c>
      <c r="G52" s="9">
        <v>813659533731</v>
      </c>
      <c r="I52" s="9">
        <v>-36249</v>
      </c>
      <c r="K52" s="9">
        <v>813807</v>
      </c>
      <c r="M52" s="9">
        <v>813659497481</v>
      </c>
      <c r="O52" s="9">
        <v>813659533731</v>
      </c>
      <c r="Q52" s="9">
        <v>-36249</v>
      </c>
    </row>
    <row r="53" spans="1:17" ht="21.75" customHeight="1" x14ac:dyDescent="0.2">
      <c r="A53" s="8" t="s">
        <v>116</v>
      </c>
      <c r="C53" s="9">
        <v>1500000</v>
      </c>
      <c r="E53" s="9">
        <v>1499728125000</v>
      </c>
      <c r="G53" s="9">
        <v>1499728125000</v>
      </c>
      <c r="I53" s="9">
        <v>0</v>
      </c>
      <c r="K53" s="9">
        <v>1500000</v>
      </c>
      <c r="M53" s="9">
        <v>1499728125000</v>
      </c>
      <c r="O53" s="9">
        <v>1499728125000</v>
      </c>
      <c r="Q53" s="9">
        <v>0</v>
      </c>
    </row>
    <row r="54" spans="1:17" ht="21.75" customHeight="1" x14ac:dyDescent="0.2">
      <c r="A54" s="8" t="s">
        <v>177</v>
      </c>
      <c r="C54" s="9">
        <v>6998703</v>
      </c>
      <c r="E54" s="9">
        <v>6297691036573</v>
      </c>
      <c r="G54" s="9">
        <v>6297691036573</v>
      </c>
      <c r="I54" s="9">
        <v>0</v>
      </c>
      <c r="K54" s="9">
        <v>6998703</v>
      </c>
      <c r="M54" s="9">
        <v>6297691036573</v>
      </c>
      <c r="O54" s="9">
        <v>6997434485081</v>
      </c>
      <c r="Q54" s="9">
        <v>-699743448507</v>
      </c>
    </row>
    <row r="55" spans="1:17" ht="21.75" customHeight="1" x14ac:dyDescent="0.2">
      <c r="A55" s="8" t="s">
        <v>138</v>
      </c>
      <c r="C55" s="9">
        <v>348600</v>
      </c>
      <c r="E55" s="9">
        <v>324010280490</v>
      </c>
      <c r="G55" s="9">
        <v>317123193001</v>
      </c>
      <c r="I55" s="9">
        <v>6887087489</v>
      </c>
      <c r="K55" s="9">
        <v>348600</v>
      </c>
      <c r="M55" s="9">
        <v>324010280490</v>
      </c>
      <c r="O55" s="9">
        <v>285957030892</v>
      </c>
      <c r="Q55" s="9">
        <v>38053249598</v>
      </c>
    </row>
    <row r="56" spans="1:17" ht="21.75" customHeight="1" x14ac:dyDescent="0.2">
      <c r="A56" s="8" t="s">
        <v>141</v>
      </c>
      <c r="C56" s="9">
        <v>139800</v>
      </c>
      <c r="E56" s="9">
        <v>124265264837</v>
      </c>
      <c r="G56" s="9">
        <v>121719968256</v>
      </c>
      <c r="I56" s="9">
        <v>2545296581</v>
      </c>
      <c r="K56" s="9">
        <v>139800</v>
      </c>
      <c r="M56" s="9">
        <v>124265264837</v>
      </c>
      <c r="O56" s="9">
        <v>109780416692</v>
      </c>
      <c r="Q56" s="9">
        <v>14484848145</v>
      </c>
    </row>
    <row r="57" spans="1:17" ht="21.75" customHeight="1" x14ac:dyDescent="0.2">
      <c r="A57" s="8" t="s">
        <v>219</v>
      </c>
      <c r="C57" s="9">
        <v>4995000</v>
      </c>
      <c r="E57" s="9">
        <v>4994094656250</v>
      </c>
      <c r="G57" s="9">
        <v>4994094656250</v>
      </c>
      <c r="I57" s="9">
        <v>0</v>
      </c>
      <c r="K57" s="9">
        <v>4995000</v>
      </c>
      <c r="M57" s="9">
        <v>4994094656250</v>
      </c>
      <c r="O57" s="9">
        <v>4994094656250</v>
      </c>
      <c r="Q57" s="9">
        <v>0</v>
      </c>
    </row>
    <row r="58" spans="1:17" ht="21.75" customHeight="1" x14ac:dyDescent="0.2">
      <c r="A58" s="8" t="s">
        <v>228</v>
      </c>
      <c r="C58" s="9">
        <v>5980000</v>
      </c>
      <c r="E58" s="9">
        <v>4563108786600</v>
      </c>
      <c r="G58" s="9">
        <v>4563108786600</v>
      </c>
      <c r="I58" s="9">
        <v>0</v>
      </c>
      <c r="K58" s="9">
        <v>5980000</v>
      </c>
      <c r="M58" s="9">
        <v>4563108786600</v>
      </c>
      <c r="O58" s="9">
        <v>6180924478003</v>
      </c>
      <c r="Q58" s="9">
        <v>-1617815691403</v>
      </c>
    </row>
    <row r="59" spans="1:17" ht="21.75" customHeight="1" x14ac:dyDescent="0.2">
      <c r="A59" s="8" t="s">
        <v>278</v>
      </c>
      <c r="C59" s="9">
        <v>490000</v>
      </c>
      <c r="E59" s="9">
        <v>440920068750</v>
      </c>
      <c r="G59" s="9">
        <v>440920068750</v>
      </c>
      <c r="I59" s="9">
        <v>0</v>
      </c>
      <c r="K59" s="9">
        <v>490000</v>
      </c>
      <c r="M59" s="9">
        <v>440920068750</v>
      </c>
      <c r="O59" s="9">
        <v>489911187500</v>
      </c>
      <c r="Q59" s="9">
        <v>-48991118750</v>
      </c>
    </row>
    <row r="60" spans="1:17" ht="21.75" customHeight="1" x14ac:dyDescent="0.2">
      <c r="A60" s="8" t="s">
        <v>216</v>
      </c>
      <c r="C60" s="9">
        <v>5595000</v>
      </c>
      <c r="E60" s="9">
        <v>4252548085931</v>
      </c>
      <c r="G60" s="9">
        <v>4463916843398</v>
      </c>
      <c r="I60" s="9">
        <v>-211368757466</v>
      </c>
      <c r="K60" s="9">
        <v>5595000</v>
      </c>
      <c r="M60" s="9">
        <v>4252548085931</v>
      </c>
      <c r="O60" s="9">
        <v>4790062070600</v>
      </c>
      <c r="Q60" s="9">
        <v>-537513984668</v>
      </c>
    </row>
    <row r="61" spans="1:17" ht="21.75" customHeight="1" x14ac:dyDescent="0.2">
      <c r="A61" s="8" t="s">
        <v>174</v>
      </c>
      <c r="C61" s="9">
        <v>9987900</v>
      </c>
      <c r="E61" s="9">
        <v>8296912663263</v>
      </c>
      <c r="G61" s="9">
        <v>8296912663263</v>
      </c>
      <c r="I61" s="9">
        <v>0</v>
      </c>
      <c r="K61" s="9">
        <v>9987900</v>
      </c>
      <c r="M61" s="9">
        <v>8296912663263</v>
      </c>
      <c r="O61" s="9">
        <v>8255001044821</v>
      </c>
      <c r="Q61" s="9">
        <v>41911618442</v>
      </c>
    </row>
    <row r="62" spans="1:17" ht="21.75" customHeight="1" x14ac:dyDescent="0.2">
      <c r="A62" s="8" t="s">
        <v>122</v>
      </c>
      <c r="C62" s="9">
        <v>3499886</v>
      </c>
      <c r="E62" s="9">
        <v>3499251645662</v>
      </c>
      <c r="G62" s="9">
        <v>3499251645662</v>
      </c>
      <c r="I62" s="9">
        <v>0</v>
      </c>
      <c r="K62" s="9">
        <v>3499886</v>
      </c>
      <c r="M62" s="9">
        <v>3499251645662</v>
      </c>
      <c r="O62" s="9">
        <v>3499251645662</v>
      </c>
      <c r="Q62" s="9">
        <v>0</v>
      </c>
    </row>
    <row r="63" spans="1:17" ht="21.75" customHeight="1" x14ac:dyDescent="0.2">
      <c r="A63" s="8" t="s">
        <v>231</v>
      </c>
      <c r="C63" s="9">
        <v>3015000</v>
      </c>
      <c r="E63" s="9">
        <v>2990539871386</v>
      </c>
      <c r="G63" s="9">
        <v>2984016593944</v>
      </c>
      <c r="I63" s="9">
        <v>6523277442</v>
      </c>
      <c r="K63" s="9">
        <v>3015000</v>
      </c>
      <c r="M63" s="9">
        <v>2990539871386</v>
      </c>
      <c r="O63" s="9">
        <v>2950922245744</v>
      </c>
      <c r="Q63" s="9">
        <v>39617625642</v>
      </c>
    </row>
    <row r="64" spans="1:17" ht="21.75" customHeight="1" x14ac:dyDescent="0.2">
      <c r="A64" s="8" t="s">
        <v>125</v>
      </c>
      <c r="C64" s="9">
        <v>6959809</v>
      </c>
      <c r="E64" s="9">
        <v>5754002080733</v>
      </c>
      <c r="G64" s="9">
        <v>6097830872966</v>
      </c>
      <c r="I64" s="9">
        <v>-343828792232</v>
      </c>
      <c r="K64" s="9">
        <v>6959809</v>
      </c>
      <c r="M64" s="9">
        <v>5754002080733</v>
      </c>
      <c r="O64" s="9">
        <v>6247383976580</v>
      </c>
      <c r="Q64" s="9">
        <v>-493381895846</v>
      </c>
    </row>
    <row r="65" spans="1:17" ht="21.75" customHeight="1" x14ac:dyDescent="0.2">
      <c r="A65" s="8" t="s">
        <v>281</v>
      </c>
      <c r="C65" s="9">
        <v>5000000</v>
      </c>
      <c r="E65" s="9">
        <v>4999093750000</v>
      </c>
      <c r="G65" s="9">
        <v>4999093750000</v>
      </c>
      <c r="I65" s="9">
        <v>0</v>
      </c>
      <c r="K65" s="9">
        <v>5000000</v>
      </c>
      <c r="M65" s="9">
        <v>4999093750000</v>
      </c>
      <c r="O65" s="9">
        <v>4999093750000</v>
      </c>
      <c r="Q65" s="9">
        <v>0</v>
      </c>
    </row>
    <row r="66" spans="1:17" ht="21.75" customHeight="1" x14ac:dyDescent="0.2">
      <c r="A66" s="8" t="s">
        <v>321</v>
      </c>
      <c r="C66" s="9">
        <v>9498000</v>
      </c>
      <c r="E66" s="9">
        <v>8357104920139</v>
      </c>
      <c r="G66" s="9">
        <v>8360071165247</v>
      </c>
      <c r="I66" s="9">
        <v>-2966245107</v>
      </c>
      <c r="K66" s="9">
        <v>9498000</v>
      </c>
      <c r="M66" s="9">
        <v>8357104920139</v>
      </c>
      <c r="O66" s="9">
        <v>8360071165247</v>
      </c>
      <c r="Q66" s="9">
        <v>-2966245107</v>
      </c>
    </row>
    <row r="67" spans="1:17" ht="21.75" customHeight="1" x14ac:dyDescent="0.2">
      <c r="A67" s="8" t="s">
        <v>195</v>
      </c>
      <c r="C67" s="9">
        <v>3000000</v>
      </c>
      <c r="E67" s="9">
        <v>2763096098043</v>
      </c>
      <c r="G67" s="9">
        <v>2763096098043</v>
      </c>
      <c r="I67" s="9">
        <v>0</v>
      </c>
      <c r="K67" s="9">
        <v>3000000</v>
      </c>
      <c r="M67" s="9">
        <v>2763096098043</v>
      </c>
      <c r="O67" s="9">
        <v>2999532812500</v>
      </c>
      <c r="Q67" s="9">
        <v>-236436714456</v>
      </c>
    </row>
    <row r="68" spans="1:17" ht="21.75" customHeight="1" x14ac:dyDescent="0.2">
      <c r="A68" s="8" t="s">
        <v>237</v>
      </c>
      <c r="C68" s="9">
        <v>10500000</v>
      </c>
      <c r="E68" s="9">
        <v>10028517001781</v>
      </c>
      <c r="G68" s="9">
        <v>9809946624843</v>
      </c>
      <c r="I68" s="9">
        <v>218570376938</v>
      </c>
      <c r="K68" s="9">
        <v>10500000</v>
      </c>
      <c r="M68" s="9">
        <v>10028517001781</v>
      </c>
      <c r="O68" s="9">
        <v>9985212971718</v>
      </c>
      <c r="Q68" s="9">
        <v>43304030063</v>
      </c>
    </row>
    <row r="69" spans="1:17" ht="21.75" customHeight="1" x14ac:dyDescent="0.2">
      <c r="A69" s="8" t="s">
        <v>183</v>
      </c>
      <c r="C69" s="9">
        <v>5999969</v>
      </c>
      <c r="E69" s="9">
        <v>5398993355056</v>
      </c>
      <c r="G69" s="9">
        <v>5398993355056</v>
      </c>
      <c r="I69" s="9">
        <v>0</v>
      </c>
      <c r="K69" s="9">
        <v>5999969</v>
      </c>
      <c r="M69" s="9">
        <v>5398993355056</v>
      </c>
      <c r="O69" s="9">
        <v>6000906773262</v>
      </c>
      <c r="Q69" s="9">
        <v>-601913418205</v>
      </c>
    </row>
    <row r="70" spans="1:17" ht="21.75" customHeight="1" x14ac:dyDescent="0.2">
      <c r="A70" s="8" t="s">
        <v>162</v>
      </c>
      <c r="C70" s="9">
        <v>1003700</v>
      </c>
      <c r="E70" s="9">
        <v>853983850367</v>
      </c>
      <c r="G70" s="9">
        <v>835428801079</v>
      </c>
      <c r="I70" s="9">
        <v>18555049288</v>
      </c>
      <c r="K70" s="9">
        <v>1003700</v>
      </c>
      <c r="M70" s="9">
        <v>853983850367</v>
      </c>
      <c r="O70" s="9">
        <v>761620046341</v>
      </c>
      <c r="Q70" s="9">
        <v>92363804026</v>
      </c>
    </row>
    <row r="71" spans="1:17" ht="21.75" customHeight="1" x14ac:dyDescent="0.2">
      <c r="A71" s="8" t="s">
        <v>159</v>
      </c>
      <c r="C71" s="9">
        <v>798450</v>
      </c>
      <c r="E71" s="9">
        <v>629559510652</v>
      </c>
      <c r="G71" s="9">
        <v>620402949080</v>
      </c>
      <c r="I71" s="9">
        <v>9156561572</v>
      </c>
      <c r="K71" s="9">
        <v>798450</v>
      </c>
      <c r="M71" s="9">
        <v>629559510652</v>
      </c>
      <c r="O71" s="9">
        <v>567140020736</v>
      </c>
      <c r="Q71" s="9">
        <v>62419489916</v>
      </c>
    </row>
    <row r="72" spans="1:17" ht="21.75" customHeight="1" x14ac:dyDescent="0.2">
      <c r="A72" s="8" t="s">
        <v>165</v>
      </c>
      <c r="C72" s="9">
        <v>30500</v>
      </c>
      <c r="E72" s="9">
        <v>25616271209</v>
      </c>
      <c r="G72" s="9">
        <v>25105183860</v>
      </c>
      <c r="I72" s="9">
        <v>511087349</v>
      </c>
      <c r="K72" s="9">
        <v>30500</v>
      </c>
      <c r="M72" s="9">
        <v>25616271209</v>
      </c>
      <c r="O72" s="9">
        <v>22898603875</v>
      </c>
      <c r="Q72" s="9">
        <v>2717667334</v>
      </c>
    </row>
    <row r="73" spans="1:17" ht="21.75" customHeight="1" x14ac:dyDescent="0.2">
      <c r="A73" s="8" t="s">
        <v>239</v>
      </c>
      <c r="C73" s="9">
        <v>5935000</v>
      </c>
      <c r="E73" s="9">
        <v>5823493950375</v>
      </c>
      <c r="G73" s="9">
        <v>5791326146847</v>
      </c>
      <c r="I73" s="9">
        <v>32167803528</v>
      </c>
      <c r="K73" s="9">
        <v>5935000</v>
      </c>
      <c r="M73" s="9">
        <v>5823493950375</v>
      </c>
      <c r="O73" s="9">
        <v>5630534589879</v>
      </c>
      <c r="Q73" s="9">
        <v>192959360496</v>
      </c>
    </row>
    <row r="74" spans="1:17" ht="21.75" customHeight="1" x14ac:dyDescent="0.2">
      <c r="A74" s="8" t="s">
        <v>171</v>
      </c>
      <c r="C74" s="9">
        <v>1495900</v>
      </c>
      <c r="E74" s="9">
        <v>1303440558570</v>
      </c>
      <c r="G74" s="9">
        <v>1241371960543</v>
      </c>
      <c r="I74" s="9">
        <v>62068598027</v>
      </c>
      <c r="K74" s="9">
        <v>1495900</v>
      </c>
      <c r="M74" s="9">
        <v>1303440558570</v>
      </c>
      <c r="O74" s="9">
        <v>1496034751826</v>
      </c>
      <c r="Q74" s="9">
        <v>-192594193255</v>
      </c>
    </row>
    <row r="75" spans="1:17" ht="21.75" customHeight="1" x14ac:dyDescent="0.2">
      <c r="A75" s="8" t="s">
        <v>244</v>
      </c>
      <c r="C75" s="9">
        <v>5000</v>
      </c>
      <c r="E75" s="9">
        <v>4436395757</v>
      </c>
      <c r="G75" s="9">
        <v>4436395757</v>
      </c>
      <c r="I75" s="9">
        <v>0</v>
      </c>
      <c r="K75" s="9">
        <v>5000</v>
      </c>
      <c r="M75" s="9">
        <v>4436395757</v>
      </c>
      <c r="O75" s="9">
        <v>4468059688</v>
      </c>
      <c r="Q75" s="9">
        <v>-31663930</v>
      </c>
    </row>
    <row r="76" spans="1:17" ht="21.75" customHeight="1" x14ac:dyDescent="0.2">
      <c r="A76" s="8" t="s">
        <v>242</v>
      </c>
      <c r="C76" s="9">
        <v>1795000</v>
      </c>
      <c r="E76" s="9">
        <v>1635217813042</v>
      </c>
      <c r="G76" s="9">
        <v>1690547632694</v>
      </c>
      <c r="I76" s="9">
        <v>-55329819651</v>
      </c>
      <c r="K76" s="9">
        <v>1795000</v>
      </c>
      <c r="M76" s="9">
        <v>1635217813042</v>
      </c>
      <c r="O76" s="9">
        <v>1642250649093</v>
      </c>
      <c r="Q76" s="9">
        <v>-7032836050</v>
      </c>
    </row>
    <row r="77" spans="1:17" ht="21.75" customHeight="1" x14ac:dyDescent="0.2">
      <c r="A77" s="8" t="s">
        <v>201</v>
      </c>
      <c r="C77" s="9">
        <v>2985000</v>
      </c>
      <c r="E77" s="9">
        <v>2276285653432</v>
      </c>
      <c r="G77" s="9">
        <v>2276285653432</v>
      </c>
      <c r="I77" s="9">
        <v>0</v>
      </c>
      <c r="K77" s="9">
        <v>2985000</v>
      </c>
      <c r="M77" s="9">
        <v>2276285653432</v>
      </c>
      <c r="O77" s="9">
        <v>2431450772379</v>
      </c>
      <c r="Q77" s="9">
        <v>-155165118946</v>
      </c>
    </row>
    <row r="78" spans="1:17" ht="21.75" customHeight="1" x14ac:dyDescent="0.2">
      <c r="A78" s="8" t="s">
        <v>246</v>
      </c>
      <c r="C78" s="9">
        <v>5000000</v>
      </c>
      <c r="E78" s="9">
        <v>4024270468750</v>
      </c>
      <c r="G78" s="9">
        <v>3999275000000</v>
      </c>
      <c r="I78" s="9">
        <v>24995468750</v>
      </c>
      <c r="K78" s="9">
        <v>5000000</v>
      </c>
      <c r="M78" s="9">
        <v>4024270468750</v>
      </c>
      <c r="O78" s="9">
        <v>4349064743327</v>
      </c>
      <c r="Q78" s="9">
        <v>-324794274577</v>
      </c>
    </row>
    <row r="79" spans="1:17" ht="21.75" customHeight="1" x14ac:dyDescent="0.2">
      <c r="A79" s="8" t="s">
        <v>252</v>
      </c>
      <c r="C79" s="9">
        <v>215000</v>
      </c>
      <c r="E79" s="9">
        <v>187473964184</v>
      </c>
      <c r="G79" s="9">
        <v>198623992875</v>
      </c>
      <c r="I79" s="9">
        <v>-11150028690</v>
      </c>
      <c r="K79" s="9">
        <v>215000</v>
      </c>
      <c r="M79" s="9">
        <v>187473964184</v>
      </c>
      <c r="O79" s="9">
        <v>190344524334</v>
      </c>
      <c r="Q79" s="9">
        <v>-2870560149</v>
      </c>
    </row>
    <row r="80" spans="1:17" ht="21.75" customHeight="1" x14ac:dyDescent="0.2">
      <c r="A80" s="8" t="s">
        <v>249</v>
      </c>
      <c r="C80" s="9">
        <v>571150</v>
      </c>
      <c r="E80" s="9">
        <v>560556355242</v>
      </c>
      <c r="G80" s="9">
        <v>560556355242</v>
      </c>
      <c r="I80" s="9">
        <v>0</v>
      </c>
      <c r="K80" s="9">
        <v>571150</v>
      </c>
      <c r="M80" s="9">
        <v>560556355242</v>
      </c>
      <c r="O80" s="9">
        <v>532490314179</v>
      </c>
      <c r="Q80" s="9">
        <v>28066041063</v>
      </c>
    </row>
    <row r="81" spans="1:17" ht="21.75" customHeight="1" x14ac:dyDescent="0.2">
      <c r="A81" s="8" t="s">
        <v>312</v>
      </c>
      <c r="C81" s="9">
        <v>1999977</v>
      </c>
      <c r="E81" s="9">
        <v>1999614504168</v>
      </c>
      <c r="G81" s="9">
        <v>2000172870722</v>
      </c>
      <c r="I81" s="9">
        <v>-558366553</v>
      </c>
      <c r="K81" s="9">
        <v>1999977</v>
      </c>
      <c r="M81" s="9">
        <v>1999614504168</v>
      </c>
      <c r="O81" s="9">
        <v>2000172870722</v>
      </c>
      <c r="Q81" s="9">
        <v>-558366553</v>
      </c>
    </row>
    <row r="82" spans="1:17" ht="21.75" customHeight="1" x14ac:dyDescent="0.2">
      <c r="A82" s="8" t="s">
        <v>204</v>
      </c>
      <c r="C82" s="9">
        <v>3211273</v>
      </c>
      <c r="E82" s="9">
        <v>3210690956768</v>
      </c>
      <c r="G82" s="9">
        <v>3210690956768</v>
      </c>
      <c r="I82" s="9">
        <v>0</v>
      </c>
      <c r="K82" s="9">
        <v>3211273</v>
      </c>
      <c r="M82" s="9">
        <v>3210690956768</v>
      </c>
      <c r="O82" s="9">
        <v>3211294884393</v>
      </c>
      <c r="Q82" s="9">
        <v>-603927624</v>
      </c>
    </row>
    <row r="83" spans="1:17" ht="21.75" customHeight="1" x14ac:dyDescent="0.2">
      <c r="A83" s="8" t="s">
        <v>254</v>
      </c>
      <c r="C83" s="9">
        <v>2780000</v>
      </c>
      <c r="E83" s="9">
        <v>2733929065526</v>
      </c>
      <c r="G83" s="9">
        <v>2712568637806</v>
      </c>
      <c r="I83" s="9">
        <v>21360427720</v>
      </c>
      <c r="K83" s="9">
        <v>2780000</v>
      </c>
      <c r="M83" s="9">
        <v>2733929065526</v>
      </c>
      <c r="O83" s="9">
        <v>2606072592480</v>
      </c>
      <c r="Q83" s="9">
        <v>127856473046</v>
      </c>
    </row>
    <row r="84" spans="1:17" ht="21.75" customHeight="1" x14ac:dyDescent="0.2">
      <c r="A84" s="8" t="s">
        <v>257</v>
      </c>
      <c r="C84" s="9">
        <v>5000</v>
      </c>
      <c r="E84" s="9">
        <v>4606614899</v>
      </c>
      <c r="G84" s="9">
        <v>4649157187</v>
      </c>
      <c r="I84" s="9">
        <v>-42542287</v>
      </c>
      <c r="K84" s="9">
        <v>5000</v>
      </c>
      <c r="M84" s="9">
        <v>4606614899</v>
      </c>
      <c r="O84" s="9">
        <v>4653843355</v>
      </c>
      <c r="Q84" s="9">
        <v>-47228455</v>
      </c>
    </row>
    <row r="85" spans="1:17" ht="21.75" customHeight="1" x14ac:dyDescent="0.2">
      <c r="A85" s="8" t="s">
        <v>296</v>
      </c>
      <c r="C85" s="9">
        <v>5997990</v>
      </c>
      <c r="E85" s="9">
        <v>5996902864312</v>
      </c>
      <c r="G85" s="9">
        <v>5996903226812</v>
      </c>
      <c r="I85" s="9">
        <v>-362499</v>
      </c>
      <c r="K85" s="9">
        <v>5997990</v>
      </c>
      <c r="M85" s="9">
        <v>5996902864312</v>
      </c>
      <c r="O85" s="9">
        <v>5996950702369</v>
      </c>
      <c r="Q85" s="9">
        <v>-47838056</v>
      </c>
    </row>
    <row r="86" spans="1:17" ht="21.75" customHeight="1" x14ac:dyDescent="0.2">
      <c r="A86" s="8" t="s">
        <v>222</v>
      </c>
      <c r="C86" s="9">
        <v>1000000</v>
      </c>
      <c r="E86" s="9">
        <v>999818750000</v>
      </c>
      <c r="G86" s="9">
        <v>999818750000</v>
      </c>
      <c r="I86" s="9">
        <v>0</v>
      </c>
      <c r="K86" s="9">
        <v>1000000</v>
      </c>
      <c r="M86" s="9">
        <v>999818750000</v>
      </c>
      <c r="O86" s="9">
        <v>1000167249955</v>
      </c>
      <c r="Q86" s="9">
        <v>-348499955</v>
      </c>
    </row>
    <row r="87" spans="1:17" ht="21.75" customHeight="1" x14ac:dyDescent="0.2">
      <c r="A87" s="8" t="s">
        <v>309</v>
      </c>
      <c r="C87" s="9">
        <v>500000</v>
      </c>
      <c r="E87" s="9">
        <v>499909375000</v>
      </c>
      <c r="G87" s="9">
        <v>500073874976</v>
      </c>
      <c r="I87" s="9">
        <v>-164499976</v>
      </c>
      <c r="K87" s="9">
        <v>500000</v>
      </c>
      <c r="M87" s="9">
        <v>499909375000</v>
      </c>
      <c r="O87" s="9">
        <v>500073874976</v>
      </c>
      <c r="Q87" s="9">
        <v>-164499976</v>
      </c>
    </row>
    <row r="88" spans="1:17" ht="21.75" customHeight="1" x14ac:dyDescent="0.2">
      <c r="A88" s="8" t="s">
        <v>260</v>
      </c>
      <c r="C88" s="9">
        <v>13237370</v>
      </c>
      <c r="E88" s="9">
        <v>11825181644880</v>
      </c>
      <c r="G88" s="9">
        <v>11825181644880</v>
      </c>
      <c r="I88" s="9">
        <v>0</v>
      </c>
      <c r="K88" s="9">
        <v>13237370</v>
      </c>
      <c r="M88" s="9">
        <v>11825181644880</v>
      </c>
      <c r="O88" s="9">
        <v>11827604543701</v>
      </c>
      <c r="Q88" s="9">
        <v>-2422898820</v>
      </c>
    </row>
    <row r="89" spans="1:17" ht="21.75" customHeight="1" x14ac:dyDescent="0.2">
      <c r="A89" s="8" t="s">
        <v>152</v>
      </c>
      <c r="C89" s="9">
        <v>1791468</v>
      </c>
      <c r="E89" s="9">
        <v>1236067988862</v>
      </c>
      <c r="G89" s="9">
        <v>1217350541415</v>
      </c>
      <c r="I89" s="9">
        <v>18717447447</v>
      </c>
      <c r="K89" s="9">
        <v>1791468</v>
      </c>
      <c r="M89" s="9">
        <v>1236067988862</v>
      </c>
      <c r="O89" s="9">
        <v>1115058347756</v>
      </c>
      <c r="Q89" s="9">
        <v>121009641106</v>
      </c>
    </row>
    <row r="90" spans="1:17" ht="21.75" customHeight="1" x14ac:dyDescent="0.2">
      <c r="A90" s="8" t="s">
        <v>155</v>
      </c>
      <c r="C90" s="9">
        <v>63900</v>
      </c>
      <c r="E90" s="9">
        <v>37676277936</v>
      </c>
      <c r="G90" s="9">
        <v>37525501269</v>
      </c>
      <c r="I90" s="9">
        <v>150776667</v>
      </c>
      <c r="K90" s="9">
        <v>63900</v>
      </c>
      <c r="M90" s="9">
        <v>37676277936</v>
      </c>
      <c r="O90" s="9">
        <v>34703549841</v>
      </c>
      <c r="Q90" s="9">
        <v>2972728095</v>
      </c>
    </row>
    <row r="91" spans="1:17" ht="21.75" customHeight="1" x14ac:dyDescent="0.2">
      <c r="A91" s="8" t="s">
        <v>213</v>
      </c>
      <c r="C91" s="9">
        <v>4000000</v>
      </c>
      <c r="E91" s="9">
        <v>3599347500000</v>
      </c>
      <c r="G91" s="9">
        <v>3599347500000</v>
      </c>
      <c r="I91" s="9">
        <v>0</v>
      </c>
      <c r="K91" s="9">
        <v>4000000</v>
      </c>
      <c r="M91" s="9">
        <v>3599347500000</v>
      </c>
      <c r="O91" s="9">
        <v>3999878750000</v>
      </c>
      <c r="Q91" s="9">
        <v>-400531250000</v>
      </c>
    </row>
    <row r="92" spans="1:17" ht="21.75" customHeight="1" x14ac:dyDescent="0.2">
      <c r="A92" s="8" t="s">
        <v>300</v>
      </c>
      <c r="C92" s="9">
        <v>3000000</v>
      </c>
      <c r="E92" s="9">
        <v>2840632042106</v>
      </c>
      <c r="G92" s="9">
        <v>2844913889040</v>
      </c>
      <c r="I92" s="9">
        <v>-4281846933</v>
      </c>
      <c r="K92" s="9">
        <v>3000000</v>
      </c>
      <c r="M92" s="9">
        <v>2840632042106</v>
      </c>
      <c r="O92" s="9">
        <v>2844913889040</v>
      </c>
      <c r="Q92" s="9">
        <v>-4281846933</v>
      </c>
    </row>
    <row r="93" spans="1:17" ht="21.75" customHeight="1" x14ac:dyDescent="0.2">
      <c r="A93" s="8" t="s">
        <v>157</v>
      </c>
      <c r="C93" s="9">
        <v>3703000</v>
      </c>
      <c r="E93" s="9">
        <v>2205514308063</v>
      </c>
      <c r="G93" s="9">
        <v>2128839077968</v>
      </c>
      <c r="I93" s="9">
        <v>76675230095</v>
      </c>
      <c r="K93" s="9">
        <v>3703000</v>
      </c>
      <c r="M93" s="9">
        <v>2205514308063</v>
      </c>
      <c r="O93" s="9">
        <v>1999973270000</v>
      </c>
      <c r="Q93" s="9">
        <v>205541038063</v>
      </c>
    </row>
    <row r="94" spans="1:17" ht="21.75" customHeight="1" x14ac:dyDescent="0.2">
      <c r="A94" s="8" t="s">
        <v>297</v>
      </c>
      <c r="C94" s="9">
        <v>430000</v>
      </c>
      <c r="E94" s="9">
        <v>430300393915</v>
      </c>
      <c r="G94" s="9">
        <v>430020000000</v>
      </c>
      <c r="I94" s="9">
        <v>280393915</v>
      </c>
      <c r="K94" s="9">
        <v>430000</v>
      </c>
      <c r="M94" s="9">
        <v>430300393915</v>
      </c>
      <c r="O94" s="9">
        <v>430020000000</v>
      </c>
      <c r="Q94" s="9">
        <v>280393915</v>
      </c>
    </row>
    <row r="95" spans="1:17" ht="21.75" customHeight="1" x14ac:dyDescent="0.2">
      <c r="A95" s="8" t="s">
        <v>284</v>
      </c>
      <c r="C95" s="9">
        <v>1500000</v>
      </c>
      <c r="E95" s="9">
        <v>1349755312500</v>
      </c>
      <c r="G95" s="9">
        <v>1349755312500</v>
      </c>
      <c r="I95" s="9">
        <v>0</v>
      </c>
      <c r="K95" s="9">
        <v>1500000</v>
      </c>
      <c r="M95" s="9">
        <v>1349755312500</v>
      </c>
      <c r="O95" s="9">
        <v>1499728125000</v>
      </c>
      <c r="Q95" s="9">
        <v>-149972812500</v>
      </c>
    </row>
    <row r="96" spans="1:17" ht="21.75" customHeight="1" x14ac:dyDescent="0.2">
      <c r="A96" s="8" t="s">
        <v>134</v>
      </c>
      <c r="C96" s="9">
        <v>30431</v>
      </c>
      <c r="E96" s="9">
        <v>18063610077</v>
      </c>
      <c r="G96" s="9">
        <v>17971725114</v>
      </c>
      <c r="I96" s="9">
        <v>91884963</v>
      </c>
      <c r="K96" s="9">
        <v>30431</v>
      </c>
      <c r="M96" s="9">
        <v>18063610077</v>
      </c>
      <c r="O96" s="9">
        <v>16595580455</v>
      </c>
      <c r="Q96" s="9">
        <v>1468029622</v>
      </c>
    </row>
    <row r="97" spans="1:17" ht="21.75" customHeight="1" x14ac:dyDescent="0.2">
      <c r="A97" s="8" t="s">
        <v>136</v>
      </c>
      <c r="C97" s="9">
        <v>34500</v>
      </c>
      <c r="E97" s="9">
        <v>19954632567</v>
      </c>
      <c r="G97" s="9">
        <v>19820106954</v>
      </c>
      <c r="I97" s="9">
        <v>134525613</v>
      </c>
      <c r="K97" s="9">
        <v>34500</v>
      </c>
      <c r="M97" s="9">
        <v>19954632567</v>
      </c>
      <c r="O97" s="9">
        <v>18342394838</v>
      </c>
      <c r="Q97" s="9">
        <v>1612237729</v>
      </c>
    </row>
    <row r="98" spans="1:17" ht="21.75" customHeight="1" x14ac:dyDescent="0.2">
      <c r="A98" s="8" t="s">
        <v>131</v>
      </c>
      <c r="C98" s="9">
        <v>117467</v>
      </c>
      <c r="E98" s="9">
        <v>73156932202</v>
      </c>
      <c r="G98" s="9">
        <v>72580273770</v>
      </c>
      <c r="I98" s="9">
        <v>576658432</v>
      </c>
      <c r="K98" s="9">
        <v>117467</v>
      </c>
      <c r="M98" s="9">
        <v>73156932202</v>
      </c>
      <c r="O98" s="9">
        <v>66816038367</v>
      </c>
      <c r="Q98" s="9">
        <v>6340893835</v>
      </c>
    </row>
    <row r="99" spans="1:17" ht="21.75" customHeight="1" x14ac:dyDescent="0.2">
      <c r="A99" s="8" t="s">
        <v>144</v>
      </c>
      <c r="C99" s="9">
        <v>3632950</v>
      </c>
      <c r="E99" s="9">
        <v>2944880356173</v>
      </c>
      <c r="G99" s="9">
        <v>2888725129154</v>
      </c>
      <c r="I99" s="9">
        <v>56155227019</v>
      </c>
      <c r="K99" s="9">
        <v>3632950</v>
      </c>
      <c r="M99" s="9">
        <v>2944880356173</v>
      </c>
      <c r="O99" s="9">
        <v>2629742743220</v>
      </c>
      <c r="Q99" s="9">
        <v>315137612953</v>
      </c>
    </row>
    <row r="100" spans="1:17" ht="21.75" customHeight="1" x14ac:dyDescent="0.2">
      <c r="A100" s="8" t="s">
        <v>147</v>
      </c>
      <c r="C100" s="9">
        <v>489300</v>
      </c>
      <c r="E100" s="9">
        <v>369398571371</v>
      </c>
      <c r="G100" s="9">
        <v>362456662820</v>
      </c>
      <c r="I100" s="9">
        <v>6941908551</v>
      </c>
      <c r="K100" s="9">
        <v>489300</v>
      </c>
      <c r="M100" s="9">
        <v>369398571371</v>
      </c>
      <c r="O100" s="9">
        <v>333832908816</v>
      </c>
      <c r="Q100" s="9">
        <v>35565662555</v>
      </c>
    </row>
    <row r="101" spans="1:17" ht="21.75" customHeight="1" x14ac:dyDescent="0.2">
      <c r="A101" s="8" t="s">
        <v>168</v>
      </c>
      <c r="C101" s="9">
        <v>8000000</v>
      </c>
      <c r="E101" s="9">
        <v>7198695000000</v>
      </c>
      <c r="G101" s="9">
        <v>7198695000000</v>
      </c>
      <c r="I101" s="9">
        <v>0</v>
      </c>
      <c r="K101" s="9">
        <v>8000000</v>
      </c>
      <c r="M101" s="9">
        <v>7198695000000</v>
      </c>
      <c r="O101" s="9">
        <v>7998550000000</v>
      </c>
      <c r="Q101" s="9">
        <v>-799855000000</v>
      </c>
    </row>
    <row r="102" spans="1:17" ht="21.75" customHeight="1" x14ac:dyDescent="0.2">
      <c r="A102" s="8" t="s">
        <v>149</v>
      </c>
      <c r="C102" s="9">
        <v>13000</v>
      </c>
      <c r="E102" s="9">
        <v>7402807997</v>
      </c>
      <c r="G102" s="9">
        <v>7348867776</v>
      </c>
      <c r="I102" s="9">
        <v>53940221</v>
      </c>
      <c r="K102" s="9">
        <v>13000</v>
      </c>
      <c r="M102" s="9">
        <v>7402807997</v>
      </c>
      <c r="O102" s="9">
        <v>6797377751</v>
      </c>
      <c r="Q102" s="9">
        <v>605430246</v>
      </c>
    </row>
    <row r="103" spans="1:17" ht="21.75" customHeight="1" x14ac:dyDescent="0.2">
      <c r="A103" s="8" t="s">
        <v>263</v>
      </c>
      <c r="C103" s="9">
        <v>15811025</v>
      </c>
      <c r="E103" s="9">
        <v>14630609469058</v>
      </c>
      <c r="G103" s="9">
        <v>15001943129881</v>
      </c>
      <c r="I103" s="9">
        <v>-371333660822</v>
      </c>
      <c r="K103" s="9">
        <v>15811025</v>
      </c>
      <c r="M103" s="9">
        <v>14630609469058</v>
      </c>
      <c r="O103" s="9">
        <v>14859669696615</v>
      </c>
      <c r="Q103" s="9">
        <v>-229060227556</v>
      </c>
    </row>
    <row r="104" spans="1:17" ht="21.75" customHeight="1" x14ac:dyDescent="0.2">
      <c r="A104" s="8" t="s">
        <v>186</v>
      </c>
      <c r="C104" s="9">
        <v>10000000</v>
      </c>
      <c r="E104" s="9">
        <v>8998368750000</v>
      </c>
      <c r="G104" s="9">
        <v>8998368750000</v>
      </c>
      <c r="I104" s="9">
        <v>0</v>
      </c>
      <c r="K104" s="9">
        <v>10000000</v>
      </c>
      <c r="M104" s="9">
        <v>8998368750000</v>
      </c>
      <c r="O104" s="9">
        <v>8998368750000</v>
      </c>
      <c r="Q104" s="9">
        <v>0</v>
      </c>
    </row>
    <row r="105" spans="1:17" ht="21.75" customHeight="1" x14ac:dyDescent="0.2">
      <c r="A105" s="8" t="s">
        <v>110</v>
      </c>
      <c r="C105" s="9">
        <v>6462000</v>
      </c>
      <c r="E105" s="9">
        <v>10281991751737</v>
      </c>
      <c r="G105" s="9">
        <v>10112443565373</v>
      </c>
      <c r="I105" s="9">
        <v>169548186364</v>
      </c>
      <c r="K105" s="9">
        <v>6462000</v>
      </c>
      <c r="M105" s="9">
        <v>10281991751737</v>
      </c>
      <c r="O105" s="9">
        <v>9264702634199</v>
      </c>
      <c r="Q105" s="9">
        <v>1017289117538</v>
      </c>
    </row>
    <row r="106" spans="1:17" ht="21.75" customHeight="1" x14ac:dyDescent="0.2">
      <c r="A106" s="8" t="s">
        <v>266</v>
      </c>
      <c r="C106" s="9">
        <v>4400014</v>
      </c>
      <c r="E106" s="9">
        <v>3886707775508</v>
      </c>
      <c r="G106" s="9">
        <v>3880108950761</v>
      </c>
      <c r="I106" s="9">
        <v>6598824747</v>
      </c>
      <c r="K106" s="9">
        <v>4400014</v>
      </c>
      <c r="M106" s="9">
        <v>3886707775508</v>
      </c>
      <c r="O106" s="9">
        <v>3890147068776</v>
      </c>
      <c r="Q106" s="9">
        <v>-3439293267</v>
      </c>
    </row>
    <row r="107" spans="1:17" ht="21.75" customHeight="1" x14ac:dyDescent="0.2">
      <c r="A107" s="8" t="s">
        <v>269</v>
      </c>
      <c r="C107" s="9">
        <v>2005000</v>
      </c>
      <c r="E107" s="9">
        <v>1919640002175</v>
      </c>
      <c r="G107" s="9">
        <v>1919640002175</v>
      </c>
      <c r="I107" s="9">
        <v>0</v>
      </c>
      <c r="K107" s="9">
        <v>2005000</v>
      </c>
      <c r="M107" s="9">
        <v>1919640002175</v>
      </c>
      <c r="O107" s="9">
        <v>1920035850968</v>
      </c>
      <c r="Q107" s="9">
        <v>-395848793</v>
      </c>
    </row>
    <row r="108" spans="1:17" ht="21.75" customHeight="1" x14ac:dyDescent="0.2">
      <c r="A108" s="8" t="s">
        <v>272</v>
      </c>
      <c r="C108" s="9">
        <v>26358740</v>
      </c>
      <c r="E108" s="9">
        <v>25135355253374</v>
      </c>
      <c r="G108" s="9">
        <v>24819634782884</v>
      </c>
      <c r="I108" s="9">
        <v>315720470490</v>
      </c>
      <c r="K108" s="9">
        <v>26358740</v>
      </c>
      <c r="M108" s="9">
        <v>25135355253374</v>
      </c>
      <c r="O108" s="9">
        <v>24779210162799</v>
      </c>
      <c r="Q108" s="9">
        <v>356145090575</v>
      </c>
    </row>
    <row r="109" spans="1:17" ht="21.75" customHeight="1" x14ac:dyDescent="0.2">
      <c r="A109" s="8" t="s">
        <v>290</v>
      </c>
      <c r="C109" s="9">
        <v>4996999</v>
      </c>
      <c r="E109" s="9">
        <v>4996093293931</v>
      </c>
      <c r="G109" s="9">
        <v>4996093656431</v>
      </c>
      <c r="I109" s="9">
        <v>-362499</v>
      </c>
      <c r="K109" s="9">
        <v>4996999</v>
      </c>
      <c r="M109" s="9">
        <v>4996093293931</v>
      </c>
      <c r="O109" s="9">
        <v>4996138755198</v>
      </c>
      <c r="Q109" s="9">
        <v>-45461266</v>
      </c>
    </row>
    <row r="110" spans="1:17" ht="21.75" customHeight="1" x14ac:dyDescent="0.2">
      <c r="A110" s="8" t="s">
        <v>275</v>
      </c>
      <c r="C110" s="9">
        <v>6785000</v>
      </c>
      <c r="E110" s="9">
        <v>6540029354790</v>
      </c>
      <c r="G110" s="9">
        <v>6512080221489</v>
      </c>
      <c r="I110" s="9">
        <v>27949133301</v>
      </c>
      <c r="K110" s="9">
        <v>6785000</v>
      </c>
      <c r="M110" s="9">
        <v>6540029354790</v>
      </c>
      <c r="O110" s="9">
        <v>6417393000000</v>
      </c>
      <c r="Q110" s="9">
        <v>122636354790</v>
      </c>
    </row>
    <row r="111" spans="1:17" ht="21.75" customHeight="1" x14ac:dyDescent="0.2">
      <c r="A111" s="8" t="s">
        <v>128</v>
      </c>
      <c r="C111" s="9">
        <v>5500000</v>
      </c>
      <c r="E111" s="9">
        <v>4971780701387</v>
      </c>
      <c r="G111" s="9">
        <v>5156057795109</v>
      </c>
      <c r="I111" s="9">
        <v>-184277093721</v>
      </c>
      <c r="K111" s="9">
        <v>5500000</v>
      </c>
      <c r="M111" s="9">
        <v>4971780701387</v>
      </c>
      <c r="O111" s="9">
        <v>5500000000000</v>
      </c>
      <c r="Q111" s="9">
        <v>-528219298612</v>
      </c>
    </row>
    <row r="112" spans="1:17" ht="21.75" customHeight="1" x14ac:dyDescent="0.2">
      <c r="A112" s="8" t="s">
        <v>293</v>
      </c>
      <c r="C112" s="9">
        <v>15999999</v>
      </c>
      <c r="E112" s="9">
        <v>15997099000181</v>
      </c>
      <c r="G112" s="9">
        <v>15997099000181</v>
      </c>
      <c r="I112" s="9">
        <v>0</v>
      </c>
      <c r="K112" s="9">
        <v>15999999</v>
      </c>
      <c r="M112" s="9">
        <v>15997099000181</v>
      </c>
      <c r="O112" s="9">
        <v>16000624000000</v>
      </c>
      <c r="Q112" s="9">
        <v>-3524999818</v>
      </c>
    </row>
    <row r="113" spans="1:17" ht="21.75" customHeight="1" x14ac:dyDescent="0.2">
      <c r="A113" s="8" t="s">
        <v>106</v>
      </c>
      <c r="C113" s="9">
        <v>3809700</v>
      </c>
      <c r="E113" s="9">
        <v>15615732146019</v>
      </c>
      <c r="G113" s="9">
        <v>15332709149763</v>
      </c>
      <c r="I113" s="9">
        <v>283022996256</v>
      </c>
      <c r="K113" s="9">
        <v>3809700</v>
      </c>
      <c r="M113" s="9">
        <v>15615732146019</v>
      </c>
      <c r="O113" s="9">
        <v>14774656629600</v>
      </c>
      <c r="Q113" s="9">
        <v>841075516419</v>
      </c>
    </row>
    <row r="114" spans="1:17" ht="21.75" customHeight="1" x14ac:dyDescent="0.2">
      <c r="A114" s="8" t="s">
        <v>207</v>
      </c>
      <c r="C114" s="9">
        <v>5000000</v>
      </c>
      <c r="E114" s="9">
        <v>4999093750000</v>
      </c>
      <c r="G114" s="9">
        <v>4999093750000</v>
      </c>
      <c r="I114" s="9">
        <v>0</v>
      </c>
      <c r="K114" s="9">
        <v>5000000</v>
      </c>
      <c r="M114" s="9">
        <v>4999093750000</v>
      </c>
      <c r="O114" s="9">
        <v>5000000000000</v>
      </c>
      <c r="Q114" s="9">
        <v>-906250000</v>
      </c>
    </row>
    <row r="115" spans="1:17" ht="21.75" customHeight="1" x14ac:dyDescent="0.2">
      <c r="A115" s="8" t="s">
        <v>210</v>
      </c>
      <c r="C115" s="9">
        <v>1200000</v>
      </c>
      <c r="E115" s="9">
        <v>1199782500000</v>
      </c>
      <c r="G115" s="9">
        <v>1199782500000</v>
      </c>
      <c r="I115" s="9">
        <v>0</v>
      </c>
      <c r="K115" s="9">
        <v>1200000</v>
      </c>
      <c r="M115" s="9">
        <v>1199782500000</v>
      </c>
      <c r="O115" s="9">
        <v>1200000000000</v>
      </c>
      <c r="Q115" s="9">
        <v>-217500000</v>
      </c>
    </row>
    <row r="116" spans="1:17" ht="21.75" customHeight="1" x14ac:dyDescent="0.2">
      <c r="A116" s="8" t="s">
        <v>192</v>
      </c>
      <c r="C116" s="9">
        <v>4500000</v>
      </c>
      <c r="E116" s="9">
        <v>4499184375000</v>
      </c>
      <c r="G116" s="9">
        <v>4499184375000</v>
      </c>
      <c r="I116" s="9">
        <v>0</v>
      </c>
      <c r="K116" s="9">
        <v>4500000</v>
      </c>
      <c r="M116" s="9">
        <v>4499184375000</v>
      </c>
      <c r="O116" s="9">
        <v>4500000000000</v>
      </c>
      <c r="Q116" s="9">
        <v>-815625000</v>
      </c>
    </row>
    <row r="117" spans="1:17" ht="21.75" customHeight="1" x14ac:dyDescent="0.2">
      <c r="A117" s="8" t="s">
        <v>287</v>
      </c>
      <c r="C117" s="9">
        <v>1000000</v>
      </c>
      <c r="E117" s="9">
        <v>999818750000</v>
      </c>
      <c r="G117" s="9">
        <v>999818750000</v>
      </c>
      <c r="I117" s="9">
        <v>0</v>
      </c>
      <c r="K117" s="9">
        <v>1000000</v>
      </c>
      <c r="M117" s="9">
        <v>999818750000</v>
      </c>
      <c r="O117" s="9">
        <v>1000000000000</v>
      </c>
      <c r="Q117" s="9">
        <v>-181250000</v>
      </c>
    </row>
    <row r="118" spans="1:17" ht="21.75" customHeight="1" x14ac:dyDescent="0.2">
      <c r="A118" s="8" t="s">
        <v>318</v>
      </c>
      <c r="C118" s="9">
        <v>14000000</v>
      </c>
      <c r="E118" s="9">
        <v>12597716250000</v>
      </c>
      <c r="G118" s="9">
        <v>14000000000000</v>
      </c>
      <c r="I118" s="9">
        <v>-1402283750000</v>
      </c>
      <c r="K118" s="9">
        <v>14000000</v>
      </c>
      <c r="M118" s="9">
        <v>12597716250000</v>
      </c>
      <c r="O118" s="9">
        <v>14000000000000</v>
      </c>
      <c r="Q118" s="9">
        <v>-1402283750000</v>
      </c>
    </row>
    <row r="119" spans="1:17" ht="21.75" customHeight="1" x14ac:dyDescent="0.2">
      <c r="A119" s="8" t="s">
        <v>315</v>
      </c>
      <c r="C119" s="9">
        <v>2292600</v>
      </c>
      <c r="E119" s="9">
        <v>10384597592329</v>
      </c>
      <c r="G119" s="9">
        <v>10243373481600</v>
      </c>
      <c r="I119" s="9">
        <v>141224110729</v>
      </c>
      <c r="K119" s="9">
        <v>2292600</v>
      </c>
      <c r="M119" s="9">
        <v>10384597592329</v>
      </c>
      <c r="O119" s="9">
        <v>10243373481600</v>
      </c>
      <c r="Q119" s="9">
        <v>141224110729</v>
      </c>
    </row>
    <row r="120" spans="1:17" ht="21.75" customHeight="1" x14ac:dyDescent="0.2">
      <c r="A120" s="8" t="s">
        <v>306</v>
      </c>
      <c r="C120" s="9">
        <v>67700</v>
      </c>
      <c r="E120" s="9">
        <v>282444153791</v>
      </c>
      <c r="G120" s="9">
        <v>280979778200</v>
      </c>
      <c r="I120" s="9">
        <v>1464375591</v>
      </c>
      <c r="K120" s="9">
        <v>67700</v>
      </c>
      <c r="M120" s="9">
        <v>282444153791</v>
      </c>
      <c r="O120" s="9">
        <v>280979778200</v>
      </c>
      <c r="Q120" s="9">
        <v>1464375591</v>
      </c>
    </row>
    <row r="121" spans="1:17" ht="21.75" customHeight="1" x14ac:dyDescent="0.2">
      <c r="A121" s="8" t="s">
        <v>303</v>
      </c>
      <c r="C121" s="9">
        <v>3000000</v>
      </c>
      <c r="E121" s="9">
        <v>2999456250000</v>
      </c>
      <c r="G121" s="9">
        <v>3000000000000</v>
      </c>
      <c r="I121" s="9">
        <v>-543750000</v>
      </c>
      <c r="K121" s="9">
        <v>3000000</v>
      </c>
      <c r="M121" s="9">
        <v>2999456250000</v>
      </c>
      <c r="O121" s="9">
        <v>3000000000000</v>
      </c>
      <c r="Q121" s="9">
        <v>-543750000</v>
      </c>
    </row>
    <row r="122" spans="1:17" ht="21.75" customHeight="1" x14ac:dyDescent="0.2">
      <c r="A122" s="8" t="s">
        <v>484</v>
      </c>
      <c r="C122" s="9">
        <v>6521802832</v>
      </c>
      <c r="E122" s="9">
        <v>6520123467</v>
      </c>
      <c r="G122" s="9">
        <v>6520123467</v>
      </c>
      <c r="I122" s="9">
        <v>0</v>
      </c>
      <c r="K122" s="9">
        <v>6521802832</v>
      </c>
      <c r="M122" s="9">
        <v>6520123467</v>
      </c>
      <c r="O122" s="9">
        <v>6520123467</v>
      </c>
      <c r="Q122" s="9">
        <v>0</v>
      </c>
    </row>
    <row r="123" spans="1:17" ht="21.75" customHeight="1" x14ac:dyDescent="0.2">
      <c r="A123" s="11" t="s">
        <v>485</v>
      </c>
      <c r="C123" s="13">
        <v>333700000</v>
      </c>
      <c r="E123" s="13">
        <v>333614072</v>
      </c>
      <c r="G123" s="13">
        <v>333614072</v>
      </c>
      <c r="I123" s="13">
        <v>0</v>
      </c>
      <c r="K123" s="13">
        <v>333700000</v>
      </c>
      <c r="M123" s="13">
        <v>333614072</v>
      </c>
      <c r="O123" s="13">
        <v>333614072</v>
      </c>
      <c r="Q123" s="13">
        <v>0</v>
      </c>
    </row>
    <row r="124" spans="1:17" ht="21.75" customHeight="1" thickBot="1" x14ac:dyDescent="0.25">
      <c r="A124" s="15" t="s">
        <v>54</v>
      </c>
      <c r="C124" s="16">
        <v>18143902934</v>
      </c>
      <c r="E124" s="16">
        <v>346764938108820</v>
      </c>
      <c r="G124" s="16">
        <v>348019267322115</v>
      </c>
      <c r="I124" s="16">
        <v>-1254329213263</v>
      </c>
      <c r="K124" s="16">
        <v>18143902934</v>
      </c>
      <c r="M124" s="16">
        <v>346764938108820</v>
      </c>
      <c r="O124" s="16">
        <v>351961292352316</v>
      </c>
      <c r="Q124" s="16">
        <f>SUM(Q8:Q123)</f>
        <v>-5196354243450</v>
      </c>
    </row>
    <row r="125" spans="1:17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2"/>
  <sheetViews>
    <sheetView rightToLeft="1" workbookViewId="0">
      <selection activeCell="Y22" sqref="Y22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11" bestFit="1" customWidth="1"/>
    <col min="12" max="12" width="1.28515625" customWidth="1"/>
    <col min="13" max="13" width="17.7109375" bestFit="1" customWidth="1"/>
    <col min="14" max="14" width="1.28515625" customWidth="1"/>
    <col min="15" max="15" width="10.42578125" bestFit="1" customWidth="1"/>
    <col min="16" max="16" width="1.28515625" customWidth="1"/>
    <col min="17" max="17" width="15.85546875" bestFit="1" customWidth="1"/>
    <col min="18" max="18" width="1.28515625" customWidth="1"/>
    <col min="19" max="19" width="12.140625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9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4.45" customHeight="1" x14ac:dyDescent="0.2"/>
    <row r="5" spans="1:27" ht="14.45" customHeight="1" x14ac:dyDescent="0.2">
      <c r="A5" s="1" t="s">
        <v>79</v>
      </c>
      <c r="B5" s="71" t="s">
        <v>80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4.45" customHeight="1" x14ac:dyDescent="0.2">
      <c r="E6" s="66" t="s">
        <v>7</v>
      </c>
      <c r="F6" s="66"/>
      <c r="G6" s="66"/>
      <c r="H6" s="66"/>
      <c r="I6" s="66"/>
      <c r="K6" s="66" t="s">
        <v>8</v>
      </c>
      <c r="L6" s="66"/>
      <c r="M6" s="66"/>
      <c r="N6" s="66"/>
      <c r="O6" s="66"/>
      <c r="P6" s="66"/>
      <c r="Q6" s="66"/>
      <c r="S6" s="66" t="s">
        <v>9</v>
      </c>
      <c r="T6" s="66"/>
      <c r="U6" s="66"/>
      <c r="V6" s="66"/>
      <c r="W6" s="66"/>
      <c r="X6" s="66"/>
      <c r="Y6" s="66"/>
      <c r="Z6" s="66"/>
      <c r="AA6" s="66"/>
    </row>
    <row r="7" spans="1:27" ht="14.45" customHeight="1" x14ac:dyDescent="0.2">
      <c r="E7" s="3"/>
      <c r="F7" s="3"/>
      <c r="G7" s="3"/>
      <c r="H7" s="3"/>
      <c r="I7" s="3"/>
      <c r="K7" s="69" t="s">
        <v>81</v>
      </c>
      <c r="L7" s="69"/>
      <c r="M7" s="69"/>
      <c r="N7" s="3"/>
      <c r="O7" s="69" t="s">
        <v>82</v>
      </c>
      <c r="P7" s="69"/>
      <c r="Q7" s="6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66" t="s">
        <v>83</v>
      </c>
      <c r="B8" s="66"/>
      <c r="D8" s="66" t="s">
        <v>84</v>
      </c>
      <c r="E8" s="6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85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67" t="s">
        <v>86</v>
      </c>
      <c r="B9" s="67"/>
      <c r="D9" s="68">
        <v>12370000</v>
      </c>
      <c r="E9" s="68"/>
      <c r="G9" s="6">
        <v>140718444264</v>
      </c>
      <c r="I9" s="6">
        <v>191877974006.25</v>
      </c>
      <c r="K9" s="6">
        <v>0</v>
      </c>
      <c r="M9" s="6">
        <v>0</v>
      </c>
      <c r="O9" s="6">
        <v>0</v>
      </c>
      <c r="Q9" s="6">
        <v>0</v>
      </c>
      <c r="S9" s="6">
        <v>12370000</v>
      </c>
      <c r="U9" s="6">
        <v>15080</v>
      </c>
      <c r="W9" s="6">
        <v>140718444264</v>
      </c>
      <c r="Y9" s="6">
        <v>186318084225</v>
      </c>
      <c r="AA9" s="7">
        <v>0.03</v>
      </c>
    </row>
    <row r="10" spans="1:27" ht="21.75" customHeight="1" x14ac:dyDescent="0.2">
      <c r="A10" s="63" t="s">
        <v>87</v>
      </c>
      <c r="B10" s="63"/>
      <c r="D10" s="64">
        <v>7100000</v>
      </c>
      <c r="E10" s="64"/>
      <c r="G10" s="9">
        <v>893525691747</v>
      </c>
      <c r="I10" s="9">
        <v>867157026750</v>
      </c>
      <c r="K10" s="9">
        <v>900000</v>
      </c>
      <c r="M10" s="9">
        <v>106142983200</v>
      </c>
      <c r="O10" s="9">
        <v>0</v>
      </c>
      <c r="Q10" s="9">
        <v>0</v>
      </c>
      <c r="S10" s="9">
        <v>8000000</v>
      </c>
      <c r="U10" s="9">
        <v>119660</v>
      </c>
      <c r="W10" s="9">
        <v>999668674947</v>
      </c>
      <c r="Y10" s="9">
        <v>956143230000</v>
      </c>
      <c r="AA10" s="10">
        <v>0.17</v>
      </c>
    </row>
    <row r="11" spans="1:27" ht="21.75" customHeight="1" x14ac:dyDescent="0.2">
      <c r="A11" s="63" t="s">
        <v>88</v>
      </c>
      <c r="B11" s="63"/>
      <c r="D11" s="64">
        <v>16428150</v>
      </c>
      <c r="E11" s="64"/>
      <c r="G11" s="9">
        <v>395317811783</v>
      </c>
      <c r="I11" s="9">
        <v>424715211735.96899</v>
      </c>
      <c r="K11" s="9">
        <v>0</v>
      </c>
      <c r="M11" s="9">
        <v>0</v>
      </c>
      <c r="O11" s="9">
        <v>0</v>
      </c>
      <c r="Q11" s="9">
        <v>0</v>
      </c>
      <c r="S11" s="9">
        <v>16428150</v>
      </c>
      <c r="U11" s="9">
        <v>26630</v>
      </c>
      <c r="W11" s="9">
        <v>395317811783</v>
      </c>
      <c r="Y11" s="9">
        <v>437192349769.18701</v>
      </c>
      <c r="AA11" s="10">
        <v>0.08</v>
      </c>
    </row>
    <row r="12" spans="1:27" ht="21.75" customHeight="1" x14ac:dyDescent="0.2">
      <c r="A12" s="63" t="s">
        <v>89</v>
      </c>
      <c r="B12" s="63"/>
      <c r="D12" s="64">
        <v>7000000</v>
      </c>
      <c r="E12" s="64"/>
      <c r="G12" s="9">
        <v>85755475634</v>
      </c>
      <c r="I12" s="9">
        <v>137736243750</v>
      </c>
      <c r="K12" s="9">
        <v>5000000</v>
      </c>
      <c r="M12" s="9">
        <v>98313912000</v>
      </c>
      <c r="O12" s="9">
        <v>0</v>
      </c>
      <c r="Q12" s="9">
        <v>0</v>
      </c>
      <c r="S12" s="9">
        <v>12000000</v>
      </c>
      <c r="U12" s="9">
        <v>19225</v>
      </c>
      <c r="W12" s="9">
        <v>184069387634</v>
      </c>
      <c r="Y12" s="9">
        <v>230426043750</v>
      </c>
      <c r="AA12" s="10">
        <v>0.04</v>
      </c>
    </row>
    <row r="13" spans="1:27" ht="21.75" customHeight="1" x14ac:dyDescent="0.2">
      <c r="A13" s="63" t="s">
        <v>90</v>
      </c>
      <c r="B13" s="63"/>
      <c r="D13" s="64">
        <v>77000000</v>
      </c>
      <c r="E13" s="64"/>
      <c r="G13" s="9">
        <v>2169558972388</v>
      </c>
      <c r="I13" s="9">
        <v>4617993749600</v>
      </c>
      <c r="K13" s="9">
        <v>17220000</v>
      </c>
      <c r="M13" s="9">
        <v>1005593265575</v>
      </c>
      <c r="O13" s="9">
        <v>0</v>
      </c>
      <c r="Q13" s="9">
        <v>0</v>
      </c>
      <c r="S13" s="9">
        <v>94220000</v>
      </c>
      <c r="U13" s="9">
        <v>67717</v>
      </c>
      <c r="W13" s="9">
        <v>3175152237963</v>
      </c>
      <c r="Y13" s="9">
        <v>6372639385112</v>
      </c>
      <c r="AA13" s="10">
        <v>1.1200000000000001</v>
      </c>
    </row>
    <row r="14" spans="1:27" ht="21.75" customHeight="1" x14ac:dyDescent="0.2">
      <c r="A14" s="63" t="s">
        <v>91</v>
      </c>
      <c r="B14" s="63"/>
      <c r="D14" s="64">
        <v>5000000</v>
      </c>
      <c r="E14" s="64"/>
      <c r="G14" s="9">
        <v>50000000000</v>
      </c>
      <c r="I14" s="9">
        <v>49940625000</v>
      </c>
      <c r="K14" s="9">
        <v>0</v>
      </c>
      <c r="M14" s="9">
        <v>0</v>
      </c>
      <c r="O14" s="9">
        <v>0</v>
      </c>
      <c r="Q14" s="9">
        <v>0</v>
      </c>
      <c r="S14" s="9">
        <v>5000000</v>
      </c>
      <c r="U14" s="9">
        <v>9415</v>
      </c>
      <c r="W14" s="9">
        <v>50000000000</v>
      </c>
      <c r="Y14" s="9">
        <v>47019098437.5</v>
      </c>
      <c r="AA14" s="10">
        <v>0.01</v>
      </c>
    </row>
    <row r="15" spans="1:27" ht="21.75" customHeight="1" x14ac:dyDescent="0.2">
      <c r="A15" s="63" t="s">
        <v>92</v>
      </c>
      <c r="B15" s="63"/>
      <c r="D15" s="64">
        <v>17000000</v>
      </c>
      <c r="E15" s="64"/>
      <c r="G15" s="9">
        <v>202364470800</v>
      </c>
      <c r="I15" s="9">
        <v>205795327500</v>
      </c>
      <c r="K15" s="9">
        <v>0</v>
      </c>
      <c r="M15" s="9">
        <v>0</v>
      </c>
      <c r="O15" s="9">
        <v>0</v>
      </c>
      <c r="Q15" s="9">
        <v>0</v>
      </c>
      <c r="S15" s="9">
        <v>17000000</v>
      </c>
      <c r="U15" s="9">
        <v>11969</v>
      </c>
      <c r="W15" s="9">
        <v>202364470800</v>
      </c>
      <c r="Y15" s="9">
        <v>203231375812.5</v>
      </c>
      <c r="AA15" s="10">
        <v>0.04</v>
      </c>
    </row>
    <row r="16" spans="1:27" ht="21.75" customHeight="1" x14ac:dyDescent="0.2">
      <c r="A16" s="63" t="s">
        <v>93</v>
      </c>
      <c r="B16" s="63"/>
      <c r="D16" s="64">
        <v>1851427</v>
      </c>
      <c r="E16" s="64"/>
      <c r="G16" s="9">
        <v>274999858018</v>
      </c>
      <c r="I16" s="9">
        <v>344133973625</v>
      </c>
      <c r="K16" s="9">
        <v>145210</v>
      </c>
      <c r="M16" s="9">
        <v>20256359370</v>
      </c>
      <c r="O16" s="9">
        <v>-1996637</v>
      </c>
      <c r="Q16" s="9">
        <v>364631838851</v>
      </c>
      <c r="S16" s="9">
        <v>0</v>
      </c>
      <c r="U16" s="9">
        <v>0</v>
      </c>
      <c r="W16" s="9">
        <v>0</v>
      </c>
      <c r="Y16" s="9">
        <v>0</v>
      </c>
      <c r="AA16" s="10">
        <v>0</v>
      </c>
    </row>
    <row r="17" spans="1:27" ht="21.75" customHeight="1" x14ac:dyDescent="0.2">
      <c r="A17" s="63" t="s">
        <v>94</v>
      </c>
      <c r="B17" s="63"/>
      <c r="D17" s="64">
        <v>616033</v>
      </c>
      <c r="E17" s="64"/>
      <c r="G17" s="9">
        <v>56244010236</v>
      </c>
      <c r="I17" s="9">
        <v>68866945103</v>
      </c>
      <c r="K17" s="9">
        <v>0</v>
      </c>
      <c r="M17" s="9">
        <v>0</v>
      </c>
      <c r="O17" s="9">
        <v>0</v>
      </c>
      <c r="Q17" s="9">
        <v>0</v>
      </c>
      <c r="S17" s="9">
        <v>616033</v>
      </c>
      <c r="U17" s="9">
        <v>113398</v>
      </c>
      <c r="W17" s="9">
        <v>56244010236</v>
      </c>
      <c r="Y17" s="9">
        <v>69856910134</v>
      </c>
      <c r="AA17" s="10">
        <v>0.01</v>
      </c>
    </row>
    <row r="18" spans="1:27" ht="21.75" customHeight="1" x14ac:dyDescent="0.2">
      <c r="A18" s="63" t="s">
        <v>95</v>
      </c>
      <c r="B18" s="63"/>
      <c r="D18" s="64">
        <v>500000</v>
      </c>
      <c r="E18" s="64"/>
      <c r="G18" s="9">
        <v>191269360000</v>
      </c>
      <c r="I18" s="9">
        <v>461806480000</v>
      </c>
      <c r="K18" s="9">
        <v>0</v>
      </c>
      <c r="M18" s="9">
        <v>0</v>
      </c>
      <c r="O18" s="9">
        <v>0</v>
      </c>
      <c r="Q18" s="9">
        <v>0</v>
      </c>
      <c r="S18" s="9">
        <v>500000</v>
      </c>
      <c r="U18" s="9">
        <v>914682</v>
      </c>
      <c r="W18" s="9">
        <v>191269360000</v>
      </c>
      <c r="Y18" s="9">
        <v>457340980000</v>
      </c>
      <c r="AA18" s="10">
        <v>0.08</v>
      </c>
    </row>
    <row r="19" spans="1:27" ht="21.75" customHeight="1" x14ac:dyDescent="0.2">
      <c r="A19" s="65" t="s">
        <v>96</v>
      </c>
      <c r="B19" s="65"/>
      <c r="D19" s="64">
        <v>8000000</v>
      </c>
      <c r="E19" s="64"/>
      <c r="G19" s="13">
        <v>2282790325167</v>
      </c>
      <c r="I19" s="13">
        <v>2075612280000</v>
      </c>
      <c r="K19" s="9">
        <v>0</v>
      </c>
      <c r="M19" s="13">
        <v>0</v>
      </c>
      <c r="O19" s="9">
        <v>0</v>
      </c>
      <c r="Q19" s="13">
        <v>0</v>
      </c>
      <c r="S19" s="13">
        <v>8000000</v>
      </c>
      <c r="U19" s="9">
        <v>259590</v>
      </c>
      <c r="W19" s="13">
        <v>2282790325167</v>
      </c>
      <c r="Y19" s="13">
        <v>2074253895000</v>
      </c>
      <c r="AA19" s="14">
        <v>0.36</v>
      </c>
    </row>
    <row r="20" spans="1:27" ht="21.75" customHeight="1" x14ac:dyDescent="0.2">
      <c r="A20" s="62" t="s">
        <v>54</v>
      </c>
      <c r="B20" s="62"/>
      <c r="D20" s="64"/>
      <c r="E20" s="64"/>
      <c r="G20" s="16">
        <v>6742544420037</v>
      </c>
      <c r="I20" s="16">
        <v>9445635837070.2207</v>
      </c>
      <c r="K20" s="9"/>
      <c r="M20" s="16">
        <v>1230306520145</v>
      </c>
      <c r="O20" s="9"/>
      <c r="Q20" s="16">
        <v>364631838851</v>
      </c>
      <c r="S20" s="16">
        <v>174134183</v>
      </c>
      <c r="U20" s="9"/>
      <c r="W20" s="16">
        <v>7677594722794</v>
      </c>
      <c r="Y20" s="16">
        <v>11034421352240.199</v>
      </c>
      <c r="AA20" s="17">
        <v>1.94</v>
      </c>
    </row>
    <row r="21" spans="1:27" x14ac:dyDescent="0.2">
      <c r="G21" s="22"/>
      <c r="W21" s="22"/>
    </row>
    <row r="22" spans="1:27" ht="18.75" x14ac:dyDescent="0.2">
      <c r="M22" s="9"/>
    </row>
  </sheetData>
  <mergeCells count="35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9:B19"/>
    <mergeCell ref="D19:E19"/>
    <mergeCell ref="A20:B20"/>
    <mergeCell ref="D20:E20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9"/>
  <sheetViews>
    <sheetView rightToLeft="1" topLeftCell="G82" workbookViewId="0">
      <selection activeCell="AJ86" sqref="AJ86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13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8.42578125" customWidth="1"/>
    <col min="15" max="15" width="1.28515625" customWidth="1"/>
    <col min="16" max="16" width="13" customWidth="1"/>
    <col min="17" max="17" width="1.28515625" customWidth="1"/>
    <col min="18" max="18" width="19.85546875" bestFit="1" customWidth="1"/>
    <col min="19" max="19" width="1.28515625" customWidth="1"/>
    <col min="20" max="20" width="19.7109375" bestFit="1" customWidth="1"/>
    <col min="21" max="21" width="1.28515625" customWidth="1"/>
    <col min="22" max="22" width="11" bestFit="1" customWidth="1"/>
    <col min="23" max="23" width="1.28515625" customWidth="1"/>
    <col min="24" max="24" width="19" bestFit="1" customWidth="1"/>
    <col min="25" max="25" width="1.28515625" customWidth="1"/>
    <col min="26" max="26" width="10.85546875" bestFit="1" customWidth="1"/>
    <col min="27" max="27" width="1.28515625" customWidth="1"/>
    <col min="28" max="28" width="18.7109375" bestFit="1" customWidth="1"/>
    <col min="29" max="29" width="1.28515625" customWidth="1"/>
    <col min="30" max="30" width="11.85546875" bestFit="1" customWidth="1"/>
    <col min="31" max="31" width="1.28515625" customWidth="1"/>
    <col min="32" max="32" width="13.7109375" customWidth="1"/>
    <col min="33" max="33" width="1.28515625" customWidth="1"/>
    <col min="34" max="34" width="19.85546875" bestFit="1" customWidth="1"/>
    <col min="35" max="35" width="1.28515625" customWidth="1"/>
    <col min="36" max="36" width="20" bestFit="1" customWidth="1"/>
    <col min="37" max="37" width="1.28515625" customWidth="1"/>
    <col min="38" max="38" width="11.5703125" customWidth="1"/>
    <col min="39" max="39" width="0.28515625" customWidth="1"/>
  </cols>
  <sheetData>
    <row r="1" spans="1:3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4.45" customHeight="1" x14ac:dyDescent="0.2"/>
    <row r="5" spans="1:38" ht="14.45" customHeight="1" x14ac:dyDescent="0.2">
      <c r="A5" s="1" t="s">
        <v>97</v>
      </c>
      <c r="B5" s="71" t="s">
        <v>98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</row>
    <row r="6" spans="1:38" ht="14.45" customHeight="1" x14ac:dyDescent="0.2">
      <c r="A6" s="66" t="s">
        <v>99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 t="s">
        <v>7</v>
      </c>
      <c r="Q6" s="66"/>
      <c r="R6" s="66"/>
      <c r="S6" s="66"/>
      <c r="T6" s="66"/>
      <c r="V6" s="66" t="s">
        <v>8</v>
      </c>
      <c r="W6" s="66"/>
      <c r="X6" s="66"/>
      <c r="Y6" s="66"/>
      <c r="Z6" s="66"/>
      <c r="AA6" s="66"/>
      <c r="AB6" s="66"/>
      <c r="AD6" s="66" t="s">
        <v>9</v>
      </c>
      <c r="AE6" s="66"/>
      <c r="AF6" s="66"/>
      <c r="AG6" s="66"/>
      <c r="AH6" s="66"/>
      <c r="AI6" s="66"/>
      <c r="AJ6" s="66"/>
      <c r="AK6" s="66"/>
      <c r="AL6" s="66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9" t="s">
        <v>10</v>
      </c>
      <c r="W7" s="69"/>
      <c r="X7" s="69"/>
      <c r="Y7" s="3"/>
      <c r="Z7" s="69" t="s">
        <v>11</v>
      </c>
      <c r="AA7" s="69"/>
      <c r="AB7" s="69"/>
      <c r="AD7" s="3"/>
      <c r="AE7" s="3"/>
      <c r="AF7" s="3"/>
      <c r="AG7" s="3"/>
      <c r="AH7" s="3"/>
      <c r="AI7" s="3"/>
      <c r="AJ7" s="3"/>
      <c r="AK7" s="3"/>
      <c r="AL7" s="3"/>
    </row>
    <row r="8" spans="1:38" ht="57" customHeight="1" x14ac:dyDescent="0.2">
      <c r="A8" s="66" t="s">
        <v>100</v>
      </c>
      <c r="B8" s="66"/>
      <c r="D8" s="18" t="s">
        <v>101</v>
      </c>
      <c r="E8" s="23"/>
      <c r="F8" s="18" t="s">
        <v>102</v>
      </c>
      <c r="H8" s="2" t="s">
        <v>103</v>
      </c>
      <c r="J8" s="2" t="s">
        <v>104</v>
      </c>
      <c r="L8" s="2" t="s">
        <v>105</v>
      </c>
      <c r="N8" s="18" t="s">
        <v>60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18" t="s">
        <v>17</v>
      </c>
      <c r="AH8" s="2" t="s">
        <v>14</v>
      </c>
      <c r="AJ8" s="2" t="s">
        <v>15</v>
      </c>
      <c r="AL8" s="18" t="s">
        <v>18</v>
      </c>
    </row>
    <row r="9" spans="1:38" ht="21.75" customHeight="1" x14ac:dyDescent="0.2">
      <c r="A9" s="67" t="s">
        <v>106</v>
      </c>
      <c r="B9" s="67"/>
      <c r="D9" s="5" t="s">
        <v>107</v>
      </c>
      <c r="F9" s="5" t="s">
        <v>107</v>
      </c>
      <c r="H9" s="5" t="s">
        <v>108</v>
      </c>
      <c r="J9" s="5" t="s">
        <v>109</v>
      </c>
      <c r="L9" s="7">
        <v>43.97</v>
      </c>
      <c r="N9" s="7">
        <v>43.97</v>
      </c>
      <c r="P9" s="6">
        <v>3809700</v>
      </c>
      <c r="R9" s="6">
        <v>14774656629600</v>
      </c>
      <c r="T9" s="6">
        <v>15332709149763</v>
      </c>
      <c r="V9" s="6">
        <v>0</v>
      </c>
      <c r="X9" s="6">
        <v>0</v>
      </c>
      <c r="Z9" s="6">
        <v>0</v>
      </c>
      <c r="AB9" s="6">
        <v>0</v>
      </c>
      <c r="AD9" s="6">
        <v>3809700</v>
      </c>
      <c r="AF9" s="6">
        <v>4101914</v>
      </c>
      <c r="AH9" s="6">
        <v>14774656629600</v>
      </c>
      <c r="AJ9" s="6">
        <v>15615732146019</v>
      </c>
      <c r="AL9" s="7">
        <v>2.74</v>
      </c>
    </row>
    <row r="10" spans="1:38" ht="21.75" customHeight="1" x14ac:dyDescent="0.2">
      <c r="A10" s="63" t="s">
        <v>110</v>
      </c>
      <c r="B10" s="63"/>
      <c r="D10" s="8" t="s">
        <v>107</v>
      </c>
      <c r="F10" s="8" t="s">
        <v>107</v>
      </c>
      <c r="H10" s="8" t="s">
        <v>111</v>
      </c>
      <c r="J10" s="8" t="s">
        <v>112</v>
      </c>
      <c r="L10" s="10">
        <v>55.06</v>
      </c>
      <c r="N10" s="10">
        <v>55.06</v>
      </c>
      <c r="P10" s="9">
        <v>6462000</v>
      </c>
      <c r="R10" s="9">
        <v>9004982996829</v>
      </c>
      <c r="T10" s="9">
        <v>10112443565373</v>
      </c>
      <c r="V10" s="9">
        <v>0</v>
      </c>
      <c r="X10" s="9">
        <v>0</v>
      </c>
      <c r="Z10" s="9">
        <v>0</v>
      </c>
      <c r="AB10" s="9">
        <v>0</v>
      </c>
      <c r="AD10" s="9">
        <v>6462000</v>
      </c>
      <c r="AF10" s="9">
        <v>1592301</v>
      </c>
      <c r="AH10" s="9">
        <v>9004982996829</v>
      </c>
      <c r="AJ10" s="9">
        <v>10281991751737</v>
      </c>
      <c r="AL10" s="10">
        <v>1.8</v>
      </c>
    </row>
    <row r="11" spans="1:38" ht="21.75" customHeight="1" x14ac:dyDescent="0.2">
      <c r="A11" s="63" t="s">
        <v>113</v>
      </c>
      <c r="B11" s="63"/>
      <c r="D11" s="8" t="s">
        <v>107</v>
      </c>
      <c r="F11" s="8" t="s">
        <v>107</v>
      </c>
      <c r="H11" s="8" t="s">
        <v>114</v>
      </c>
      <c r="J11" s="8" t="s">
        <v>115</v>
      </c>
      <c r="L11" s="10">
        <v>18</v>
      </c>
      <c r="N11" s="10">
        <v>18</v>
      </c>
      <c r="P11" s="9">
        <v>8845000</v>
      </c>
      <c r="R11" s="9">
        <v>8597740786843</v>
      </c>
      <c r="T11" s="9">
        <v>7914309571345</v>
      </c>
      <c r="V11" s="9">
        <v>30000</v>
      </c>
      <c r="X11" s="9">
        <v>26853066235</v>
      </c>
      <c r="Z11" s="9">
        <v>0</v>
      </c>
      <c r="AB11" s="9">
        <v>0</v>
      </c>
      <c r="AD11" s="9">
        <v>8875000</v>
      </c>
      <c r="AF11" s="9">
        <v>894940</v>
      </c>
      <c r="AH11" s="9">
        <v>8624593853078</v>
      </c>
      <c r="AJ11" s="9">
        <v>7941152905109</v>
      </c>
      <c r="AL11" s="10">
        <v>1.39</v>
      </c>
    </row>
    <row r="12" spans="1:38" ht="21.75" customHeight="1" x14ac:dyDescent="0.2">
      <c r="A12" s="63" t="s">
        <v>116</v>
      </c>
      <c r="B12" s="63"/>
      <c r="D12" s="8" t="s">
        <v>107</v>
      </c>
      <c r="F12" s="8" t="s">
        <v>107</v>
      </c>
      <c r="H12" s="8" t="s">
        <v>117</v>
      </c>
      <c r="J12" s="8" t="s">
        <v>118</v>
      </c>
      <c r="L12" s="10">
        <v>18</v>
      </c>
      <c r="N12" s="10">
        <v>18</v>
      </c>
      <c r="P12" s="9">
        <v>1500000</v>
      </c>
      <c r="R12" s="9">
        <v>1500000000000</v>
      </c>
      <c r="T12" s="9">
        <v>1499728125000</v>
      </c>
      <c r="V12" s="9">
        <v>0</v>
      </c>
      <c r="X12" s="9">
        <v>0</v>
      </c>
      <c r="Z12" s="9">
        <v>0</v>
      </c>
      <c r="AB12" s="9">
        <v>0</v>
      </c>
      <c r="AD12" s="9">
        <v>1500000</v>
      </c>
      <c r="AF12" s="9">
        <v>1000000</v>
      </c>
      <c r="AH12" s="9">
        <v>1500000000000</v>
      </c>
      <c r="AJ12" s="9">
        <v>1499728125000</v>
      </c>
      <c r="AL12" s="10">
        <v>0.26</v>
      </c>
    </row>
    <row r="13" spans="1:38" ht="21.75" customHeight="1" x14ac:dyDescent="0.2">
      <c r="A13" s="63" t="s">
        <v>119</v>
      </c>
      <c r="B13" s="63"/>
      <c r="D13" s="8" t="s">
        <v>107</v>
      </c>
      <c r="F13" s="8" t="s">
        <v>107</v>
      </c>
      <c r="H13" s="8" t="s">
        <v>120</v>
      </c>
      <c r="J13" s="8" t="s">
        <v>121</v>
      </c>
      <c r="L13" s="10">
        <v>18</v>
      </c>
      <c r="N13" s="10">
        <v>18</v>
      </c>
      <c r="P13" s="9">
        <v>1312330</v>
      </c>
      <c r="R13" s="9">
        <v>1312121102277</v>
      </c>
      <c r="T13" s="9">
        <v>1276055529557</v>
      </c>
      <c r="V13" s="9">
        <v>0</v>
      </c>
      <c r="X13" s="9">
        <v>0</v>
      </c>
      <c r="Z13" s="9">
        <v>656165</v>
      </c>
      <c r="AB13" s="9">
        <v>656165000000</v>
      </c>
      <c r="AD13" s="9">
        <v>656165</v>
      </c>
      <c r="AF13" s="9">
        <v>972535</v>
      </c>
      <c r="AH13" s="9">
        <v>656060551139</v>
      </c>
      <c r="AJ13" s="9">
        <v>638027764778</v>
      </c>
      <c r="AL13" s="10">
        <v>0.11</v>
      </c>
    </row>
    <row r="14" spans="1:38" ht="21.75" customHeight="1" x14ac:dyDescent="0.2">
      <c r="A14" s="63" t="s">
        <v>122</v>
      </c>
      <c r="B14" s="63"/>
      <c r="D14" s="8" t="s">
        <v>107</v>
      </c>
      <c r="F14" s="8" t="s">
        <v>107</v>
      </c>
      <c r="H14" s="8" t="s">
        <v>123</v>
      </c>
      <c r="J14" s="8" t="s">
        <v>124</v>
      </c>
      <c r="L14" s="10">
        <v>18</v>
      </c>
      <c r="N14" s="10">
        <v>18</v>
      </c>
      <c r="P14" s="9">
        <v>3499886</v>
      </c>
      <c r="R14" s="9">
        <v>3499886000000</v>
      </c>
      <c r="T14" s="9">
        <v>3499251645662</v>
      </c>
      <c r="V14" s="9">
        <v>0</v>
      </c>
      <c r="X14" s="9">
        <v>0</v>
      </c>
      <c r="Z14" s="9">
        <v>0</v>
      </c>
      <c r="AB14" s="9">
        <v>0</v>
      </c>
      <c r="AD14" s="9">
        <v>3499886</v>
      </c>
      <c r="AF14" s="9">
        <v>1000000</v>
      </c>
      <c r="AH14" s="9">
        <v>3499886000000</v>
      </c>
      <c r="AJ14" s="9">
        <v>3499251645662</v>
      </c>
      <c r="AL14" s="10">
        <v>0.61</v>
      </c>
    </row>
    <row r="15" spans="1:38" ht="21.75" customHeight="1" x14ac:dyDescent="0.2">
      <c r="A15" s="63" t="s">
        <v>125</v>
      </c>
      <c r="B15" s="63"/>
      <c r="D15" s="8" t="s">
        <v>107</v>
      </c>
      <c r="F15" s="8" t="s">
        <v>107</v>
      </c>
      <c r="H15" s="8" t="s">
        <v>126</v>
      </c>
      <c r="J15" s="8" t="s">
        <v>127</v>
      </c>
      <c r="L15" s="10">
        <v>18</v>
      </c>
      <c r="N15" s="10">
        <v>18</v>
      </c>
      <c r="P15" s="9">
        <v>6959809</v>
      </c>
      <c r="R15" s="9">
        <v>6959809000000</v>
      </c>
      <c r="T15" s="9">
        <v>6097830872966</v>
      </c>
      <c r="V15" s="9">
        <v>0</v>
      </c>
      <c r="X15" s="9">
        <v>0</v>
      </c>
      <c r="Z15" s="9">
        <v>0</v>
      </c>
      <c r="AB15" s="9">
        <v>0</v>
      </c>
      <c r="AD15" s="9">
        <v>6959809</v>
      </c>
      <c r="AF15" s="9">
        <v>826897</v>
      </c>
      <c r="AH15" s="9">
        <v>6959809000000</v>
      </c>
      <c r="AJ15" s="9">
        <v>5754002080733</v>
      </c>
      <c r="AL15" s="10">
        <v>1.01</v>
      </c>
    </row>
    <row r="16" spans="1:38" ht="21.75" customHeight="1" x14ac:dyDescent="0.2">
      <c r="A16" s="63" t="s">
        <v>128</v>
      </c>
      <c r="B16" s="63"/>
      <c r="D16" s="8" t="s">
        <v>107</v>
      </c>
      <c r="F16" s="8" t="s">
        <v>107</v>
      </c>
      <c r="H16" s="8" t="s">
        <v>129</v>
      </c>
      <c r="J16" s="8" t="s">
        <v>130</v>
      </c>
      <c r="L16" s="10">
        <v>26</v>
      </c>
      <c r="N16" s="10">
        <v>26</v>
      </c>
      <c r="P16" s="9">
        <v>5500000</v>
      </c>
      <c r="R16" s="9">
        <v>5500000000000</v>
      </c>
      <c r="T16" s="9">
        <v>5156057795109</v>
      </c>
      <c r="V16" s="9">
        <v>0</v>
      </c>
      <c r="X16" s="9">
        <v>0</v>
      </c>
      <c r="Z16" s="9">
        <v>0</v>
      </c>
      <c r="AB16" s="9">
        <v>0</v>
      </c>
      <c r="AD16" s="9">
        <v>5500000</v>
      </c>
      <c r="AF16" s="9">
        <v>904124</v>
      </c>
      <c r="AH16" s="9">
        <v>5500000000000</v>
      </c>
      <c r="AJ16" s="9">
        <v>4971780701387</v>
      </c>
      <c r="AL16" s="10">
        <v>0.87</v>
      </c>
    </row>
    <row r="17" spans="1:38" ht="21.75" customHeight="1" x14ac:dyDescent="0.2">
      <c r="A17" s="63" t="s">
        <v>131</v>
      </c>
      <c r="B17" s="63"/>
      <c r="D17" s="8" t="s">
        <v>107</v>
      </c>
      <c r="F17" s="8" t="s">
        <v>107</v>
      </c>
      <c r="H17" s="8" t="s">
        <v>132</v>
      </c>
      <c r="J17" s="8" t="s">
        <v>133</v>
      </c>
      <c r="L17" s="10">
        <v>0</v>
      </c>
      <c r="N17" s="10">
        <v>0</v>
      </c>
      <c r="P17" s="9">
        <v>117467</v>
      </c>
      <c r="R17" s="9">
        <v>66450075372</v>
      </c>
      <c r="T17" s="9">
        <v>72580273770</v>
      </c>
      <c r="V17" s="9">
        <v>0</v>
      </c>
      <c r="X17" s="9">
        <v>0</v>
      </c>
      <c r="Z17" s="9">
        <v>0</v>
      </c>
      <c r="AB17" s="9">
        <v>0</v>
      </c>
      <c r="AD17" s="9">
        <v>117467</v>
      </c>
      <c r="AF17" s="9">
        <v>622900</v>
      </c>
      <c r="AH17" s="9">
        <v>66450075372</v>
      </c>
      <c r="AJ17" s="9">
        <v>73156932202</v>
      </c>
      <c r="AL17" s="10">
        <v>0.01</v>
      </c>
    </row>
    <row r="18" spans="1:38" ht="21.75" customHeight="1" x14ac:dyDescent="0.2">
      <c r="A18" s="63" t="s">
        <v>134</v>
      </c>
      <c r="B18" s="63"/>
      <c r="D18" s="8" t="s">
        <v>107</v>
      </c>
      <c r="F18" s="8" t="s">
        <v>107</v>
      </c>
      <c r="H18" s="8" t="s">
        <v>132</v>
      </c>
      <c r="J18" s="8" t="s">
        <v>135</v>
      </c>
      <c r="L18" s="10">
        <v>0</v>
      </c>
      <c r="N18" s="10">
        <v>0</v>
      </c>
      <c r="P18" s="9">
        <v>30431</v>
      </c>
      <c r="R18" s="9">
        <v>16511809715</v>
      </c>
      <c r="T18" s="9">
        <v>17971725114</v>
      </c>
      <c r="V18" s="9">
        <v>0</v>
      </c>
      <c r="X18" s="9">
        <v>0</v>
      </c>
      <c r="Z18" s="9">
        <v>0</v>
      </c>
      <c r="AB18" s="9">
        <v>0</v>
      </c>
      <c r="AD18" s="9">
        <v>30431</v>
      </c>
      <c r="AF18" s="9">
        <v>593700</v>
      </c>
      <c r="AH18" s="9">
        <v>16511809715</v>
      </c>
      <c r="AJ18" s="9">
        <v>18063610077</v>
      </c>
      <c r="AL18" s="10">
        <v>0</v>
      </c>
    </row>
    <row r="19" spans="1:38" ht="21.75" customHeight="1" x14ac:dyDescent="0.2">
      <c r="A19" s="63" t="s">
        <v>136</v>
      </c>
      <c r="B19" s="63"/>
      <c r="D19" s="8" t="s">
        <v>107</v>
      </c>
      <c r="F19" s="8" t="s">
        <v>107</v>
      </c>
      <c r="H19" s="8" t="s">
        <v>132</v>
      </c>
      <c r="J19" s="8" t="s">
        <v>137</v>
      </c>
      <c r="L19" s="10">
        <v>0</v>
      </c>
      <c r="N19" s="10">
        <v>0</v>
      </c>
      <c r="P19" s="9">
        <v>34500</v>
      </c>
      <c r="R19" s="9">
        <v>18246906652</v>
      </c>
      <c r="T19" s="9">
        <v>19820106954</v>
      </c>
      <c r="V19" s="9">
        <v>0</v>
      </c>
      <c r="X19" s="9">
        <v>0</v>
      </c>
      <c r="Z19" s="9">
        <v>0</v>
      </c>
      <c r="AB19" s="9">
        <v>0</v>
      </c>
      <c r="AD19" s="9">
        <v>34500</v>
      </c>
      <c r="AF19" s="9">
        <v>578500</v>
      </c>
      <c r="AH19" s="9">
        <v>18246906652</v>
      </c>
      <c r="AJ19" s="9">
        <v>19954632567</v>
      </c>
      <c r="AL19" s="10">
        <v>0</v>
      </c>
    </row>
    <row r="20" spans="1:38" ht="21.75" customHeight="1" x14ac:dyDescent="0.2">
      <c r="A20" s="63" t="s">
        <v>138</v>
      </c>
      <c r="B20" s="63"/>
      <c r="D20" s="8" t="s">
        <v>107</v>
      </c>
      <c r="F20" s="8" t="s">
        <v>107</v>
      </c>
      <c r="H20" s="8" t="s">
        <v>139</v>
      </c>
      <c r="J20" s="8" t="s">
        <v>140</v>
      </c>
      <c r="L20" s="10">
        <v>0</v>
      </c>
      <c r="N20" s="10">
        <v>0</v>
      </c>
      <c r="P20" s="9">
        <v>348600</v>
      </c>
      <c r="R20" s="9">
        <v>256534004938</v>
      </c>
      <c r="T20" s="9">
        <v>317123193001</v>
      </c>
      <c r="V20" s="9">
        <v>0</v>
      </c>
      <c r="X20" s="9">
        <v>0</v>
      </c>
      <c r="Z20" s="9">
        <v>0</v>
      </c>
      <c r="AB20" s="9">
        <v>0</v>
      </c>
      <c r="AD20" s="9">
        <v>348600</v>
      </c>
      <c r="AF20" s="9">
        <v>929630</v>
      </c>
      <c r="AH20" s="9">
        <v>256534004938</v>
      </c>
      <c r="AJ20" s="9">
        <v>324010280490</v>
      </c>
      <c r="AL20" s="10">
        <v>0.06</v>
      </c>
    </row>
    <row r="21" spans="1:38" ht="21.75" customHeight="1" x14ac:dyDescent="0.2">
      <c r="A21" s="63" t="s">
        <v>141</v>
      </c>
      <c r="B21" s="63"/>
      <c r="D21" s="8" t="s">
        <v>107</v>
      </c>
      <c r="F21" s="8" t="s">
        <v>107</v>
      </c>
      <c r="H21" s="8" t="s">
        <v>142</v>
      </c>
      <c r="J21" s="8" t="s">
        <v>143</v>
      </c>
      <c r="L21" s="10">
        <v>0</v>
      </c>
      <c r="N21" s="10">
        <v>0</v>
      </c>
      <c r="P21" s="9">
        <v>139800</v>
      </c>
      <c r="R21" s="9">
        <v>98434775600</v>
      </c>
      <c r="T21" s="9">
        <v>121719968256</v>
      </c>
      <c r="V21" s="9">
        <v>0</v>
      </c>
      <c r="X21" s="9">
        <v>0</v>
      </c>
      <c r="Z21" s="9">
        <v>0</v>
      </c>
      <c r="AB21" s="9">
        <v>0</v>
      </c>
      <c r="AD21" s="9">
        <v>139800</v>
      </c>
      <c r="AF21" s="9">
        <v>889040</v>
      </c>
      <c r="AH21" s="9">
        <v>98434775600</v>
      </c>
      <c r="AJ21" s="9">
        <v>124265264837</v>
      </c>
      <c r="AL21" s="10">
        <v>0.02</v>
      </c>
    </row>
    <row r="22" spans="1:38" ht="21.75" customHeight="1" x14ac:dyDescent="0.2">
      <c r="A22" s="63" t="s">
        <v>144</v>
      </c>
      <c r="B22" s="63"/>
      <c r="D22" s="8" t="s">
        <v>107</v>
      </c>
      <c r="F22" s="8" t="s">
        <v>107</v>
      </c>
      <c r="H22" s="8" t="s">
        <v>145</v>
      </c>
      <c r="J22" s="8" t="s">
        <v>146</v>
      </c>
      <c r="L22" s="10">
        <v>0</v>
      </c>
      <c r="N22" s="10">
        <v>0</v>
      </c>
      <c r="P22" s="9">
        <v>3632950</v>
      </c>
      <c r="R22" s="9">
        <v>2328315692850</v>
      </c>
      <c r="T22" s="9">
        <v>2888725129154</v>
      </c>
      <c r="V22" s="9">
        <v>0</v>
      </c>
      <c r="X22" s="9">
        <v>0</v>
      </c>
      <c r="Z22" s="9">
        <v>0</v>
      </c>
      <c r="AB22" s="9">
        <v>0</v>
      </c>
      <c r="AD22" s="9">
        <v>3632950</v>
      </c>
      <c r="AF22" s="9">
        <v>810750</v>
      </c>
      <c r="AH22" s="9">
        <v>2328315692850</v>
      </c>
      <c r="AJ22" s="9">
        <v>2944880356173</v>
      </c>
      <c r="AL22" s="10">
        <v>0.52</v>
      </c>
    </row>
    <row r="23" spans="1:38" ht="21.75" customHeight="1" x14ac:dyDescent="0.2">
      <c r="A23" s="63" t="s">
        <v>147</v>
      </c>
      <c r="B23" s="63"/>
      <c r="D23" s="8" t="s">
        <v>107</v>
      </c>
      <c r="F23" s="8" t="s">
        <v>107</v>
      </c>
      <c r="H23" s="8" t="s">
        <v>145</v>
      </c>
      <c r="J23" s="8" t="s">
        <v>148</v>
      </c>
      <c r="L23" s="10">
        <v>0</v>
      </c>
      <c r="N23" s="10">
        <v>0</v>
      </c>
      <c r="P23" s="9">
        <v>489300</v>
      </c>
      <c r="R23" s="9">
        <v>293096521107</v>
      </c>
      <c r="T23" s="9">
        <v>362456662820</v>
      </c>
      <c r="V23" s="9">
        <v>0</v>
      </c>
      <c r="X23" s="9">
        <v>0</v>
      </c>
      <c r="Z23" s="9">
        <v>0</v>
      </c>
      <c r="AB23" s="9">
        <v>0</v>
      </c>
      <c r="AD23" s="9">
        <v>489300</v>
      </c>
      <c r="AF23" s="9">
        <v>755090</v>
      </c>
      <c r="AH23" s="9">
        <v>293096521107</v>
      </c>
      <c r="AJ23" s="9">
        <v>369398571371</v>
      </c>
      <c r="AL23" s="10">
        <v>0.06</v>
      </c>
    </row>
    <row r="24" spans="1:38" ht="21.75" customHeight="1" x14ac:dyDescent="0.2">
      <c r="A24" s="63" t="s">
        <v>149</v>
      </c>
      <c r="B24" s="63"/>
      <c r="D24" s="8" t="s">
        <v>107</v>
      </c>
      <c r="F24" s="8" t="s">
        <v>107</v>
      </c>
      <c r="H24" s="8" t="s">
        <v>150</v>
      </c>
      <c r="J24" s="8" t="s">
        <v>151</v>
      </c>
      <c r="L24" s="10">
        <v>0</v>
      </c>
      <c r="N24" s="10">
        <v>0</v>
      </c>
      <c r="P24" s="9">
        <v>13000</v>
      </c>
      <c r="R24" s="9">
        <v>6770326898</v>
      </c>
      <c r="T24" s="9">
        <v>7348867776</v>
      </c>
      <c r="V24" s="9">
        <v>0</v>
      </c>
      <c r="X24" s="9">
        <v>0</v>
      </c>
      <c r="Z24" s="9">
        <v>0</v>
      </c>
      <c r="AB24" s="9">
        <v>0</v>
      </c>
      <c r="AD24" s="9">
        <v>13000</v>
      </c>
      <c r="AF24" s="9">
        <v>569550</v>
      </c>
      <c r="AH24" s="9">
        <v>6770326898</v>
      </c>
      <c r="AJ24" s="9">
        <v>7402807997</v>
      </c>
      <c r="AL24" s="10">
        <v>0</v>
      </c>
    </row>
    <row r="25" spans="1:38" ht="21.75" customHeight="1" x14ac:dyDescent="0.2">
      <c r="A25" s="63" t="s">
        <v>152</v>
      </c>
      <c r="B25" s="63"/>
      <c r="D25" s="8" t="s">
        <v>107</v>
      </c>
      <c r="F25" s="8" t="s">
        <v>107</v>
      </c>
      <c r="H25" s="8" t="s">
        <v>153</v>
      </c>
      <c r="J25" s="8" t="s">
        <v>154</v>
      </c>
      <c r="L25" s="10">
        <v>0</v>
      </c>
      <c r="N25" s="10">
        <v>0</v>
      </c>
      <c r="P25" s="9">
        <v>1791468</v>
      </c>
      <c r="R25" s="9">
        <v>998763410000</v>
      </c>
      <c r="T25" s="9">
        <v>1217350541415</v>
      </c>
      <c r="V25" s="9">
        <v>0</v>
      </c>
      <c r="X25" s="9">
        <v>0</v>
      </c>
      <c r="Z25" s="9">
        <v>0</v>
      </c>
      <c r="AB25" s="9">
        <v>0</v>
      </c>
      <c r="AD25" s="9">
        <v>1791468</v>
      </c>
      <c r="AF25" s="9">
        <v>690100</v>
      </c>
      <c r="AH25" s="9">
        <v>998763410000</v>
      </c>
      <c r="AJ25" s="9">
        <v>1236067988862</v>
      </c>
      <c r="AL25" s="10">
        <v>0.22</v>
      </c>
    </row>
    <row r="26" spans="1:38" ht="21.75" customHeight="1" x14ac:dyDescent="0.2">
      <c r="A26" s="63" t="s">
        <v>155</v>
      </c>
      <c r="B26" s="63"/>
      <c r="D26" s="8" t="s">
        <v>107</v>
      </c>
      <c r="F26" s="8" t="s">
        <v>107</v>
      </c>
      <c r="H26" s="8" t="s">
        <v>153</v>
      </c>
      <c r="J26" s="8" t="s">
        <v>156</v>
      </c>
      <c r="L26" s="10">
        <v>0</v>
      </c>
      <c r="N26" s="10">
        <v>0</v>
      </c>
      <c r="P26" s="9">
        <v>63900</v>
      </c>
      <c r="R26" s="9">
        <v>34554937939</v>
      </c>
      <c r="T26" s="9">
        <v>37525501269</v>
      </c>
      <c r="V26" s="9">
        <v>0</v>
      </c>
      <c r="X26" s="9">
        <v>0</v>
      </c>
      <c r="Z26" s="9">
        <v>0</v>
      </c>
      <c r="AB26" s="9">
        <v>0</v>
      </c>
      <c r="AD26" s="9">
        <v>63900</v>
      </c>
      <c r="AF26" s="9">
        <v>589720</v>
      </c>
      <c r="AH26" s="9">
        <v>34554937939</v>
      </c>
      <c r="AJ26" s="9">
        <v>37676277936</v>
      </c>
      <c r="AL26" s="10">
        <v>0.01</v>
      </c>
    </row>
    <row r="27" spans="1:38" ht="21.75" customHeight="1" x14ac:dyDescent="0.2">
      <c r="A27" s="63" t="s">
        <v>157</v>
      </c>
      <c r="B27" s="63"/>
      <c r="D27" s="8" t="s">
        <v>107</v>
      </c>
      <c r="F27" s="8" t="s">
        <v>107</v>
      </c>
      <c r="H27" s="8" t="s">
        <v>158</v>
      </c>
      <c r="J27" s="8" t="s">
        <v>137</v>
      </c>
      <c r="L27" s="10">
        <v>0</v>
      </c>
      <c r="N27" s="10">
        <v>0</v>
      </c>
      <c r="P27" s="9">
        <v>3703000</v>
      </c>
      <c r="R27" s="9">
        <v>1999973270000</v>
      </c>
      <c r="T27" s="9">
        <v>2128839077968</v>
      </c>
      <c r="V27" s="9">
        <v>0</v>
      </c>
      <c r="X27" s="9">
        <v>0</v>
      </c>
      <c r="Z27" s="9">
        <v>0</v>
      </c>
      <c r="AB27" s="9">
        <v>0</v>
      </c>
      <c r="AD27" s="9">
        <v>3703000</v>
      </c>
      <c r="AF27" s="9">
        <v>595710</v>
      </c>
      <c r="AH27" s="9">
        <v>1999973270000</v>
      </c>
      <c r="AJ27" s="9">
        <v>2205514308063</v>
      </c>
      <c r="AL27" s="10">
        <v>0.39</v>
      </c>
    </row>
    <row r="28" spans="1:38" ht="21.75" customHeight="1" x14ac:dyDescent="0.2">
      <c r="A28" s="63" t="s">
        <v>159</v>
      </c>
      <c r="B28" s="63"/>
      <c r="D28" s="8" t="s">
        <v>107</v>
      </c>
      <c r="F28" s="8" t="s">
        <v>107</v>
      </c>
      <c r="H28" s="8" t="s">
        <v>160</v>
      </c>
      <c r="J28" s="8" t="s">
        <v>161</v>
      </c>
      <c r="L28" s="10">
        <v>0</v>
      </c>
      <c r="N28" s="10">
        <v>0</v>
      </c>
      <c r="P28" s="9">
        <v>798450</v>
      </c>
      <c r="R28" s="9">
        <v>487955258878</v>
      </c>
      <c r="T28" s="9">
        <v>620402949080</v>
      </c>
      <c r="V28" s="9">
        <v>0</v>
      </c>
      <c r="X28" s="9">
        <v>0</v>
      </c>
      <c r="Z28" s="9">
        <v>0</v>
      </c>
      <c r="AB28" s="9">
        <v>0</v>
      </c>
      <c r="AD28" s="9">
        <v>798450</v>
      </c>
      <c r="AF28" s="9">
        <v>788620</v>
      </c>
      <c r="AH28" s="9">
        <v>487955258878</v>
      </c>
      <c r="AJ28" s="9">
        <v>629559510652</v>
      </c>
      <c r="AL28" s="10">
        <v>0.11</v>
      </c>
    </row>
    <row r="29" spans="1:38" ht="21.75" customHeight="1" x14ac:dyDescent="0.2">
      <c r="A29" s="63" t="s">
        <v>162</v>
      </c>
      <c r="B29" s="63"/>
      <c r="D29" s="8" t="s">
        <v>107</v>
      </c>
      <c r="F29" s="8" t="s">
        <v>107</v>
      </c>
      <c r="H29" s="8" t="s">
        <v>163</v>
      </c>
      <c r="J29" s="8" t="s">
        <v>164</v>
      </c>
      <c r="L29" s="10">
        <v>0</v>
      </c>
      <c r="N29" s="10">
        <v>0</v>
      </c>
      <c r="P29" s="9">
        <v>1003700</v>
      </c>
      <c r="R29" s="9">
        <v>677465690324</v>
      </c>
      <c r="T29" s="9">
        <v>835428801079</v>
      </c>
      <c r="V29" s="9">
        <v>0</v>
      </c>
      <c r="X29" s="9">
        <v>0</v>
      </c>
      <c r="Z29" s="9">
        <v>0</v>
      </c>
      <c r="AB29" s="9">
        <v>0</v>
      </c>
      <c r="AD29" s="9">
        <v>1003700</v>
      </c>
      <c r="AF29" s="9">
        <v>850990</v>
      </c>
      <c r="AH29" s="9">
        <v>677465690324</v>
      </c>
      <c r="AJ29" s="9">
        <v>853983850367</v>
      </c>
      <c r="AL29" s="10">
        <v>0.15</v>
      </c>
    </row>
    <row r="30" spans="1:38" ht="21.75" customHeight="1" x14ac:dyDescent="0.2">
      <c r="A30" s="63" t="s">
        <v>165</v>
      </c>
      <c r="B30" s="63"/>
      <c r="D30" s="8" t="s">
        <v>107</v>
      </c>
      <c r="F30" s="8" t="s">
        <v>107</v>
      </c>
      <c r="H30" s="8" t="s">
        <v>166</v>
      </c>
      <c r="J30" s="8" t="s">
        <v>167</v>
      </c>
      <c r="L30" s="10">
        <v>0</v>
      </c>
      <c r="N30" s="10">
        <v>0</v>
      </c>
      <c r="P30" s="9">
        <v>30500</v>
      </c>
      <c r="R30" s="9">
        <v>20408189308</v>
      </c>
      <c r="T30" s="9">
        <v>25105183860</v>
      </c>
      <c r="V30" s="9">
        <v>0</v>
      </c>
      <c r="X30" s="9">
        <v>0</v>
      </c>
      <c r="Z30" s="9">
        <v>0</v>
      </c>
      <c r="AB30" s="9">
        <v>0</v>
      </c>
      <c r="AD30" s="9">
        <v>30500</v>
      </c>
      <c r="AF30" s="9">
        <v>840030</v>
      </c>
      <c r="AH30" s="9">
        <v>20408189308</v>
      </c>
      <c r="AJ30" s="9">
        <v>25616271209</v>
      </c>
      <c r="AL30" s="10">
        <v>0</v>
      </c>
    </row>
    <row r="31" spans="1:38" ht="21.75" customHeight="1" x14ac:dyDescent="0.2">
      <c r="A31" s="63" t="s">
        <v>168</v>
      </c>
      <c r="B31" s="63"/>
      <c r="D31" s="8" t="s">
        <v>107</v>
      </c>
      <c r="F31" s="8" t="s">
        <v>107</v>
      </c>
      <c r="H31" s="8" t="s">
        <v>169</v>
      </c>
      <c r="J31" s="8" t="s">
        <v>170</v>
      </c>
      <c r="L31" s="10">
        <v>23</v>
      </c>
      <c r="N31" s="10">
        <v>23</v>
      </c>
      <c r="P31" s="9">
        <v>8000000</v>
      </c>
      <c r="R31" s="9">
        <v>8000000000000</v>
      </c>
      <c r="T31" s="9">
        <v>7198695000000</v>
      </c>
      <c r="V31" s="9">
        <v>0</v>
      </c>
      <c r="X31" s="9">
        <v>0</v>
      </c>
      <c r="Z31" s="9">
        <v>0</v>
      </c>
      <c r="AB31" s="9">
        <v>0</v>
      </c>
      <c r="AD31" s="9">
        <v>8000000</v>
      </c>
      <c r="AF31" s="9">
        <v>900000</v>
      </c>
      <c r="AH31" s="9">
        <v>8000000000000</v>
      </c>
      <c r="AJ31" s="9">
        <v>7198695000000</v>
      </c>
      <c r="AL31" s="10">
        <v>1.26</v>
      </c>
    </row>
    <row r="32" spans="1:38" ht="21.75" customHeight="1" x14ac:dyDescent="0.2">
      <c r="A32" s="63" t="s">
        <v>171</v>
      </c>
      <c r="B32" s="63"/>
      <c r="D32" s="8" t="s">
        <v>107</v>
      </c>
      <c r="F32" s="8" t="s">
        <v>107</v>
      </c>
      <c r="H32" s="8" t="s">
        <v>172</v>
      </c>
      <c r="J32" s="8" t="s">
        <v>173</v>
      </c>
      <c r="L32" s="10">
        <v>23</v>
      </c>
      <c r="N32" s="10">
        <v>23</v>
      </c>
      <c r="P32" s="9">
        <v>1495900</v>
      </c>
      <c r="R32" s="9">
        <v>1496087980675</v>
      </c>
      <c r="T32" s="9">
        <v>1241371960543</v>
      </c>
      <c r="V32" s="9">
        <v>0</v>
      </c>
      <c r="X32" s="9">
        <v>0</v>
      </c>
      <c r="Z32" s="9">
        <v>0</v>
      </c>
      <c r="AB32" s="9">
        <v>0</v>
      </c>
      <c r="AD32" s="9">
        <v>1495900</v>
      </c>
      <c r="AF32" s="9">
        <v>871500</v>
      </c>
      <c r="AH32" s="9">
        <v>1496087980675</v>
      </c>
      <c r="AJ32" s="9">
        <v>1303440558570</v>
      </c>
      <c r="AL32" s="10">
        <v>0.23</v>
      </c>
    </row>
    <row r="33" spans="1:38" ht="21.75" customHeight="1" x14ac:dyDescent="0.2">
      <c r="A33" s="63" t="s">
        <v>174</v>
      </c>
      <c r="B33" s="63"/>
      <c r="D33" s="8" t="s">
        <v>107</v>
      </c>
      <c r="F33" s="8" t="s">
        <v>107</v>
      </c>
      <c r="H33" s="8" t="s">
        <v>175</v>
      </c>
      <c r="J33" s="8" t="s">
        <v>176</v>
      </c>
      <c r="L33" s="10">
        <v>18.5</v>
      </c>
      <c r="N33" s="10">
        <v>18.5</v>
      </c>
      <c r="P33" s="9">
        <v>9987900</v>
      </c>
      <c r="R33" s="9">
        <v>9987900000000</v>
      </c>
      <c r="T33" s="9">
        <v>8296912663263</v>
      </c>
      <c r="V33" s="9">
        <v>0</v>
      </c>
      <c r="X33" s="9">
        <v>0</v>
      </c>
      <c r="Z33" s="9">
        <v>0</v>
      </c>
      <c r="AB33" s="9">
        <v>0</v>
      </c>
      <c r="AD33" s="9">
        <v>9987900</v>
      </c>
      <c r="AF33" s="9">
        <v>830847</v>
      </c>
      <c r="AH33" s="9">
        <v>9987900000000</v>
      </c>
      <c r="AJ33" s="9">
        <v>8296912663263</v>
      </c>
      <c r="AL33" s="10">
        <v>1.45</v>
      </c>
    </row>
    <row r="34" spans="1:38" ht="21.75" customHeight="1" x14ac:dyDescent="0.2">
      <c r="A34" s="63" t="s">
        <v>177</v>
      </c>
      <c r="B34" s="63"/>
      <c r="D34" s="8" t="s">
        <v>107</v>
      </c>
      <c r="F34" s="8" t="s">
        <v>107</v>
      </c>
      <c r="H34" s="8" t="s">
        <v>178</v>
      </c>
      <c r="J34" s="8" t="s">
        <v>179</v>
      </c>
      <c r="L34" s="10">
        <v>18</v>
      </c>
      <c r="N34" s="10">
        <v>18</v>
      </c>
      <c r="P34" s="9">
        <v>6998703</v>
      </c>
      <c r="R34" s="9">
        <v>6998107546283</v>
      </c>
      <c r="T34" s="9">
        <v>6297691036573</v>
      </c>
      <c r="V34" s="9">
        <v>0</v>
      </c>
      <c r="X34" s="9">
        <v>0</v>
      </c>
      <c r="Z34" s="9">
        <v>0</v>
      </c>
      <c r="AB34" s="9">
        <v>0</v>
      </c>
      <c r="AD34" s="9">
        <v>6998703</v>
      </c>
      <c r="AF34" s="9">
        <v>900000</v>
      </c>
      <c r="AH34" s="9">
        <v>6998107546283</v>
      </c>
      <c r="AJ34" s="9">
        <v>6297691036573</v>
      </c>
      <c r="AL34" s="10">
        <v>1.1000000000000001</v>
      </c>
    </row>
    <row r="35" spans="1:38" ht="21.75" customHeight="1" x14ac:dyDescent="0.2">
      <c r="A35" s="63" t="s">
        <v>180</v>
      </c>
      <c r="B35" s="63"/>
      <c r="D35" s="8" t="s">
        <v>107</v>
      </c>
      <c r="F35" s="8" t="s">
        <v>107</v>
      </c>
      <c r="H35" s="8" t="s">
        <v>181</v>
      </c>
      <c r="J35" s="8" t="s">
        <v>182</v>
      </c>
      <c r="L35" s="10">
        <v>18</v>
      </c>
      <c r="N35" s="10">
        <v>18</v>
      </c>
      <c r="P35" s="9">
        <v>813707</v>
      </c>
      <c r="R35" s="9">
        <v>813792439215</v>
      </c>
      <c r="T35" s="9">
        <v>813559515606</v>
      </c>
      <c r="V35" s="9">
        <v>100</v>
      </c>
      <c r="X35" s="9">
        <v>100018125</v>
      </c>
      <c r="Z35" s="9">
        <v>0</v>
      </c>
      <c r="AB35" s="9">
        <v>0</v>
      </c>
      <c r="AD35" s="9">
        <v>813807</v>
      </c>
      <c r="AF35" s="9">
        <v>1000000</v>
      </c>
      <c r="AH35" s="9">
        <v>813892457340</v>
      </c>
      <c r="AJ35" s="9">
        <v>813659497481</v>
      </c>
      <c r="AL35" s="10">
        <v>0.14000000000000001</v>
      </c>
    </row>
    <row r="36" spans="1:38" ht="21.75" customHeight="1" x14ac:dyDescent="0.2">
      <c r="A36" s="63" t="s">
        <v>183</v>
      </c>
      <c r="B36" s="63"/>
      <c r="D36" s="8" t="s">
        <v>107</v>
      </c>
      <c r="F36" s="8" t="s">
        <v>107</v>
      </c>
      <c r="H36" s="8" t="s">
        <v>184</v>
      </c>
      <c r="J36" s="8" t="s">
        <v>185</v>
      </c>
      <c r="L36" s="10">
        <v>18</v>
      </c>
      <c r="N36" s="10">
        <v>18</v>
      </c>
      <c r="P36" s="9">
        <v>5999969</v>
      </c>
      <c r="R36" s="9">
        <v>6000906773262</v>
      </c>
      <c r="T36" s="9">
        <v>5398993355056</v>
      </c>
      <c r="V36" s="9">
        <v>0</v>
      </c>
      <c r="X36" s="9">
        <v>0</v>
      </c>
      <c r="Z36" s="9">
        <v>0</v>
      </c>
      <c r="AB36" s="9">
        <v>0</v>
      </c>
      <c r="AD36" s="9">
        <v>5999969</v>
      </c>
      <c r="AF36" s="9">
        <v>900000</v>
      </c>
      <c r="AH36" s="9">
        <v>6000906773262</v>
      </c>
      <c r="AJ36" s="9">
        <v>5398993355056</v>
      </c>
      <c r="AL36" s="10">
        <v>0.95</v>
      </c>
    </row>
    <row r="37" spans="1:38" ht="21.75" customHeight="1" x14ac:dyDescent="0.2">
      <c r="A37" s="63" t="s">
        <v>186</v>
      </c>
      <c r="B37" s="63"/>
      <c r="D37" s="8" t="s">
        <v>107</v>
      </c>
      <c r="F37" s="8" t="s">
        <v>107</v>
      </c>
      <c r="H37" s="8" t="s">
        <v>187</v>
      </c>
      <c r="J37" s="8" t="s">
        <v>188</v>
      </c>
      <c r="L37" s="10">
        <v>23</v>
      </c>
      <c r="N37" s="10">
        <v>23</v>
      </c>
      <c r="P37" s="9">
        <v>10000000</v>
      </c>
      <c r="R37" s="9">
        <v>10000000000000</v>
      </c>
      <c r="T37" s="9">
        <v>8998368750000</v>
      </c>
      <c r="V37" s="9">
        <v>0</v>
      </c>
      <c r="X37" s="9">
        <v>0</v>
      </c>
      <c r="Z37" s="9">
        <v>0</v>
      </c>
      <c r="AB37" s="9">
        <v>0</v>
      </c>
      <c r="AD37" s="9">
        <v>10000000</v>
      </c>
      <c r="AF37" s="9">
        <v>900000</v>
      </c>
      <c r="AH37" s="9">
        <v>10000000000000</v>
      </c>
      <c r="AJ37" s="9">
        <v>8998368750000</v>
      </c>
      <c r="AL37" s="10">
        <v>1.58</v>
      </c>
    </row>
    <row r="38" spans="1:38" ht="21.75" customHeight="1" x14ac:dyDescent="0.2">
      <c r="A38" s="63" t="s">
        <v>189</v>
      </c>
      <c r="B38" s="63"/>
      <c r="D38" s="8" t="s">
        <v>107</v>
      </c>
      <c r="F38" s="8" t="s">
        <v>107</v>
      </c>
      <c r="H38" s="8" t="s">
        <v>190</v>
      </c>
      <c r="J38" s="8" t="s">
        <v>191</v>
      </c>
      <c r="L38" s="10">
        <v>18</v>
      </c>
      <c r="N38" s="10">
        <v>18</v>
      </c>
      <c r="P38" s="9">
        <v>4999900</v>
      </c>
      <c r="R38" s="9">
        <v>4951428653397</v>
      </c>
      <c r="T38" s="9">
        <v>4582527597302</v>
      </c>
      <c r="V38" s="9">
        <v>100</v>
      </c>
      <c r="X38" s="9">
        <v>100018125</v>
      </c>
      <c r="Z38" s="9">
        <v>0</v>
      </c>
      <c r="AB38" s="9">
        <v>0</v>
      </c>
      <c r="AD38" s="9">
        <v>5000000</v>
      </c>
      <c r="AF38" s="9">
        <v>916690</v>
      </c>
      <c r="AH38" s="9">
        <v>4951528671522</v>
      </c>
      <c r="AJ38" s="9">
        <v>4582619249687</v>
      </c>
      <c r="AL38" s="10">
        <v>0.8</v>
      </c>
    </row>
    <row r="39" spans="1:38" ht="21.75" customHeight="1" x14ac:dyDescent="0.2">
      <c r="A39" s="63" t="s">
        <v>192</v>
      </c>
      <c r="B39" s="63"/>
      <c r="D39" s="8" t="s">
        <v>107</v>
      </c>
      <c r="F39" s="8" t="s">
        <v>107</v>
      </c>
      <c r="H39" s="8" t="s">
        <v>193</v>
      </c>
      <c r="J39" s="8" t="s">
        <v>194</v>
      </c>
      <c r="L39" s="10">
        <v>23</v>
      </c>
      <c r="N39" s="10">
        <v>23</v>
      </c>
      <c r="P39" s="9">
        <v>4500000</v>
      </c>
      <c r="R39" s="9">
        <v>4500000000000</v>
      </c>
      <c r="T39" s="9">
        <v>4499184375000</v>
      </c>
      <c r="V39" s="9">
        <v>0</v>
      </c>
      <c r="X39" s="9">
        <v>0</v>
      </c>
      <c r="Z39" s="9">
        <v>0</v>
      </c>
      <c r="AB39" s="9">
        <v>0</v>
      </c>
      <c r="AD39" s="9">
        <v>4500000</v>
      </c>
      <c r="AF39" s="9">
        <v>1000000</v>
      </c>
      <c r="AH39" s="9">
        <v>4500000000000</v>
      </c>
      <c r="AJ39" s="9">
        <v>4499184375000</v>
      </c>
      <c r="AL39" s="10">
        <v>0.79</v>
      </c>
    </row>
    <row r="40" spans="1:38" ht="21.75" customHeight="1" x14ac:dyDescent="0.2">
      <c r="A40" s="63" t="s">
        <v>195</v>
      </c>
      <c r="B40" s="63"/>
      <c r="D40" s="8" t="s">
        <v>107</v>
      </c>
      <c r="F40" s="8" t="s">
        <v>107</v>
      </c>
      <c r="H40" s="8" t="s">
        <v>196</v>
      </c>
      <c r="J40" s="8" t="s">
        <v>197</v>
      </c>
      <c r="L40" s="10">
        <v>18</v>
      </c>
      <c r="N40" s="10">
        <v>18</v>
      </c>
      <c r="P40" s="9">
        <v>3000000</v>
      </c>
      <c r="R40" s="9">
        <v>3000019468750</v>
      </c>
      <c r="T40" s="9">
        <v>2763096098043</v>
      </c>
      <c r="V40" s="9">
        <v>0</v>
      </c>
      <c r="X40" s="9">
        <v>0</v>
      </c>
      <c r="Z40" s="9">
        <v>0</v>
      </c>
      <c r="AB40" s="9">
        <v>0</v>
      </c>
      <c r="AD40" s="9">
        <v>3000000</v>
      </c>
      <c r="AF40" s="9">
        <v>921199</v>
      </c>
      <c r="AH40" s="9">
        <v>3000019468750</v>
      </c>
      <c r="AJ40" s="9">
        <v>2763096098043</v>
      </c>
      <c r="AL40" s="10">
        <v>0.48</v>
      </c>
    </row>
    <row r="41" spans="1:38" ht="21.75" customHeight="1" x14ac:dyDescent="0.2">
      <c r="A41" s="63" t="s">
        <v>198</v>
      </c>
      <c r="B41" s="63"/>
      <c r="D41" s="8" t="s">
        <v>107</v>
      </c>
      <c r="F41" s="8" t="s">
        <v>107</v>
      </c>
      <c r="H41" s="8" t="s">
        <v>199</v>
      </c>
      <c r="J41" s="8" t="s">
        <v>200</v>
      </c>
      <c r="L41" s="10">
        <v>18</v>
      </c>
      <c r="N41" s="10">
        <v>18</v>
      </c>
      <c r="P41" s="9">
        <v>3954984</v>
      </c>
      <c r="R41" s="9">
        <v>3954984000000</v>
      </c>
      <c r="T41" s="9">
        <v>3350889487602</v>
      </c>
      <c r="V41" s="9">
        <v>0</v>
      </c>
      <c r="X41" s="9">
        <v>0</v>
      </c>
      <c r="Z41" s="9">
        <v>0</v>
      </c>
      <c r="AB41" s="9">
        <v>0</v>
      </c>
      <c r="AD41" s="9">
        <v>3954984</v>
      </c>
      <c r="AF41" s="9">
        <v>847411</v>
      </c>
      <c r="AH41" s="9">
        <v>3954984000000</v>
      </c>
      <c r="AJ41" s="9">
        <v>3350889487602</v>
      </c>
      <c r="AL41" s="10">
        <v>0.59</v>
      </c>
    </row>
    <row r="42" spans="1:38" ht="21.75" customHeight="1" x14ac:dyDescent="0.2">
      <c r="A42" s="63" t="s">
        <v>201</v>
      </c>
      <c r="B42" s="63"/>
      <c r="D42" s="8" t="s">
        <v>107</v>
      </c>
      <c r="F42" s="8" t="s">
        <v>107</v>
      </c>
      <c r="H42" s="8" t="s">
        <v>202</v>
      </c>
      <c r="J42" s="8" t="s">
        <v>203</v>
      </c>
      <c r="L42" s="10">
        <v>18</v>
      </c>
      <c r="N42" s="10">
        <v>18</v>
      </c>
      <c r="P42" s="9">
        <v>2985000</v>
      </c>
      <c r="R42" s="9">
        <v>2431450772379</v>
      </c>
      <c r="T42" s="9">
        <v>2276285653432</v>
      </c>
      <c r="V42" s="9">
        <v>0</v>
      </c>
      <c r="X42" s="9">
        <v>0</v>
      </c>
      <c r="Z42" s="9">
        <v>0</v>
      </c>
      <c r="AB42" s="9">
        <v>0</v>
      </c>
      <c r="AD42" s="9">
        <v>2985000</v>
      </c>
      <c r="AF42" s="9">
        <v>762713</v>
      </c>
      <c r="AH42" s="9">
        <v>2431450772379</v>
      </c>
      <c r="AJ42" s="9">
        <v>2276285653432</v>
      </c>
      <c r="AL42" s="10">
        <v>0.4</v>
      </c>
    </row>
    <row r="43" spans="1:38" ht="21.75" customHeight="1" x14ac:dyDescent="0.2">
      <c r="A43" s="63" t="s">
        <v>204</v>
      </c>
      <c r="B43" s="63"/>
      <c r="D43" s="8" t="s">
        <v>107</v>
      </c>
      <c r="F43" s="8" t="s">
        <v>107</v>
      </c>
      <c r="H43" s="8" t="s">
        <v>205</v>
      </c>
      <c r="J43" s="8" t="s">
        <v>206</v>
      </c>
      <c r="L43" s="10">
        <v>18</v>
      </c>
      <c r="N43" s="10">
        <v>18</v>
      </c>
      <c r="P43" s="9">
        <v>3211273</v>
      </c>
      <c r="R43" s="9">
        <v>3211353866917</v>
      </c>
      <c r="T43" s="9">
        <v>3210690956768</v>
      </c>
      <c r="V43" s="9">
        <v>0</v>
      </c>
      <c r="X43" s="9">
        <v>0</v>
      </c>
      <c r="Z43" s="9">
        <v>0</v>
      </c>
      <c r="AB43" s="9">
        <v>0</v>
      </c>
      <c r="AD43" s="9">
        <v>3211273</v>
      </c>
      <c r="AF43" s="9">
        <v>1000000</v>
      </c>
      <c r="AH43" s="9">
        <v>3211353866917</v>
      </c>
      <c r="AJ43" s="9">
        <v>3210690956768</v>
      </c>
      <c r="AL43" s="10">
        <v>0.56000000000000005</v>
      </c>
    </row>
    <row r="44" spans="1:38" ht="21.75" customHeight="1" x14ac:dyDescent="0.2">
      <c r="A44" s="63" t="s">
        <v>207</v>
      </c>
      <c r="B44" s="63"/>
      <c r="D44" s="8" t="s">
        <v>107</v>
      </c>
      <c r="F44" s="8" t="s">
        <v>107</v>
      </c>
      <c r="H44" s="8" t="s">
        <v>208</v>
      </c>
      <c r="J44" s="8" t="s">
        <v>209</v>
      </c>
      <c r="L44" s="10">
        <v>23</v>
      </c>
      <c r="N44" s="10">
        <v>23</v>
      </c>
      <c r="P44" s="9">
        <v>5000000</v>
      </c>
      <c r="R44" s="9">
        <v>5000000000000</v>
      </c>
      <c r="T44" s="9">
        <v>4999093750000</v>
      </c>
      <c r="V44" s="9">
        <v>0</v>
      </c>
      <c r="X44" s="9">
        <v>0</v>
      </c>
      <c r="Z44" s="9">
        <v>0</v>
      </c>
      <c r="AB44" s="9">
        <v>0</v>
      </c>
      <c r="AD44" s="9">
        <v>5000000</v>
      </c>
      <c r="AF44" s="9">
        <v>1000000</v>
      </c>
      <c r="AH44" s="9">
        <v>5000000000000</v>
      </c>
      <c r="AJ44" s="9">
        <v>4999093750000</v>
      </c>
      <c r="AL44" s="10">
        <v>0.88</v>
      </c>
    </row>
    <row r="45" spans="1:38" ht="21.75" customHeight="1" x14ac:dyDescent="0.2">
      <c r="A45" s="63" t="s">
        <v>210</v>
      </c>
      <c r="B45" s="63"/>
      <c r="D45" s="8" t="s">
        <v>107</v>
      </c>
      <c r="F45" s="8" t="s">
        <v>107</v>
      </c>
      <c r="H45" s="8" t="s">
        <v>211</v>
      </c>
      <c r="J45" s="8" t="s">
        <v>212</v>
      </c>
      <c r="L45" s="10">
        <v>23</v>
      </c>
      <c r="N45" s="10">
        <v>23</v>
      </c>
      <c r="P45" s="9">
        <v>1200000</v>
      </c>
      <c r="R45" s="9">
        <v>1200000000000</v>
      </c>
      <c r="T45" s="9">
        <v>1199782500000</v>
      </c>
      <c r="V45" s="9">
        <v>0</v>
      </c>
      <c r="X45" s="9">
        <v>0</v>
      </c>
      <c r="Z45" s="9">
        <v>0</v>
      </c>
      <c r="AB45" s="9">
        <v>0</v>
      </c>
      <c r="AD45" s="9">
        <v>1200000</v>
      </c>
      <c r="AF45" s="9">
        <v>1000000</v>
      </c>
      <c r="AH45" s="9">
        <v>1200000000000</v>
      </c>
      <c r="AJ45" s="9">
        <v>1199782500000</v>
      </c>
      <c r="AL45" s="10">
        <v>0.21</v>
      </c>
    </row>
    <row r="46" spans="1:38" ht="21.75" customHeight="1" x14ac:dyDescent="0.2">
      <c r="A46" s="63" t="s">
        <v>213</v>
      </c>
      <c r="B46" s="63"/>
      <c r="D46" s="8" t="s">
        <v>107</v>
      </c>
      <c r="F46" s="8" t="s">
        <v>107</v>
      </c>
      <c r="H46" s="8" t="s">
        <v>214</v>
      </c>
      <c r="J46" s="8" t="s">
        <v>215</v>
      </c>
      <c r="L46" s="10">
        <v>23</v>
      </c>
      <c r="N46" s="10">
        <v>23</v>
      </c>
      <c r="P46" s="9">
        <v>4000000</v>
      </c>
      <c r="R46" s="9">
        <v>4000060000000</v>
      </c>
      <c r="T46" s="9">
        <v>3599347500000</v>
      </c>
      <c r="V46" s="9">
        <v>0</v>
      </c>
      <c r="X46" s="9">
        <v>0</v>
      </c>
      <c r="Z46" s="9">
        <v>0</v>
      </c>
      <c r="AB46" s="9">
        <v>0</v>
      </c>
      <c r="AD46" s="9">
        <v>4000000</v>
      </c>
      <c r="AF46" s="9">
        <v>900000</v>
      </c>
      <c r="AH46" s="9">
        <v>4000060000000</v>
      </c>
      <c r="AJ46" s="9">
        <v>3599347500000</v>
      </c>
      <c r="AL46" s="10">
        <v>0.63</v>
      </c>
    </row>
    <row r="47" spans="1:38" ht="21.75" customHeight="1" x14ac:dyDescent="0.2">
      <c r="A47" s="63" t="s">
        <v>216</v>
      </c>
      <c r="B47" s="63"/>
      <c r="D47" s="8" t="s">
        <v>107</v>
      </c>
      <c r="F47" s="8" t="s">
        <v>107</v>
      </c>
      <c r="H47" s="8" t="s">
        <v>217</v>
      </c>
      <c r="J47" s="8" t="s">
        <v>218</v>
      </c>
      <c r="L47" s="10">
        <v>18</v>
      </c>
      <c r="N47" s="10">
        <v>18</v>
      </c>
      <c r="P47" s="9">
        <v>5595000</v>
      </c>
      <c r="R47" s="9">
        <v>5415990382430</v>
      </c>
      <c r="T47" s="9">
        <v>4463916843398</v>
      </c>
      <c r="V47" s="9">
        <v>0</v>
      </c>
      <c r="X47" s="9">
        <v>0</v>
      </c>
      <c r="Z47" s="9">
        <v>0</v>
      </c>
      <c r="AB47" s="9">
        <v>0</v>
      </c>
      <c r="AD47" s="9">
        <v>5595000</v>
      </c>
      <c r="AF47" s="9">
        <v>760200</v>
      </c>
      <c r="AH47" s="9">
        <v>5415990382430</v>
      </c>
      <c r="AJ47" s="9">
        <v>4252548085931</v>
      </c>
      <c r="AL47" s="10">
        <v>0.74</v>
      </c>
    </row>
    <row r="48" spans="1:38" ht="21.75" customHeight="1" x14ac:dyDescent="0.2">
      <c r="A48" s="63" t="s">
        <v>219</v>
      </c>
      <c r="B48" s="63"/>
      <c r="D48" s="8" t="s">
        <v>107</v>
      </c>
      <c r="F48" s="8" t="s">
        <v>107</v>
      </c>
      <c r="H48" s="8" t="s">
        <v>220</v>
      </c>
      <c r="J48" s="8" t="s">
        <v>221</v>
      </c>
      <c r="L48" s="10">
        <v>18</v>
      </c>
      <c r="N48" s="10">
        <v>18</v>
      </c>
      <c r="P48" s="9">
        <v>4995000</v>
      </c>
      <c r="R48" s="9">
        <v>4995078968750</v>
      </c>
      <c r="T48" s="9">
        <v>4994094656250</v>
      </c>
      <c r="V48" s="9">
        <v>0</v>
      </c>
      <c r="X48" s="9">
        <v>0</v>
      </c>
      <c r="Z48" s="9">
        <v>0</v>
      </c>
      <c r="AB48" s="9">
        <v>0</v>
      </c>
      <c r="AD48" s="9">
        <v>4995000</v>
      </c>
      <c r="AF48" s="9">
        <v>1000000</v>
      </c>
      <c r="AH48" s="9">
        <v>4995078968750</v>
      </c>
      <c r="AJ48" s="9">
        <v>4994094656250</v>
      </c>
      <c r="AL48" s="10">
        <v>0.87</v>
      </c>
    </row>
    <row r="49" spans="1:38" ht="21.75" customHeight="1" x14ac:dyDescent="0.2">
      <c r="A49" s="63" t="s">
        <v>222</v>
      </c>
      <c r="B49" s="63"/>
      <c r="D49" s="8" t="s">
        <v>107</v>
      </c>
      <c r="F49" s="8" t="s">
        <v>107</v>
      </c>
      <c r="H49" s="8" t="s">
        <v>223</v>
      </c>
      <c r="J49" s="8" t="s">
        <v>224</v>
      </c>
      <c r="L49" s="10">
        <v>23</v>
      </c>
      <c r="N49" s="10">
        <v>23</v>
      </c>
      <c r="P49" s="9">
        <v>1000000</v>
      </c>
      <c r="R49" s="9">
        <v>1000167249955</v>
      </c>
      <c r="T49" s="9">
        <v>999818750000</v>
      </c>
      <c r="V49" s="9">
        <v>0</v>
      </c>
      <c r="X49" s="9">
        <v>0</v>
      </c>
      <c r="Z49" s="9">
        <v>0</v>
      </c>
      <c r="AB49" s="9">
        <v>0</v>
      </c>
      <c r="AD49" s="9">
        <v>1000000</v>
      </c>
      <c r="AF49" s="9">
        <v>1000000</v>
      </c>
      <c r="AH49" s="9">
        <v>1000167249955</v>
      </c>
      <c r="AJ49" s="9">
        <v>999818750000</v>
      </c>
      <c r="AL49" s="10">
        <v>0.18</v>
      </c>
    </row>
    <row r="50" spans="1:38" ht="21.75" customHeight="1" x14ac:dyDescent="0.2">
      <c r="A50" s="63" t="s">
        <v>225</v>
      </c>
      <c r="B50" s="63"/>
      <c r="D50" s="8" t="s">
        <v>107</v>
      </c>
      <c r="F50" s="8" t="s">
        <v>107</v>
      </c>
      <c r="H50" s="8" t="s">
        <v>226</v>
      </c>
      <c r="J50" s="8" t="s">
        <v>227</v>
      </c>
      <c r="L50" s="10">
        <v>17</v>
      </c>
      <c r="N50" s="10">
        <v>17</v>
      </c>
      <c r="P50" s="9">
        <v>6732000</v>
      </c>
      <c r="R50" s="9">
        <v>6355159769614</v>
      </c>
      <c r="T50" s="9">
        <v>6728498090639</v>
      </c>
      <c r="V50" s="9">
        <v>0</v>
      </c>
      <c r="X50" s="9">
        <v>0</v>
      </c>
      <c r="Z50" s="9">
        <v>6732000</v>
      </c>
      <c r="AB50" s="9">
        <v>6732000000000</v>
      </c>
      <c r="AD50" s="9">
        <v>0</v>
      </c>
      <c r="AF50" s="9">
        <v>0</v>
      </c>
      <c r="AH50" s="9">
        <v>0</v>
      </c>
      <c r="AJ50" s="9">
        <v>0</v>
      </c>
      <c r="AL50" s="10">
        <v>0</v>
      </c>
    </row>
    <row r="51" spans="1:38" ht="21.75" customHeight="1" x14ac:dyDescent="0.2">
      <c r="A51" s="63" t="s">
        <v>228</v>
      </c>
      <c r="B51" s="63"/>
      <c r="D51" s="8" t="s">
        <v>107</v>
      </c>
      <c r="F51" s="8" t="s">
        <v>107</v>
      </c>
      <c r="H51" s="8" t="s">
        <v>229</v>
      </c>
      <c r="J51" s="8" t="s">
        <v>230</v>
      </c>
      <c r="L51" s="10">
        <v>18</v>
      </c>
      <c r="N51" s="10">
        <v>18</v>
      </c>
      <c r="P51" s="9">
        <v>5980000</v>
      </c>
      <c r="R51" s="9">
        <v>5980020000000</v>
      </c>
      <c r="T51" s="9">
        <v>4563108786600</v>
      </c>
      <c r="V51" s="9">
        <v>0</v>
      </c>
      <c r="X51" s="9">
        <v>0</v>
      </c>
      <c r="Z51" s="9">
        <v>0</v>
      </c>
      <c r="AB51" s="9">
        <v>0</v>
      </c>
      <c r="AD51" s="9">
        <v>5980000</v>
      </c>
      <c r="AF51" s="9">
        <v>763200</v>
      </c>
      <c r="AH51" s="9">
        <v>5980020000000</v>
      </c>
      <c r="AJ51" s="9">
        <v>4563108786600</v>
      </c>
      <c r="AL51" s="10">
        <v>0.8</v>
      </c>
    </row>
    <row r="52" spans="1:38" ht="21.75" customHeight="1" x14ac:dyDescent="0.2">
      <c r="A52" s="63" t="s">
        <v>231</v>
      </c>
      <c r="B52" s="63"/>
      <c r="D52" s="8" t="s">
        <v>107</v>
      </c>
      <c r="F52" s="8" t="s">
        <v>107</v>
      </c>
      <c r="H52" s="8" t="s">
        <v>232</v>
      </c>
      <c r="J52" s="8" t="s">
        <v>233</v>
      </c>
      <c r="L52" s="10">
        <v>18</v>
      </c>
      <c r="N52" s="10">
        <v>18</v>
      </c>
      <c r="P52" s="9">
        <v>3015000</v>
      </c>
      <c r="R52" s="9">
        <v>2942859623213</v>
      </c>
      <c r="T52" s="9">
        <v>2984016593944</v>
      </c>
      <c r="V52" s="9">
        <v>0</v>
      </c>
      <c r="X52" s="9">
        <v>0</v>
      </c>
      <c r="Z52" s="9">
        <v>0</v>
      </c>
      <c r="AB52" s="9">
        <v>0</v>
      </c>
      <c r="AD52" s="9">
        <v>3015000</v>
      </c>
      <c r="AF52" s="9">
        <v>992067</v>
      </c>
      <c r="AH52" s="9">
        <v>2942859623213</v>
      </c>
      <c r="AJ52" s="9">
        <v>2990539871386</v>
      </c>
      <c r="AL52" s="10">
        <v>0.52</v>
      </c>
    </row>
    <row r="53" spans="1:38" ht="21.75" customHeight="1" x14ac:dyDescent="0.2">
      <c r="A53" s="63" t="s">
        <v>234</v>
      </c>
      <c r="B53" s="63"/>
      <c r="D53" s="8" t="s">
        <v>107</v>
      </c>
      <c r="F53" s="8" t="s">
        <v>107</v>
      </c>
      <c r="H53" s="8" t="s">
        <v>235</v>
      </c>
      <c r="J53" s="8" t="s">
        <v>236</v>
      </c>
      <c r="L53" s="10">
        <v>18</v>
      </c>
      <c r="N53" s="10">
        <v>18</v>
      </c>
      <c r="P53" s="9">
        <v>2122710</v>
      </c>
      <c r="R53" s="9">
        <v>1941106822161</v>
      </c>
      <c r="T53" s="9">
        <v>2111692409265</v>
      </c>
      <c r="V53" s="9">
        <v>997290</v>
      </c>
      <c r="X53" s="9">
        <v>996891553085</v>
      </c>
      <c r="Z53" s="9">
        <v>3120000</v>
      </c>
      <c r="AB53" s="9">
        <v>3120000000000</v>
      </c>
      <c r="AD53" s="9">
        <v>0</v>
      </c>
      <c r="AF53" s="9">
        <v>0</v>
      </c>
      <c r="AH53" s="9">
        <v>0</v>
      </c>
      <c r="AJ53" s="9">
        <v>0</v>
      </c>
      <c r="AL53" s="10">
        <v>0</v>
      </c>
    </row>
    <row r="54" spans="1:38" ht="21.75" customHeight="1" x14ac:dyDescent="0.2">
      <c r="A54" s="63" t="s">
        <v>237</v>
      </c>
      <c r="B54" s="63"/>
      <c r="D54" s="8" t="s">
        <v>107</v>
      </c>
      <c r="F54" s="8" t="s">
        <v>107</v>
      </c>
      <c r="H54" s="8" t="s">
        <v>235</v>
      </c>
      <c r="J54" s="8" t="s">
        <v>238</v>
      </c>
      <c r="L54" s="10">
        <v>18</v>
      </c>
      <c r="N54" s="10">
        <v>18</v>
      </c>
      <c r="P54" s="9">
        <v>10500000</v>
      </c>
      <c r="R54" s="9">
        <v>9985212971718</v>
      </c>
      <c r="T54" s="9">
        <v>9809946624843</v>
      </c>
      <c r="V54" s="9">
        <v>0</v>
      </c>
      <c r="X54" s="9">
        <v>0</v>
      </c>
      <c r="Z54" s="9">
        <v>0</v>
      </c>
      <c r="AB54" s="9">
        <v>0</v>
      </c>
      <c r="AD54" s="9">
        <v>10500000</v>
      </c>
      <c r="AF54" s="9">
        <v>955270</v>
      </c>
      <c r="AH54" s="9">
        <v>9985212971718</v>
      </c>
      <c r="AJ54" s="9">
        <v>10028517001781</v>
      </c>
      <c r="AL54" s="10">
        <v>1.76</v>
      </c>
    </row>
    <row r="55" spans="1:38" ht="21.75" customHeight="1" x14ac:dyDescent="0.2">
      <c r="A55" s="63" t="s">
        <v>239</v>
      </c>
      <c r="B55" s="63"/>
      <c r="D55" s="8" t="s">
        <v>107</v>
      </c>
      <c r="F55" s="8" t="s">
        <v>107</v>
      </c>
      <c r="H55" s="8" t="s">
        <v>240</v>
      </c>
      <c r="J55" s="8" t="s">
        <v>241</v>
      </c>
      <c r="L55" s="10">
        <v>20.5</v>
      </c>
      <c r="N55" s="10">
        <v>20.5</v>
      </c>
      <c r="P55" s="9">
        <v>5935000</v>
      </c>
      <c r="R55" s="9">
        <v>5554052300595</v>
      </c>
      <c r="T55" s="9">
        <v>5791326146847</v>
      </c>
      <c r="V55" s="9">
        <v>0</v>
      </c>
      <c r="X55" s="9">
        <v>0</v>
      </c>
      <c r="Z55" s="9">
        <v>0</v>
      </c>
      <c r="AB55" s="9">
        <v>0</v>
      </c>
      <c r="AD55" s="9">
        <v>5935000</v>
      </c>
      <c r="AF55" s="9">
        <v>981390</v>
      </c>
      <c r="AH55" s="9">
        <v>5554052300595</v>
      </c>
      <c r="AJ55" s="9">
        <v>5823493950375</v>
      </c>
      <c r="AL55" s="10">
        <v>1.02</v>
      </c>
    </row>
    <row r="56" spans="1:38" ht="21.75" customHeight="1" x14ac:dyDescent="0.2">
      <c r="A56" s="63" t="s">
        <v>242</v>
      </c>
      <c r="B56" s="63"/>
      <c r="D56" s="8" t="s">
        <v>107</v>
      </c>
      <c r="F56" s="8" t="s">
        <v>107</v>
      </c>
      <c r="H56" s="8" t="s">
        <v>240</v>
      </c>
      <c r="J56" s="8" t="s">
        <v>243</v>
      </c>
      <c r="L56" s="10">
        <v>20.5</v>
      </c>
      <c r="N56" s="10">
        <v>20.5</v>
      </c>
      <c r="P56" s="9">
        <v>1795000</v>
      </c>
      <c r="R56" s="9">
        <v>1578862180187</v>
      </c>
      <c r="T56" s="9">
        <v>1690547632694</v>
      </c>
      <c r="V56" s="9">
        <v>0</v>
      </c>
      <c r="X56" s="9">
        <v>0</v>
      </c>
      <c r="Z56" s="9">
        <v>0</v>
      </c>
      <c r="AB56" s="9">
        <v>0</v>
      </c>
      <c r="AD56" s="9">
        <v>1795000</v>
      </c>
      <c r="AF56" s="9">
        <v>911150</v>
      </c>
      <c r="AH56" s="9">
        <v>1578862180187</v>
      </c>
      <c r="AJ56" s="9">
        <v>1635217813042</v>
      </c>
      <c r="AL56" s="10">
        <v>0.28999999999999998</v>
      </c>
    </row>
    <row r="57" spans="1:38" ht="21.75" customHeight="1" x14ac:dyDescent="0.2">
      <c r="A57" s="63" t="s">
        <v>244</v>
      </c>
      <c r="B57" s="63"/>
      <c r="D57" s="8" t="s">
        <v>107</v>
      </c>
      <c r="F57" s="8" t="s">
        <v>107</v>
      </c>
      <c r="H57" s="8" t="s">
        <v>240</v>
      </c>
      <c r="J57" s="8" t="s">
        <v>245</v>
      </c>
      <c r="L57" s="10">
        <v>20.5</v>
      </c>
      <c r="N57" s="10">
        <v>20.5</v>
      </c>
      <c r="P57" s="9">
        <v>5000</v>
      </c>
      <c r="R57" s="9">
        <v>4468059688</v>
      </c>
      <c r="T57" s="9">
        <v>4436395757</v>
      </c>
      <c r="V57" s="9">
        <v>0</v>
      </c>
      <c r="X57" s="9">
        <v>0</v>
      </c>
      <c r="Z57" s="9">
        <v>0</v>
      </c>
      <c r="AB57" s="9">
        <v>0</v>
      </c>
      <c r="AD57" s="9">
        <v>5000</v>
      </c>
      <c r="AF57" s="9">
        <v>887440</v>
      </c>
      <c r="AH57" s="9">
        <v>4468059688</v>
      </c>
      <c r="AJ57" s="9">
        <v>4436395757</v>
      </c>
      <c r="AL57" s="10">
        <v>0</v>
      </c>
    </row>
    <row r="58" spans="1:38" ht="21.75" customHeight="1" x14ac:dyDescent="0.2">
      <c r="A58" s="63" t="s">
        <v>246</v>
      </c>
      <c r="B58" s="63"/>
      <c r="D58" s="8" t="s">
        <v>107</v>
      </c>
      <c r="F58" s="8" t="s">
        <v>107</v>
      </c>
      <c r="H58" s="8" t="s">
        <v>247</v>
      </c>
      <c r="J58" s="8" t="s">
        <v>248</v>
      </c>
      <c r="L58" s="10">
        <v>20.5</v>
      </c>
      <c r="N58" s="10">
        <v>20.5</v>
      </c>
      <c r="P58" s="9">
        <v>5000000</v>
      </c>
      <c r="R58" s="9">
        <v>4586384427599</v>
      </c>
      <c r="T58" s="9">
        <v>3999275000000</v>
      </c>
      <c r="V58" s="9">
        <v>0</v>
      </c>
      <c r="X58" s="9">
        <v>0</v>
      </c>
      <c r="Z58" s="9">
        <v>0</v>
      </c>
      <c r="AB58" s="9">
        <v>0</v>
      </c>
      <c r="AD58" s="9">
        <v>5000000</v>
      </c>
      <c r="AF58" s="9">
        <v>805000</v>
      </c>
      <c r="AH58" s="9">
        <v>4586384427599</v>
      </c>
      <c r="AJ58" s="9">
        <v>4024270468750</v>
      </c>
      <c r="AL58" s="10">
        <v>0.7</v>
      </c>
    </row>
    <row r="59" spans="1:38" ht="21.75" customHeight="1" x14ac:dyDescent="0.2">
      <c r="A59" s="63" t="s">
        <v>249</v>
      </c>
      <c r="B59" s="63"/>
      <c r="D59" s="8" t="s">
        <v>107</v>
      </c>
      <c r="F59" s="8" t="s">
        <v>107</v>
      </c>
      <c r="H59" s="8" t="s">
        <v>250</v>
      </c>
      <c r="J59" s="8" t="s">
        <v>251</v>
      </c>
      <c r="L59" s="10">
        <v>20.5</v>
      </c>
      <c r="N59" s="10">
        <v>20.5</v>
      </c>
      <c r="P59" s="9">
        <v>571150</v>
      </c>
      <c r="R59" s="9">
        <v>507033288860</v>
      </c>
      <c r="T59" s="9">
        <v>560556355242</v>
      </c>
      <c r="V59" s="9">
        <v>0</v>
      </c>
      <c r="X59" s="9">
        <v>0</v>
      </c>
      <c r="Z59" s="9">
        <v>0</v>
      </c>
      <c r="AB59" s="9">
        <v>0</v>
      </c>
      <c r="AD59" s="9">
        <v>571150</v>
      </c>
      <c r="AF59" s="9">
        <v>981630</v>
      </c>
      <c r="AH59" s="9">
        <v>507033288860</v>
      </c>
      <c r="AJ59" s="9">
        <v>560556355242</v>
      </c>
      <c r="AL59" s="10">
        <v>0.1</v>
      </c>
    </row>
    <row r="60" spans="1:38" ht="21.75" customHeight="1" x14ac:dyDescent="0.2">
      <c r="A60" s="63" t="s">
        <v>252</v>
      </c>
      <c r="B60" s="63"/>
      <c r="D60" s="8" t="s">
        <v>107</v>
      </c>
      <c r="F60" s="8" t="s">
        <v>107</v>
      </c>
      <c r="H60" s="8" t="s">
        <v>250</v>
      </c>
      <c r="J60" s="8" t="s">
        <v>253</v>
      </c>
      <c r="L60" s="10">
        <v>20.5</v>
      </c>
      <c r="N60" s="10">
        <v>20.5</v>
      </c>
      <c r="P60" s="9">
        <v>215000</v>
      </c>
      <c r="R60" s="9">
        <v>192363212487</v>
      </c>
      <c r="T60" s="9">
        <v>198623992875</v>
      </c>
      <c r="V60" s="9">
        <v>0</v>
      </c>
      <c r="X60" s="9">
        <v>0</v>
      </c>
      <c r="Z60" s="9">
        <v>0</v>
      </c>
      <c r="AB60" s="9">
        <v>0</v>
      </c>
      <c r="AD60" s="9">
        <v>215000</v>
      </c>
      <c r="AF60" s="9">
        <v>872130</v>
      </c>
      <c r="AH60" s="9">
        <v>192363212487</v>
      </c>
      <c r="AJ60" s="9">
        <v>187473964184</v>
      </c>
      <c r="AL60" s="10">
        <v>0.03</v>
      </c>
    </row>
    <row r="61" spans="1:38" ht="21.75" customHeight="1" x14ac:dyDescent="0.2">
      <c r="A61" s="63" t="s">
        <v>254</v>
      </c>
      <c r="B61" s="63"/>
      <c r="D61" s="8" t="s">
        <v>107</v>
      </c>
      <c r="F61" s="8" t="s">
        <v>107</v>
      </c>
      <c r="H61" s="8" t="s">
        <v>255</v>
      </c>
      <c r="J61" s="8" t="s">
        <v>256</v>
      </c>
      <c r="L61" s="10">
        <v>20.5</v>
      </c>
      <c r="N61" s="10">
        <v>20.5</v>
      </c>
      <c r="P61" s="9">
        <v>2780000</v>
      </c>
      <c r="R61" s="9">
        <v>2562534312392</v>
      </c>
      <c r="T61" s="9">
        <v>2712568637806</v>
      </c>
      <c r="V61" s="9">
        <v>0</v>
      </c>
      <c r="X61" s="9">
        <v>0</v>
      </c>
      <c r="Z61" s="9">
        <v>0</v>
      </c>
      <c r="AB61" s="9">
        <v>0</v>
      </c>
      <c r="AD61" s="9">
        <v>2780000</v>
      </c>
      <c r="AF61" s="9">
        <v>983606</v>
      </c>
      <c r="AH61" s="9">
        <v>2562534312392</v>
      </c>
      <c r="AJ61" s="9">
        <v>2733929065526</v>
      </c>
      <c r="AL61" s="10">
        <v>0.48</v>
      </c>
    </row>
    <row r="62" spans="1:38" ht="21.75" customHeight="1" x14ac:dyDescent="0.2">
      <c r="A62" s="63" t="s">
        <v>257</v>
      </c>
      <c r="B62" s="63"/>
      <c r="D62" s="8" t="s">
        <v>107</v>
      </c>
      <c r="F62" s="8" t="s">
        <v>107</v>
      </c>
      <c r="H62" s="8" t="s">
        <v>258</v>
      </c>
      <c r="J62" s="8" t="s">
        <v>259</v>
      </c>
      <c r="L62" s="10">
        <v>20.5</v>
      </c>
      <c r="N62" s="10">
        <v>20.5</v>
      </c>
      <c r="P62" s="9">
        <v>5000</v>
      </c>
      <c r="R62" s="9">
        <v>4653843355</v>
      </c>
      <c r="T62" s="9">
        <v>4649157187</v>
      </c>
      <c r="V62" s="9">
        <v>0</v>
      </c>
      <c r="X62" s="9">
        <v>0</v>
      </c>
      <c r="Z62" s="9">
        <v>0</v>
      </c>
      <c r="AB62" s="9">
        <v>0</v>
      </c>
      <c r="AD62" s="9">
        <v>5000</v>
      </c>
      <c r="AF62" s="9">
        <v>921490</v>
      </c>
      <c r="AH62" s="9">
        <v>4653843355</v>
      </c>
      <c r="AJ62" s="9">
        <v>4606614899</v>
      </c>
      <c r="AL62" s="10">
        <v>0</v>
      </c>
    </row>
    <row r="63" spans="1:38" ht="21.75" customHeight="1" x14ac:dyDescent="0.2">
      <c r="A63" s="63" t="s">
        <v>260</v>
      </c>
      <c r="B63" s="63"/>
      <c r="D63" s="8" t="s">
        <v>107</v>
      </c>
      <c r="F63" s="8" t="s">
        <v>107</v>
      </c>
      <c r="H63" s="8" t="s">
        <v>261</v>
      </c>
      <c r="J63" s="8" t="s">
        <v>262</v>
      </c>
      <c r="L63" s="10">
        <v>20.5</v>
      </c>
      <c r="N63" s="10">
        <v>20.5</v>
      </c>
      <c r="P63" s="9">
        <v>13237370</v>
      </c>
      <c r="R63" s="9">
        <v>11827604543701</v>
      </c>
      <c r="T63" s="9">
        <v>11825181644880</v>
      </c>
      <c r="V63" s="9">
        <v>0</v>
      </c>
      <c r="X63" s="9">
        <v>0</v>
      </c>
      <c r="Z63" s="9">
        <v>0</v>
      </c>
      <c r="AB63" s="9">
        <v>0</v>
      </c>
      <c r="AD63" s="9">
        <v>13237370</v>
      </c>
      <c r="AF63" s="9">
        <v>893480</v>
      </c>
      <c r="AH63" s="9">
        <v>11827604543701</v>
      </c>
      <c r="AJ63" s="9">
        <v>11825181644880</v>
      </c>
      <c r="AL63" s="10">
        <v>2.0699999999999998</v>
      </c>
    </row>
    <row r="64" spans="1:38" ht="21.75" customHeight="1" x14ac:dyDescent="0.2">
      <c r="A64" s="63" t="s">
        <v>263</v>
      </c>
      <c r="B64" s="63"/>
      <c r="D64" s="8" t="s">
        <v>107</v>
      </c>
      <c r="F64" s="8" t="s">
        <v>107</v>
      </c>
      <c r="H64" s="8" t="s">
        <v>264</v>
      </c>
      <c r="J64" s="8" t="s">
        <v>265</v>
      </c>
      <c r="L64" s="10">
        <v>23</v>
      </c>
      <c r="N64" s="10">
        <v>23</v>
      </c>
      <c r="P64" s="9">
        <v>15811025</v>
      </c>
      <c r="R64" s="9">
        <v>14966752090125</v>
      </c>
      <c r="T64" s="9">
        <v>15001943129881</v>
      </c>
      <c r="V64" s="9">
        <v>0</v>
      </c>
      <c r="X64" s="9">
        <v>0</v>
      </c>
      <c r="Z64" s="9">
        <v>0</v>
      </c>
      <c r="AB64" s="9">
        <v>0</v>
      </c>
      <c r="AD64" s="9">
        <v>15811025</v>
      </c>
      <c r="AF64" s="9">
        <v>925510</v>
      </c>
      <c r="AH64" s="9">
        <v>14966752090125</v>
      </c>
      <c r="AJ64" s="9">
        <v>14630609469058</v>
      </c>
      <c r="AL64" s="10">
        <v>2.56</v>
      </c>
    </row>
    <row r="65" spans="1:38" ht="21.75" customHeight="1" x14ac:dyDescent="0.2">
      <c r="A65" s="63" t="s">
        <v>266</v>
      </c>
      <c r="B65" s="63"/>
      <c r="D65" s="8" t="s">
        <v>107</v>
      </c>
      <c r="F65" s="8" t="s">
        <v>107</v>
      </c>
      <c r="H65" s="8" t="s">
        <v>267</v>
      </c>
      <c r="J65" s="8" t="s">
        <v>268</v>
      </c>
      <c r="L65" s="10">
        <v>23</v>
      </c>
      <c r="N65" s="10">
        <v>23</v>
      </c>
      <c r="P65" s="9">
        <v>4400014</v>
      </c>
      <c r="R65" s="9">
        <v>3890147068776</v>
      </c>
      <c r="T65" s="9">
        <v>3880108950761</v>
      </c>
      <c r="V65" s="9">
        <v>0</v>
      </c>
      <c r="X65" s="9">
        <v>0</v>
      </c>
      <c r="Z65" s="9">
        <v>0</v>
      </c>
      <c r="AB65" s="9">
        <v>0</v>
      </c>
      <c r="AD65" s="9">
        <v>4400014</v>
      </c>
      <c r="AF65" s="9">
        <v>883500</v>
      </c>
      <c r="AH65" s="9">
        <v>3890147068776</v>
      </c>
      <c r="AJ65" s="9">
        <v>3886707775508</v>
      </c>
      <c r="AL65" s="10">
        <v>0.68</v>
      </c>
    </row>
    <row r="66" spans="1:38" ht="21.75" customHeight="1" x14ac:dyDescent="0.2">
      <c r="A66" s="63" t="s">
        <v>269</v>
      </c>
      <c r="B66" s="63"/>
      <c r="D66" s="8" t="s">
        <v>107</v>
      </c>
      <c r="F66" s="8" t="s">
        <v>107</v>
      </c>
      <c r="H66" s="8" t="s">
        <v>270</v>
      </c>
      <c r="J66" s="8" t="s">
        <v>271</v>
      </c>
      <c r="L66" s="10">
        <v>23</v>
      </c>
      <c r="N66" s="10">
        <v>23</v>
      </c>
      <c r="P66" s="9">
        <v>2005000</v>
      </c>
      <c r="R66" s="9">
        <v>1920035850968</v>
      </c>
      <c r="T66" s="9">
        <v>1919640002175</v>
      </c>
      <c r="V66" s="9">
        <v>0</v>
      </c>
      <c r="X66" s="9">
        <v>0</v>
      </c>
      <c r="Z66" s="9">
        <v>0</v>
      </c>
      <c r="AB66" s="9">
        <v>0</v>
      </c>
      <c r="AD66" s="9">
        <v>2005000</v>
      </c>
      <c r="AF66" s="9">
        <v>957600</v>
      </c>
      <c r="AH66" s="9">
        <v>1920035850968</v>
      </c>
      <c r="AJ66" s="9">
        <v>1919640002175</v>
      </c>
      <c r="AL66" s="10">
        <v>0.34</v>
      </c>
    </row>
    <row r="67" spans="1:38" ht="21.75" customHeight="1" x14ac:dyDescent="0.2">
      <c r="A67" s="63" t="s">
        <v>272</v>
      </c>
      <c r="B67" s="63"/>
      <c r="D67" s="8" t="s">
        <v>107</v>
      </c>
      <c r="F67" s="8" t="s">
        <v>107</v>
      </c>
      <c r="H67" s="8" t="s">
        <v>273</v>
      </c>
      <c r="J67" s="8" t="s">
        <v>274</v>
      </c>
      <c r="L67" s="10">
        <v>23</v>
      </c>
      <c r="N67" s="10">
        <v>23</v>
      </c>
      <c r="P67" s="9">
        <v>26358740</v>
      </c>
      <c r="R67" s="9">
        <v>24779210162799</v>
      </c>
      <c r="T67" s="9">
        <v>24819634782884</v>
      </c>
      <c r="V67" s="9">
        <v>0</v>
      </c>
      <c r="X67" s="9">
        <v>0</v>
      </c>
      <c r="Z67" s="9">
        <v>0</v>
      </c>
      <c r="AB67" s="9">
        <v>0</v>
      </c>
      <c r="AD67" s="9">
        <v>26358740</v>
      </c>
      <c r="AF67" s="9">
        <v>953760</v>
      </c>
      <c r="AH67" s="9">
        <v>24779210162799</v>
      </c>
      <c r="AJ67" s="9">
        <v>25135355253374</v>
      </c>
      <c r="AL67" s="10">
        <v>4.4000000000000004</v>
      </c>
    </row>
    <row r="68" spans="1:38" ht="21.75" customHeight="1" x14ac:dyDescent="0.2">
      <c r="A68" s="63" t="s">
        <v>275</v>
      </c>
      <c r="B68" s="63"/>
      <c r="D68" s="8" t="s">
        <v>107</v>
      </c>
      <c r="F68" s="8" t="s">
        <v>107</v>
      </c>
      <c r="H68" s="8" t="s">
        <v>276</v>
      </c>
      <c r="J68" s="8" t="s">
        <v>277</v>
      </c>
      <c r="L68" s="10">
        <v>23</v>
      </c>
      <c r="N68" s="10">
        <v>23</v>
      </c>
      <c r="P68" s="9">
        <v>6785000</v>
      </c>
      <c r="R68" s="9">
        <v>6417393000000</v>
      </c>
      <c r="T68" s="9">
        <v>6512080221489</v>
      </c>
      <c r="V68" s="9">
        <v>0</v>
      </c>
      <c r="X68" s="9">
        <v>0</v>
      </c>
      <c r="Z68" s="9">
        <v>0</v>
      </c>
      <c r="AB68" s="9">
        <v>0</v>
      </c>
      <c r="AD68" s="9">
        <v>6785000</v>
      </c>
      <c r="AF68" s="9">
        <v>964070</v>
      </c>
      <c r="AH68" s="9">
        <v>6417393000000</v>
      </c>
      <c r="AJ68" s="9">
        <v>6540029354790</v>
      </c>
      <c r="AL68" s="10">
        <v>1.1499999999999999</v>
      </c>
    </row>
    <row r="69" spans="1:38" ht="21.75" customHeight="1" x14ac:dyDescent="0.2">
      <c r="A69" s="63" t="s">
        <v>278</v>
      </c>
      <c r="B69" s="63"/>
      <c r="D69" s="8" t="s">
        <v>107</v>
      </c>
      <c r="F69" s="8" t="s">
        <v>107</v>
      </c>
      <c r="H69" s="8" t="s">
        <v>279</v>
      </c>
      <c r="J69" s="8" t="s">
        <v>280</v>
      </c>
      <c r="L69" s="10">
        <v>18</v>
      </c>
      <c r="N69" s="10">
        <v>18</v>
      </c>
      <c r="P69" s="9">
        <v>490000</v>
      </c>
      <c r="R69" s="9">
        <v>475785297980</v>
      </c>
      <c r="T69" s="9">
        <v>440920068750</v>
      </c>
      <c r="V69" s="9">
        <v>0</v>
      </c>
      <c r="X69" s="9">
        <v>0</v>
      </c>
      <c r="Z69" s="9">
        <v>0</v>
      </c>
      <c r="AB69" s="9">
        <v>0</v>
      </c>
      <c r="AD69" s="9">
        <v>490000</v>
      </c>
      <c r="AF69" s="9">
        <v>900000</v>
      </c>
      <c r="AH69" s="9">
        <v>475785297980</v>
      </c>
      <c r="AJ69" s="9">
        <v>440920068750</v>
      </c>
      <c r="AL69" s="10">
        <v>0.08</v>
      </c>
    </row>
    <row r="70" spans="1:38" ht="21.75" customHeight="1" x14ac:dyDescent="0.2">
      <c r="A70" s="63" t="s">
        <v>281</v>
      </c>
      <c r="B70" s="63"/>
      <c r="D70" s="8" t="s">
        <v>107</v>
      </c>
      <c r="F70" s="8" t="s">
        <v>107</v>
      </c>
      <c r="H70" s="8" t="s">
        <v>282</v>
      </c>
      <c r="J70" s="8" t="s">
        <v>283</v>
      </c>
      <c r="L70" s="10">
        <v>18</v>
      </c>
      <c r="N70" s="10">
        <v>18</v>
      </c>
      <c r="P70" s="9">
        <v>5000000</v>
      </c>
      <c r="R70" s="9">
        <v>5000100000000</v>
      </c>
      <c r="T70" s="9">
        <v>4999093750000</v>
      </c>
      <c r="V70" s="9">
        <v>0</v>
      </c>
      <c r="X70" s="9">
        <v>0</v>
      </c>
      <c r="Z70" s="9">
        <v>0</v>
      </c>
      <c r="AB70" s="9">
        <v>0</v>
      </c>
      <c r="AD70" s="9">
        <v>5000000</v>
      </c>
      <c r="AF70" s="9">
        <v>1000000</v>
      </c>
      <c r="AH70" s="9">
        <v>5000100000000</v>
      </c>
      <c r="AJ70" s="9">
        <v>4999093750000</v>
      </c>
      <c r="AL70" s="10">
        <v>0.88</v>
      </c>
    </row>
    <row r="71" spans="1:38" ht="21.75" customHeight="1" x14ac:dyDescent="0.2">
      <c r="A71" s="63" t="s">
        <v>284</v>
      </c>
      <c r="B71" s="63"/>
      <c r="D71" s="8" t="s">
        <v>107</v>
      </c>
      <c r="F71" s="8" t="s">
        <v>107</v>
      </c>
      <c r="H71" s="8" t="s">
        <v>285</v>
      </c>
      <c r="J71" s="8" t="s">
        <v>286</v>
      </c>
      <c r="L71" s="10">
        <v>23</v>
      </c>
      <c r="N71" s="10">
        <v>23</v>
      </c>
      <c r="P71" s="9">
        <v>1500000</v>
      </c>
      <c r="R71" s="9">
        <v>1500000000000</v>
      </c>
      <c r="T71" s="9">
        <v>1349755312500</v>
      </c>
      <c r="V71" s="9">
        <v>0</v>
      </c>
      <c r="X71" s="9">
        <v>0</v>
      </c>
      <c r="Z71" s="9">
        <v>0</v>
      </c>
      <c r="AB71" s="9">
        <v>0</v>
      </c>
      <c r="AD71" s="9">
        <v>1500000</v>
      </c>
      <c r="AF71" s="9">
        <v>900000</v>
      </c>
      <c r="AH71" s="9">
        <v>1500000000000</v>
      </c>
      <c r="AJ71" s="9">
        <v>1349755312500</v>
      </c>
      <c r="AL71" s="10">
        <v>0.24</v>
      </c>
    </row>
    <row r="72" spans="1:38" ht="21.75" customHeight="1" x14ac:dyDescent="0.2">
      <c r="A72" s="63" t="s">
        <v>287</v>
      </c>
      <c r="B72" s="63"/>
      <c r="D72" s="8" t="s">
        <v>107</v>
      </c>
      <c r="F72" s="8" t="s">
        <v>107</v>
      </c>
      <c r="H72" s="8" t="s">
        <v>288</v>
      </c>
      <c r="J72" s="8" t="s">
        <v>289</v>
      </c>
      <c r="L72" s="10">
        <v>23</v>
      </c>
      <c r="N72" s="10">
        <v>23</v>
      </c>
      <c r="P72" s="9">
        <v>1000000</v>
      </c>
      <c r="R72" s="9">
        <v>1000000000000</v>
      </c>
      <c r="T72" s="9">
        <v>999818750000</v>
      </c>
      <c r="V72" s="9">
        <v>0</v>
      </c>
      <c r="X72" s="9">
        <v>0</v>
      </c>
      <c r="Z72" s="9">
        <v>0</v>
      </c>
      <c r="AB72" s="9">
        <v>0</v>
      </c>
      <c r="AD72" s="9">
        <v>1000000</v>
      </c>
      <c r="AF72" s="9">
        <v>1000000</v>
      </c>
      <c r="AH72" s="9">
        <v>1000000000000</v>
      </c>
      <c r="AJ72" s="9">
        <v>999818750000</v>
      </c>
      <c r="AL72" s="10">
        <v>0.18</v>
      </c>
    </row>
    <row r="73" spans="1:38" ht="21.75" customHeight="1" x14ac:dyDescent="0.2">
      <c r="A73" s="63" t="s">
        <v>290</v>
      </c>
      <c r="B73" s="63"/>
      <c r="D73" s="8" t="s">
        <v>107</v>
      </c>
      <c r="F73" s="8" t="s">
        <v>107</v>
      </c>
      <c r="H73" s="8" t="s">
        <v>291</v>
      </c>
      <c r="J73" s="8" t="s">
        <v>292</v>
      </c>
      <c r="L73" s="10">
        <v>18</v>
      </c>
      <c r="N73" s="10">
        <v>18</v>
      </c>
      <c r="P73" s="9">
        <v>4995999</v>
      </c>
      <c r="R73" s="9">
        <v>4995999000000</v>
      </c>
      <c r="T73" s="9">
        <v>4995093475181</v>
      </c>
      <c r="V73" s="9">
        <v>1000</v>
      </c>
      <c r="X73" s="9">
        <v>1000181250</v>
      </c>
      <c r="Z73" s="9">
        <v>0</v>
      </c>
      <c r="AB73" s="9">
        <v>0</v>
      </c>
      <c r="AD73" s="9">
        <v>4996999</v>
      </c>
      <c r="AF73" s="9">
        <v>1000000</v>
      </c>
      <c r="AH73" s="9">
        <v>4996999181250</v>
      </c>
      <c r="AJ73" s="9">
        <v>4996093293931</v>
      </c>
      <c r="AL73" s="10">
        <v>0.88</v>
      </c>
    </row>
    <row r="74" spans="1:38" ht="21.75" customHeight="1" x14ac:dyDescent="0.2">
      <c r="A74" s="63" t="s">
        <v>293</v>
      </c>
      <c r="B74" s="63"/>
      <c r="D74" s="8" t="s">
        <v>107</v>
      </c>
      <c r="F74" s="8" t="s">
        <v>107</v>
      </c>
      <c r="H74" s="8" t="s">
        <v>294</v>
      </c>
      <c r="J74" s="8" t="s">
        <v>295</v>
      </c>
      <c r="L74" s="10">
        <v>20.5</v>
      </c>
      <c r="N74" s="10">
        <v>20.5</v>
      </c>
      <c r="P74" s="9">
        <v>15999999</v>
      </c>
      <c r="R74" s="9">
        <v>16000624000000</v>
      </c>
      <c r="T74" s="9">
        <v>15997099000181</v>
      </c>
      <c r="V74" s="9">
        <v>0</v>
      </c>
      <c r="X74" s="9">
        <v>0</v>
      </c>
      <c r="Z74" s="9">
        <v>0</v>
      </c>
      <c r="AB74" s="9">
        <v>0</v>
      </c>
      <c r="AD74" s="9">
        <v>15999999</v>
      </c>
      <c r="AF74" s="9">
        <v>1000000</v>
      </c>
      <c r="AH74" s="9">
        <v>16000624000000</v>
      </c>
      <c r="AJ74" s="9">
        <v>15997099000181</v>
      </c>
      <c r="AL74" s="10">
        <v>2.8</v>
      </c>
    </row>
    <row r="75" spans="1:38" ht="21.75" customHeight="1" x14ac:dyDescent="0.2">
      <c r="A75" s="63" t="s">
        <v>296</v>
      </c>
      <c r="B75" s="63"/>
      <c r="D75" s="8" t="s">
        <v>107</v>
      </c>
      <c r="F75" s="8" t="s">
        <v>107</v>
      </c>
      <c r="H75" s="8" t="s">
        <v>166</v>
      </c>
      <c r="J75" s="8" t="s">
        <v>292</v>
      </c>
      <c r="L75" s="10">
        <v>18</v>
      </c>
      <c r="N75" s="10">
        <v>18</v>
      </c>
      <c r="P75" s="9">
        <v>5996990</v>
      </c>
      <c r="R75" s="9">
        <v>5996990000000</v>
      </c>
      <c r="T75" s="9">
        <v>5995903045562</v>
      </c>
      <c r="V75" s="9">
        <v>1000</v>
      </c>
      <c r="X75" s="9">
        <v>1000181250</v>
      </c>
      <c r="Z75" s="9">
        <v>0</v>
      </c>
      <c r="AB75" s="9">
        <v>0</v>
      </c>
      <c r="AD75" s="9">
        <v>5997990</v>
      </c>
      <c r="AF75" s="9">
        <v>1000000</v>
      </c>
      <c r="AH75" s="9">
        <v>5997990181250</v>
      </c>
      <c r="AJ75" s="9">
        <v>5996902864312</v>
      </c>
      <c r="AL75" s="10">
        <v>1.05</v>
      </c>
    </row>
    <row r="76" spans="1:38" ht="21.75" customHeight="1" x14ac:dyDescent="0.2">
      <c r="A76" s="63" t="s">
        <v>297</v>
      </c>
      <c r="B76" s="63"/>
      <c r="D76" s="8" t="s">
        <v>107</v>
      </c>
      <c r="F76" s="8" t="s">
        <v>107</v>
      </c>
      <c r="H76" s="8" t="s">
        <v>298</v>
      </c>
      <c r="J76" s="8" t="s">
        <v>299</v>
      </c>
      <c r="L76" s="10">
        <v>23</v>
      </c>
      <c r="N76" s="10">
        <v>23</v>
      </c>
      <c r="P76" s="9">
        <v>0</v>
      </c>
      <c r="R76" s="9">
        <v>0</v>
      </c>
      <c r="T76" s="9">
        <v>0</v>
      </c>
      <c r="V76" s="9">
        <v>430000</v>
      </c>
      <c r="X76" s="9">
        <v>430020000000</v>
      </c>
      <c r="Z76" s="9">
        <v>0</v>
      </c>
      <c r="AB76" s="9">
        <v>0</v>
      </c>
      <c r="AD76" s="9">
        <v>430000</v>
      </c>
      <c r="AF76" s="9">
        <v>1000880</v>
      </c>
      <c r="AH76" s="9">
        <v>430020000000</v>
      </c>
      <c r="AJ76" s="9">
        <v>430300393915</v>
      </c>
      <c r="AL76" s="10">
        <v>0.08</v>
      </c>
    </row>
    <row r="77" spans="1:38" ht="21.75" customHeight="1" x14ac:dyDescent="0.2">
      <c r="A77" s="63" t="s">
        <v>300</v>
      </c>
      <c r="B77" s="63"/>
      <c r="D77" s="8" t="s">
        <v>107</v>
      </c>
      <c r="F77" s="8" t="s">
        <v>107</v>
      </c>
      <c r="H77" s="8" t="s">
        <v>301</v>
      </c>
      <c r="J77" s="8" t="s">
        <v>302</v>
      </c>
      <c r="L77" s="10">
        <v>23</v>
      </c>
      <c r="N77" s="10">
        <v>23</v>
      </c>
      <c r="P77" s="9">
        <v>0</v>
      </c>
      <c r="R77" s="9">
        <v>0</v>
      </c>
      <c r="T77" s="9">
        <v>0</v>
      </c>
      <c r="V77" s="9">
        <v>3000000</v>
      </c>
      <c r="X77" s="9">
        <v>2844913889040</v>
      </c>
      <c r="Z77" s="9">
        <v>0</v>
      </c>
      <c r="AB77" s="9">
        <v>0</v>
      </c>
      <c r="AD77" s="9">
        <v>3000000</v>
      </c>
      <c r="AF77" s="9">
        <v>947049</v>
      </c>
      <c r="AH77" s="9">
        <v>2844913889040</v>
      </c>
      <c r="AJ77" s="9">
        <v>2840632042106</v>
      </c>
      <c r="AL77" s="10">
        <v>0.5</v>
      </c>
    </row>
    <row r="78" spans="1:38" ht="21.75" customHeight="1" x14ac:dyDescent="0.2">
      <c r="A78" s="63" t="s">
        <v>303</v>
      </c>
      <c r="B78" s="63"/>
      <c r="D78" s="8" t="s">
        <v>107</v>
      </c>
      <c r="F78" s="8" t="s">
        <v>107</v>
      </c>
      <c r="H78" s="8" t="s">
        <v>304</v>
      </c>
      <c r="J78" s="8" t="s">
        <v>305</v>
      </c>
      <c r="L78" s="10">
        <v>23</v>
      </c>
      <c r="N78" s="10">
        <v>23</v>
      </c>
      <c r="P78" s="9">
        <v>0</v>
      </c>
      <c r="R78" s="9">
        <v>0</v>
      </c>
      <c r="T78" s="9">
        <v>0</v>
      </c>
      <c r="V78" s="9">
        <v>3000000</v>
      </c>
      <c r="X78" s="9">
        <v>3000000000000</v>
      </c>
      <c r="Z78" s="9">
        <v>0</v>
      </c>
      <c r="AB78" s="9">
        <v>0</v>
      </c>
      <c r="AD78" s="9">
        <v>3000000</v>
      </c>
      <c r="AF78" s="9">
        <v>1000000</v>
      </c>
      <c r="AH78" s="9">
        <v>3000000000000</v>
      </c>
      <c r="AJ78" s="9">
        <v>2999456250000</v>
      </c>
      <c r="AL78" s="10">
        <v>0.53</v>
      </c>
    </row>
    <row r="79" spans="1:38" ht="21.75" customHeight="1" x14ac:dyDescent="0.2">
      <c r="A79" s="63" t="s">
        <v>306</v>
      </c>
      <c r="B79" s="63"/>
      <c r="D79" s="8" t="s">
        <v>107</v>
      </c>
      <c r="F79" s="8" t="s">
        <v>107</v>
      </c>
      <c r="H79" s="8" t="s">
        <v>307</v>
      </c>
      <c r="J79" s="8" t="s">
        <v>308</v>
      </c>
      <c r="L79" s="10">
        <v>24.16</v>
      </c>
      <c r="N79" s="10">
        <v>24.16</v>
      </c>
      <c r="P79" s="9">
        <v>0</v>
      </c>
      <c r="R79" s="9">
        <v>0</v>
      </c>
      <c r="T79" s="9">
        <v>0</v>
      </c>
      <c r="V79" s="9">
        <v>427700</v>
      </c>
      <c r="X79" s="9">
        <v>1775111538200</v>
      </c>
      <c r="Z79" s="9">
        <v>360000</v>
      </c>
      <c r="AB79" s="9">
        <v>1499389616619</v>
      </c>
      <c r="AD79" s="9">
        <v>67700</v>
      </c>
      <c r="AF79" s="9">
        <v>4175023</v>
      </c>
      <c r="AH79" s="9">
        <v>280979778200</v>
      </c>
      <c r="AJ79" s="9">
        <v>282444153791</v>
      </c>
      <c r="AL79" s="10">
        <v>0.05</v>
      </c>
    </row>
    <row r="80" spans="1:38" ht="21.75" customHeight="1" x14ac:dyDescent="0.2">
      <c r="A80" s="63" t="s">
        <v>309</v>
      </c>
      <c r="B80" s="63"/>
      <c r="D80" s="8" t="s">
        <v>107</v>
      </c>
      <c r="F80" s="8" t="s">
        <v>107</v>
      </c>
      <c r="H80" s="8" t="s">
        <v>310</v>
      </c>
      <c r="J80" s="8" t="s">
        <v>311</v>
      </c>
      <c r="L80" s="10">
        <v>23</v>
      </c>
      <c r="N80" s="10">
        <v>23</v>
      </c>
      <c r="P80" s="9">
        <v>0</v>
      </c>
      <c r="R80" s="9">
        <v>0</v>
      </c>
      <c r="T80" s="9">
        <v>0</v>
      </c>
      <c r="V80" s="9">
        <v>500000</v>
      </c>
      <c r="X80" s="9">
        <v>500073874976</v>
      </c>
      <c r="Z80" s="9">
        <v>0</v>
      </c>
      <c r="AB80" s="9">
        <v>0</v>
      </c>
      <c r="AD80" s="9">
        <v>500000</v>
      </c>
      <c r="AF80" s="9">
        <v>1000000</v>
      </c>
      <c r="AH80" s="9">
        <v>500073874976</v>
      </c>
      <c r="AJ80" s="9">
        <v>499909375000</v>
      </c>
      <c r="AL80" s="10">
        <v>0.09</v>
      </c>
    </row>
    <row r="81" spans="1:38" ht="21.75" customHeight="1" x14ac:dyDescent="0.2">
      <c r="A81" s="63" t="s">
        <v>312</v>
      </c>
      <c r="B81" s="63"/>
      <c r="D81" s="8" t="s">
        <v>107</v>
      </c>
      <c r="F81" s="8" t="s">
        <v>107</v>
      </c>
      <c r="H81" s="8" t="s">
        <v>313</v>
      </c>
      <c r="J81" s="8" t="s">
        <v>314</v>
      </c>
      <c r="L81" s="10">
        <v>23</v>
      </c>
      <c r="N81" s="10">
        <v>23</v>
      </c>
      <c r="P81" s="9">
        <v>0</v>
      </c>
      <c r="R81" s="9">
        <v>0</v>
      </c>
      <c r="T81" s="9">
        <v>0</v>
      </c>
      <c r="V81" s="9">
        <v>1999977</v>
      </c>
      <c r="X81" s="9">
        <v>2000172870722</v>
      </c>
      <c r="Z81" s="9">
        <v>0</v>
      </c>
      <c r="AB81" s="9">
        <v>0</v>
      </c>
      <c r="AD81" s="9">
        <v>1999977</v>
      </c>
      <c r="AF81" s="9">
        <v>1000000</v>
      </c>
      <c r="AH81" s="9">
        <v>2000172870722</v>
      </c>
      <c r="AJ81" s="9">
        <v>1999614504168</v>
      </c>
      <c r="AL81" s="10">
        <v>0.35</v>
      </c>
    </row>
    <row r="82" spans="1:38" ht="21.75" customHeight="1" x14ac:dyDescent="0.2">
      <c r="A82" s="63" t="s">
        <v>315</v>
      </c>
      <c r="B82" s="63"/>
      <c r="D82" s="8" t="s">
        <v>107</v>
      </c>
      <c r="F82" s="8" t="s">
        <v>107</v>
      </c>
      <c r="H82" s="8" t="s">
        <v>316</v>
      </c>
      <c r="J82" s="8" t="s">
        <v>317</v>
      </c>
      <c r="L82" s="10">
        <v>24.16</v>
      </c>
      <c r="N82" s="10">
        <v>24.16</v>
      </c>
      <c r="P82" s="9">
        <v>0</v>
      </c>
      <c r="R82" s="9">
        <v>0</v>
      </c>
      <c r="T82" s="9">
        <v>0</v>
      </c>
      <c r="V82" s="9">
        <v>2327600</v>
      </c>
      <c r="X82" s="9">
        <v>10399754041600</v>
      </c>
      <c r="Z82" s="9">
        <v>35000</v>
      </c>
      <c r="AB82" s="9">
        <v>156915230802</v>
      </c>
      <c r="AD82" s="9">
        <v>2292600</v>
      </c>
      <c r="AF82" s="9">
        <v>4532902</v>
      </c>
      <c r="AH82" s="9">
        <v>10243373481600</v>
      </c>
      <c r="AJ82" s="9">
        <v>10384597592329</v>
      </c>
      <c r="AL82" s="10">
        <v>1.82</v>
      </c>
    </row>
    <row r="83" spans="1:38" ht="21.75" customHeight="1" x14ac:dyDescent="0.2">
      <c r="A83" s="63" t="s">
        <v>318</v>
      </c>
      <c r="B83" s="63"/>
      <c r="D83" s="8" t="s">
        <v>107</v>
      </c>
      <c r="F83" s="8" t="s">
        <v>107</v>
      </c>
      <c r="H83" s="8" t="s">
        <v>319</v>
      </c>
      <c r="J83" s="8" t="s">
        <v>320</v>
      </c>
      <c r="L83" s="10">
        <v>23</v>
      </c>
      <c r="N83" s="10">
        <v>23</v>
      </c>
      <c r="P83" s="9">
        <v>0</v>
      </c>
      <c r="R83" s="9">
        <v>0</v>
      </c>
      <c r="T83" s="9">
        <v>0</v>
      </c>
      <c r="V83" s="9">
        <v>14000000</v>
      </c>
      <c r="X83" s="9">
        <v>14000000000000</v>
      </c>
      <c r="Z83" s="9">
        <v>0</v>
      </c>
      <c r="AB83" s="9">
        <v>0</v>
      </c>
      <c r="AD83" s="9">
        <v>14000000</v>
      </c>
      <c r="AF83" s="9">
        <v>900000</v>
      </c>
      <c r="AH83" s="9">
        <v>14000000000000</v>
      </c>
      <c r="AJ83" s="9">
        <v>12597716250000</v>
      </c>
      <c r="AL83" s="10">
        <v>2.21</v>
      </c>
    </row>
    <row r="84" spans="1:38" ht="21.75" customHeight="1" x14ac:dyDescent="0.2">
      <c r="A84" s="65" t="s">
        <v>321</v>
      </c>
      <c r="B84" s="65"/>
      <c r="D84" s="8" t="s">
        <v>107</v>
      </c>
      <c r="F84" s="8" t="s">
        <v>107</v>
      </c>
      <c r="H84" s="8" t="s">
        <v>196</v>
      </c>
      <c r="J84" s="8" t="s">
        <v>197</v>
      </c>
      <c r="L84" s="10">
        <v>21</v>
      </c>
      <c r="N84" s="10">
        <v>21</v>
      </c>
      <c r="P84" s="9">
        <v>0</v>
      </c>
      <c r="R84" s="13">
        <v>0</v>
      </c>
      <c r="T84" s="13">
        <v>0</v>
      </c>
      <c r="V84" s="9">
        <v>9498000</v>
      </c>
      <c r="X84" s="13">
        <v>8360071165247</v>
      </c>
      <c r="Z84" s="9">
        <v>0</v>
      </c>
      <c r="AB84" s="13">
        <v>0</v>
      </c>
      <c r="AD84" s="9">
        <v>9498000</v>
      </c>
      <c r="AF84" s="9">
        <v>880040</v>
      </c>
      <c r="AH84" s="13">
        <v>8360071165247</v>
      </c>
      <c r="AJ84" s="13">
        <v>8357104920139</v>
      </c>
      <c r="AL84" s="14">
        <v>1.46</v>
      </c>
    </row>
    <row r="85" spans="1:38" ht="21.75" customHeight="1" x14ac:dyDescent="0.2">
      <c r="A85" s="62" t="s">
        <v>54</v>
      </c>
      <c r="B85" s="62"/>
      <c r="D85" s="9"/>
      <c r="F85" s="9"/>
      <c r="H85" s="9"/>
      <c r="J85" s="9"/>
      <c r="L85" s="9"/>
      <c r="N85" s="9"/>
      <c r="P85" s="9"/>
      <c r="R85" s="16">
        <f>SUM(R9:R84)</f>
        <v>286375357313361</v>
      </c>
      <c r="T85" s="16">
        <f>SUM(T9:T84)</f>
        <v>278640622643070</v>
      </c>
      <c r="V85" s="9"/>
      <c r="X85" s="16">
        <f>SUM(X9:X84)</f>
        <v>44336062397855</v>
      </c>
      <c r="Z85" s="9"/>
      <c r="AB85" s="16">
        <f>SUM(AB9:AB84)</f>
        <v>12164469847421</v>
      </c>
      <c r="AD85" s="9"/>
      <c r="AF85" s="9"/>
      <c r="AH85" s="16">
        <f>SUM(AH9:AH84)</f>
        <v>319111688695218</v>
      </c>
      <c r="AJ85" s="16">
        <f>SUM(AJ9:AJ84)</f>
        <v>309771562015333</v>
      </c>
      <c r="AL85" s="17">
        <v>54.28</v>
      </c>
    </row>
    <row r="89" spans="1:38" x14ac:dyDescent="0.2">
      <c r="AH89" s="22"/>
    </row>
  </sheetData>
  <mergeCells count="88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0"/>
  <sheetViews>
    <sheetView rightToLeft="1" topLeftCell="A5" workbookViewId="0">
      <selection activeCell="I29" sqref="I29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4.45" customHeight="1" x14ac:dyDescent="0.2">
      <c r="A4" s="71" t="s">
        <v>322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4.45" customHeight="1" x14ac:dyDescent="0.2">
      <c r="A5" s="71" t="s">
        <v>323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14.45" customHeight="1" x14ac:dyDescent="0.2"/>
    <row r="7" spans="1:13" ht="14.45" customHeight="1" x14ac:dyDescent="0.2">
      <c r="C7" s="66" t="s">
        <v>9</v>
      </c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ht="14.45" customHeight="1" x14ac:dyDescent="0.2">
      <c r="A8" s="2" t="s">
        <v>324</v>
      </c>
      <c r="C8" s="4" t="s">
        <v>13</v>
      </c>
      <c r="D8" s="3"/>
      <c r="E8" s="4" t="s">
        <v>325</v>
      </c>
      <c r="F8" s="3"/>
      <c r="G8" s="4" t="s">
        <v>326</v>
      </c>
      <c r="H8" s="3"/>
      <c r="I8" s="4" t="s">
        <v>327</v>
      </c>
      <c r="J8" s="3"/>
      <c r="K8" s="4" t="s">
        <v>328</v>
      </c>
      <c r="L8" s="3"/>
      <c r="M8" s="4" t="s">
        <v>329</v>
      </c>
    </row>
    <row r="9" spans="1:13" ht="21.75" customHeight="1" x14ac:dyDescent="0.2">
      <c r="A9" s="5" t="s">
        <v>119</v>
      </c>
      <c r="C9" s="6">
        <v>656165</v>
      </c>
      <c r="E9" s="6">
        <v>1000000</v>
      </c>
      <c r="G9" s="6">
        <v>972535</v>
      </c>
      <c r="I9" s="25">
        <v>-2.75E-2</v>
      </c>
      <c r="K9" s="6">
        <v>638027764778</v>
      </c>
      <c r="M9" s="5" t="s">
        <v>330</v>
      </c>
    </row>
    <row r="10" spans="1:13" ht="21.75" customHeight="1" x14ac:dyDescent="0.2">
      <c r="A10" s="8" t="s">
        <v>198</v>
      </c>
      <c r="C10" s="9">
        <v>3954984</v>
      </c>
      <c r="E10" s="9">
        <v>900900</v>
      </c>
      <c r="G10" s="9">
        <v>847411</v>
      </c>
      <c r="I10" s="26">
        <v>-5.9400000000000001E-2</v>
      </c>
      <c r="K10" s="9">
        <v>3350889487602</v>
      </c>
      <c r="M10" s="8" t="s">
        <v>330</v>
      </c>
    </row>
    <row r="11" spans="1:13" ht="21.75" customHeight="1" x14ac:dyDescent="0.2">
      <c r="A11" s="8" t="s">
        <v>189</v>
      </c>
      <c r="C11" s="9">
        <v>5000000</v>
      </c>
      <c r="E11" s="9">
        <v>1000000</v>
      </c>
      <c r="G11" s="9">
        <v>916690</v>
      </c>
      <c r="I11" s="26">
        <v>-8.3299999999999999E-2</v>
      </c>
      <c r="K11" s="9">
        <v>4582619249687</v>
      </c>
      <c r="M11" s="8" t="s">
        <v>330</v>
      </c>
    </row>
    <row r="12" spans="1:13" ht="21.75" customHeight="1" x14ac:dyDescent="0.2">
      <c r="A12" s="8" t="s">
        <v>177</v>
      </c>
      <c r="C12" s="9">
        <v>6998703</v>
      </c>
      <c r="E12" s="9">
        <v>1000000</v>
      </c>
      <c r="G12" s="9">
        <v>900000</v>
      </c>
      <c r="I12" s="27">
        <v>-0.1</v>
      </c>
      <c r="K12" s="9">
        <v>6297691036573</v>
      </c>
      <c r="M12" s="8" t="s">
        <v>330</v>
      </c>
    </row>
    <row r="13" spans="1:13" ht="21.75" customHeight="1" x14ac:dyDescent="0.2">
      <c r="A13" s="8" t="s">
        <v>278</v>
      </c>
      <c r="C13" s="9">
        <v>490000</v>
      </c>
      <c r="E13" s="9">
        <v>1000000</v>
      </c>
      <c r="G13" s="9">
        <v>900000</v>
      </c>
      <c r="I13" s="27">
        <v>-0.1</v>
      </c>
      <c r="K13" s="9">
        <v>440920068750</v>
      </c>
      <c r="M13" s="8" t="s">
        <v>330</v>
      </c>
    </row>
    <row r="14" spans="1:13" ht="21.75" customHeight="1" x14ac:dyDescent="0.2">
      <c r="A14" s="8" t="s">
        <v>216</v>
      </c>
      <c r="C14" s="9">
        <v>5595000</v>
      </c>
      <c r="E14" s="9">
        <v>822740</v>
      </c>
      <c r="G14" s="9">
        <v>760200</v>
      </c>
      <c r="I14" s="26">
        <v>-7.5999999999999998E-2</v>
      </c>
      <c r="K14" s="9">
        <v>4252548085931</v>
      </c>
      <c r="M14" s="8" t="s">
        <v>330</v>
      </c>
    </row>
    <row r="15" spans="1:13" ht="21.75" customHeight="1" x14ac:dyDescent="0.2">
      <c r="A15" s="8" t="s">
        <v>231</v>
      </c>
      <c r="C15" s="9">
        <v>3015000</v>
      </c>
      <c r="E15" s="9">
        <v>960550</v>
      </c>
      <c r="G15" s="9">
        <v>992067</v>
      </c>
      <c r="I15" s="26">
        <v>3.2800000000000003E-2</v>
      </c>
      <c r="K15" s="9">
        <v>2990539871386</v>
      </c>
      <c r="M15" s="8" t="s">
        <v>330</v>
      </c>
    </row>
    <row r="16" spans="1:13" ht="21.75" customHeight="1" x14ac:dyDescent="0.2">
      <c r="A16" s="8" t="s">
        <v>174</v>
      </c>
      <c r="C16" s="9">
        <v>9987900</v>
      </c>
      <c r="E16" s="9">
        <v>918500</v>
      </c>
      <c r="G16" s="9">
        <v>830847</v>
      </c>
      <c r="I16" s="26">
        <v>-9.5399999999999999E-2</v>
      </c>
      <c r="K16" s="9">
        <v>8296912663263</v>
      </c>
      <c r="M16" s="8" t="s">
        <v>330</v>
      </c>
    </row>
    <row r="17" spans="1:13" ht="21.75" customHeight="1" x14ac:dyDescent="0.2">
      <c r="A17" s="8" t="s">
        <v>125</v>
      </c>
      <c r="C17" s="9">
        <v>6959809</v>
      </c>
      <c r="E17" s="9">
        <v>897800</v>
      </c>
      <c r="G17" s="9">
        <v>826897</v>
      </c>
      <c r="I17" s="26">
        <v>-7.9000000000000001E-2</v>
      </c>
      <c r="K17" s="9">
        <v>5754002080733</v>
      </c>
      <c r="M17" s="8" t="s">
        <v>330</v>
      </c>
    </row>
    <row r="18" spans="1:13" ht="21.75" customHeight="1" x14ac:dyDescent="0.2">
      <c r="A18" s="8" t="s">
        <v>195</v>
      </c>
      <c r="C18" s="9">
        <v>3000000</v>
      </c>
      <c r="E18" s="9">
        <v>1000000</v>
      </c>
      <c r="G18" s="9">
        <v>921199</v>
      </c>
      <c r="I18" s="26">
        <v>-7.8799999999999995E-2</v>
      </c>
      <c r="K18" s="9">
        <v>2763096098043</v>
      </c>
      <c r="M18" s="8" t="s">
        <v>330</v>
      </c>
    </row>
    <row r="19" spans="1:13" ht="21.75" customHeight="1" x14ac:dyDescent="0.2">
      <c r="A19" s="8" t="s">
        <v>183</v>
      </c>
      <c r="C19" s="9">
        <v>5999969</v>
      </c>
      <c r="E19" s="9">
        <v>1000000</v>
      </c>
      <c r="G19" s="9">
        <v>900000</v>
      </c>
      <c r="I19" s="27">
        <v>-0.1</v>
      </c>
      <c r="K19" s="9">
        <v>5398993355056</v>
      </c>
      <c r="M19" s="8" t="s">
        <v>330</v>
      </c>
    </row>
    <row r="20" spans="1:13" ht="21.75" customHeight="1" x14ac:dyDescent="0.2">
      <c r="A20" s="8" t="s">
        <v>239</v>
      </c>
      <c r="C20" s="9">
        <v>5935000</v>
      </c>
      <c r="E20" s="9">
        <v>976000</v>
      </c>
      <c r="G20" s="9">
        <v>981390</v>
      </c>
      <c r="I20" s="26">
        <v>5.4999999999999997E-3</v>
      </c>
      <c r="K20" s="9">
        <v>5823493950375</v>
      </c>
      <c r="M20" s="8" t="s">
        <v>330</v>
      </c>
    </row>
    <row r="21" spans="1:13" ht="21.75" customHeight="1" x14ac:dyDescent="0.2">
      <c r="A21" s="8" t="s">
        <v>201</v>
      </c>
      <c r="C21" s="9">
        <v>2985000</v>
      </c>
      <c r="E21" s="9">
        <v>814520</v>
      </c>
      <c r="G21" s="9">
        <v>762713</v>
      </c>
      <c r="I21" s="26">
        <v>-6.3600000000000004E-2</v>
      </c>
      <c r="K21" s="9">
        <v>2276285653432</v>
      </c>
      <c r="M21" s="8" t="s">
        <v>330</v>
      </c>
    </row>
    <row r="22" spans="1:13" ht="21.75" customHeight="1" x14ac:dyDescent="0.2">
      <c r="A22" s="8" t="s">
        <v>254</v>
      </c>
      <c r="C22" s="9">
        <v>2780000</v>
      </c>
      <c r="E22" s="9">
        <v>985900</v>
      </c>
      <c r="G22" s="9">
        <v>983606</v>
      </c>
      <c r="I22" s="26">
        <v>-2.3E-3</v>
      </c>
      <c r="K22" s="9">
        <v>2733929065526</v>
      </c>
      <c r="M22" s="8" t="s">
        <v>330</v>
      </c>
    </row>
    <row r="23" spans="1:13" ht="21.75" customHeight="1" x14ac:dyDescent="0.2">
      <c r="A23" s="8" t="s">
        <v>213</v>
      </c>
      <c r="C23" s="9">
        <v>4000000</v>
      </c>
      <c r="E23" s="9">
        <v>1000000</v>
      </c>
      <c r="G23" s="9">
        <v>900000</v>
      </c>
      <c r="I23" s="27">
        <v>-0.1</v>
      </c>
      <c r="K23" s="9">
        <v>3599347500000</v>
      </c>
      <c r="M23" s="8" t="s">
        <v>330</v>
      </c>
    </row>
    <row r="24" spans="1:13" ht="21.75" customHeight="1" x14ac:dyDescent="0.2">
      <c r="A24" s="8" t="s">
        <v>284</v>
      </c>
      <c r="C24" s="9">
        <v>1500000</v>
      </c>
      <c r="E24" s="9">
        <v>1000000</v>
      </c>
      <c r="G24" s="9">
        <v>900000</v>
      </c>
      <c r="I24" s="27">
        <v>-0.1</v>
      </c>
      <c r="K24" s="9">
        <v>1349755312500</v>
      </c>
      <c r="M24" s="8" t="s">
        <v>330</v>
      </c>
    </row>
    <row r="25" spans="1:13" ht="21.75" customHeight="1" x14ac:dyDescent="0.2">
      <c r="A25" s="8" t="s">
        <v>168</v>
      </c>
      <c r="C25" s="9">
        <v>8000000</v>
      </c>
      <c r="E25" s="9">
        <v>1000000</v>
      </c>
      <c r="G25" s="9">
        <v>900000</v>
      </c>
      <c r="I25" s="27">
        <v>-0.1</v>
      </c>
      <c r="K25" s="9">
        <v>7198695000000</v>
      </c>
      <c r="M25" s="8" t="s">
        <v>330</v>
      </c>
    </row>
    <row r="26" spans="1:13" ht="21.75" customHeight="1" x14ac:dyDescent="0.2">
      <c r="A26" s="8" t="s">
        <v>186</v>
      </c>
      <c r="C26" s="9">
        <v>10000000</v>
      </c>
      <c r="E26" s="9">
        <v>1000000</v>
      </c>
      <c r="G26" s="9">
        <v>900000</v>
      </c>
      <c r="I26" s="27">
        <v>-0.1</v>
      </c>
      <c r="K26" s="9">
        <v>8998368750000</v>
      </c>
      <c r="M26" s="8" t="s">
        <v>330</v>
      </c>
    </row>
    <row r="27" spans="1:13" ht="21.75" customHeight="1" x14ac:dyDescent="0.2">
      <c r="A27" s="8" t="s">
        <v>128</v>
      </c>
      <c r="C27" s="9">
        <v>5500000</v>
      </c>
      <c r="E27" s="9">
        <v>1000000</v>
      </c>
      <c r="G27" s="9">
        <v>904124</v>
      </c>
      <c r="I27" s="26">
        <v>-9.5899999999999999E-2</v>
      </c>
      <c r="K27" s="9">
        <v>4971780701387</v>
      </c>
      <c r="M27" s="8" t="s">
        <v>330</v>
      </c>
    </row>
    <row r="28" spans="1:13" ht="21.75" customHeight="1" x14ac:dyDescent="0.2">
      <c r="A28" s="8" t="s">
        <v>106</v>
      </c>
      <c r="C28" s="9">
        <v>3809700</v>
      </c>
      <c r="E28" s="9">
        <v>3878168</v>
      </c>
      <c r="G28" s="9">
        <v>4101914</v>
      </c>
      <c r="I28" s="26">
        <v>5.7700000000000001E-2</v>
      </c>
      <c r="K28" s="9">
        <v>15615732146019</v>
      </c>
      <c r="M28" s="8" t="s">
        <v>330</v>
      </c>
    </row>
    <row r="29" spans="1:13" ht="21.75" customHeight="1" x14ac:dyDescent="0.2">
      <c r="A29" s="11" t="s">
        <v>318</v>
      </c>
      <c r="C29" s="9">
        <v>14000000</v>
      </c>
      <c r="E29" s="9">
        <v>1000000</v>
      </c>
      <c r="G29" s="9">
        <v>900000</v>
      </c>
      <c r="I29" s="28">
        <v>-0.1</v>
      </c>
      <c r="K29" s="13">
        <v>12597716250000</v>
      </c>
      <c r="M29" s="8" t="s">
        <v>330</v>
      </c>
    </row>
    <row r="30" spans="1:13" ht="21.75" customHeight="1" x14ac:dyDescent="0.2">
      <c r="A30" s="15" t="s">
        <v>54</v>
      </c>
      <c r="C30" s="9"/>
      <c r="E30" s="9"/>
      <c r="G30" s="9"/>
      <c r="I30" s="9"/>
      <c r="K30" s="16">
        <v>109931344091041</v>
      </c>
      <c r="M30" s="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rightToLeft="1" workbookViewId="0">
      <selection activeCell="N6" sqref="N6:N7"/>
    </sheetView>
  </sheetViews>
  <sheetFormatPr defaultRowHeight="12.75" x14ac:dyDescent="0.2"/>
  <cols>
    <col min="1" max="1" width="69.5703125" bestFit="1" customWidth="1"/>
    <col min="2" max="2" width="1.28515625" customWidth="1"/>
    <col min="3" max="3" width="20" bestFit="1" customWidth="1"/>
    <col min="4" max="4" width="1.28515625" customWidth="1"/>
    <col min="5" max="5" width="20" bestFit="1" customWidth="1"/>
    <col min="6" max="6" width="1.28515625" customWidth="1"/>
    <col min="7" max="7" width="20.140625" bestFit="1" customWidth="1"/>
    <col min="8" max="8" width="1.28515625" customWidth="1"/>
    <col min="9" max="9" width="19.710937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4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4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4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4" ht="14.45" customHeight="1" x14ac:dyDescent="0.2"/>
    <row r="5" spans="1:14" ht="14.45" customHeight="1" x14ac:dyDescent="0.2">
      <c r="A5" s="1" t="s">
        <v>500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4" ht="14.45" customHeight="1" x14ac:dyDescent="0.2">
      <c r="C6" s="2" t="s">
        <v>7</v>
      </c>
      <c r="E6" s="32" t="s">
        <v>8</v>
      </c>
      <c r="F6" s="32"/>
      <c r="G6" s="32"/>
      <c r="I6" s="74" t="s">
        <v>9</v>
      </c>
      <c r="J6" s="74"/>
      <c r="K6" s="74"/>
      <c r="N6" s="22"/>
    </row>
    <row r="7" spans="1:14" ht="14.45" customHeight="1" x14ac:dyDescent="0.2">
      <c r="C7" s="3"/>
      <c r="E7" s="3"/>
      <c r="F7" s="3"/>
      <c r="G7" s="3"/>
    </row>
    <row r="8" spans="1:14" ht="14.45" customHeight="1" x14ac:dyDescent="0.2">
      <c r="A8" s="32" t="s">
        <v>331</v>
      </c>
      <c r="C8" s="2" t="s">
        <v>332</v>
      </c>
      <c r="E8" s="2" t="s">
        <v>333</v>
      </c>
      <c r="G8" s="2" t="s">
        <v>334</v>
      </c>
      <c r="I8" s="2" t="s">
        <v>332</v>
      </c>
      <c r="K8" s="34" t="s">
        <v>18</v>
      </c>
    </row>
    <row r="9" spans="1:14" ht="21.75" customHeight="1" x14ac:dyDescent="0.2">
      <c r="A9" s="33" t="s">
        <v>486</v>
      </c>
      <c r="C9" s="6">
        <v>10901405585198</v>
      </c>
      <c r="E9" s="6">
        <v>13330421184888</v>
      </c>
      <c r="G9" s="6">
        <v>20515501500000</v>
      </c>
      <c r="I9" s="6">
        <v>3716325270086</v>
      </c>
      <c r="K9" s="24">
        <v>6.5106841715375013E-3</v>
      </c>
    </row>
    <row r="10" spans="1:14" ht="21.75" customHeight="1" x14ac:dyDescent="0.2">
      <c r="A10" s="29" t="s">
        <v>487</v>
      </c>
      <c r="C10" s="9">
        <v>4617531</v>
      </c>
      <c r="E10" s="9">
        <v>8620</v>
      </c>
      <c r="G10" s="9">
        <v>2520000</v>
      </c>
      <c r="I10" s="9">
        <v>2106151</v>
      </c>
      <c r="K10" s="24">
        <v>3.6897965011148115E-9</v>
      </c>
    </row>
    <row r="11" spans="1:14" ht="21.75" customHeight="1" x14ac:dyDescent="0.2">
      <c r="A11" s="29" t="s">
        <v>488</v>
      </c>
      <c r="C11" s="9">
        <v>15198834876297</v>
      </c>
      <c r="E11" s="9">
        <v>30539643835611</v>
      </c>
      <c r="G11" s="9">
        <v>34888459543827</v>
      </c>
      <c r="I11" s="9">
        <v>10850019168081</v>
      </c>
      <c r="K11" s="24">
        <v>1.9008306034759097E-2</v>
      </c>
    </row>
    <row r="12" spans="1:14" ht="21.75" customHeight="1" x14ac:dyDescent="0.2">
      <c r="A12" s="29" t="s">
        <v>19</v>
      </c>
      <c r="C12" s="9">
        <v>60076699029755</v>
      </c>
      <c r="E12" s="9">
        <v>360901882158655</v>
      </c>
      <c r="G12" s="9">
        <v>345371839456436</v>
      </c>
      <c r="I12" s="9">
        <v>75606741731974</v>
      </c>
      <c r="K12" s="24">
        <v>0.13245654803636059</v>
      </c>
    </row>
    <row r="13" spans="1:14" ht="21.75" customHeight="1" x14ac:dyDescent="0.2">
      <c r="A13" s="29" t="s">
        <v>489</v>
      </c>
      <c r="C13" s="9">
        <v>454838769</v>
      </c>
      <c r="E13" s="9">
        <v>1861460</v>
      </c>
      <c r="G13" s="9">
        <v>0</v>
      </c>
      <c r="I13" s="9">
        <v>456700229</v>
      </c>
      <c r="K13" s="24">
        <v>8.0009975876493814E-7</v>
      </c>
    </row>
    <row r="14" spans="1:14" ht="21.75" customHeight="1" x14ac:dyDescent="0.2">
      <c r="A14" s="29" t="s">
        <v>490</v>
      </c>
      <c r="C14" s="9">
        <v>7116912643826</v>
      </c>
      <c r="E14" s="9">
        <v>3969326802555</v>
      </c>
      <c r="G14" s="9">
        <v>7638473939672</v>
      </c>
      <c r="I14" s="9">
        <v>3447765506709</v>
      </c>
      <c r="K14" s="24">
        <v>6.0401904247697358E-3</v>
      </c>
    </row>
    <row r="15" spans="1:14" ht="21.75" customHeight="1" x14ac:dyDescent="0.2">
      <c r="A15" s="29" t="s">
        <v>491</v>
      </c>
      <c r="C15" s="9">
        <v>13918</v>
      </c>
      <c r="E15" s="9">
        <v>0</v>
      </c>
      <c r="G15" s="9">
        <v>0</v>
      </c>
      <c r="I15" s="9">
        <v>13918</v>
      </c>
      <c r="K15" s="24">
        <v>2.4383146176373842E-11</v>
      </c>
    </row>
    <row r="16" spans="1:14" ht="21.75" customHeight="1" x14ac:dyDescent="0.2">
      <c r="A16" s="29" t="s">
        <v>368</v>
      </c>
      <c r="C16" s="9">
        <v>1934383590849</v>
      </c>
      <c r="E16" s="9">
        <v>7399750537644</v>
      </c>
      <c r="G16" s="9">
        <v>6120114279163</v>
      </c>
      <c r="I16" s="9">
        <v>3214019849330</v>
      </c>
      <c r="K16" s="24">
        <v>5.6306880155180643E-3</v>
      </c>
    </row>
    <row r="17" spans="1:11" ht="21.75" customHeight="1" x14ac:dyDescent="0.2">
      <c r="A17" s="29" t="s">
        <v>492</v>
      </c>
      <c r="C17" s="9">
        <v>169466620</v>
      </c>
      <c r="E17" s="9">
        <v>0</v>
      </c>
      <c r="G17" s="9">
        <v>504000</v>
      </c>
      <c r="I17" s="9">
        <v>168962620</v>
      </c>
      <c r="K17" s="24">
        <v>2.9600806594360586E-7</v>
      </c>
    </row>
    <row r="18" spans="1:11" ht="21.75" customHeight="1" x14ac:dyDescent="0.2">
      <c r="A18" s="29" t="s">
        <v>493</v>
      </c>
      <c r="C18" s="9">
        <v>27864802602567</v>
      </c>
      <c r="E18" s="9">
        <v>35783508852270</v>
      </c>
      <c r="G18" s="9">
        <v>33317070693770</v>
      </c>
      <c r="I18" s="9">
        <v>30331240761067</v>
      </c>
      <c r="K18" s="24">
        <v>5.3137740852700475E-2</v>
      </c>
    </row>
    <row r="19" spans="1:11" ht="21.75" customHeight="1" x14ac:dyDescent="0.2">
      <c r="A19" s="29" t="s">
        <v>494</v>
      </c>
      <c r="C19" s="9">
        <v>27700392605115</v>
      </c>
      <c r="E19" s="9">
        <v>35620051759101</v>
      </c>
      <c r="G19" s="9">
        <v>34945863329328</v>
      </c>
      <c r="I19" s="9">
        <v>28374581034888</v>
      </c>
      <c r="K19" s="24">
        <v>4.9709840283592405E-2</v>
      </c>
    </row>
    <row r="20" spans="1:11" ht="21.75" customHeight="1" x14ac:dyDescent="0.2">
      <c r="A20" s="29" t="s">
        <v>495</v>
      </c>
      <c r="C20" s="9">
        <v>4587862723750</v>
      </c>
      <c r="E20" s="9">
        <v>112943792975</v>
      </c>
      <c r="G20" s="9">
        <v>125001431556</v>
      </c>
      <c r="I20" s="9">
        <v>4575805085169</v>
      </c>
      <c r="K20" s="24">
        <v>8.0164193322510777E-3</v>
      </c>
    </row>
    <row r="21" spans="1:11" ht="21.75" customHeight="1" x14ac:dyDescent="0.2">
      <c r="A21" s="29" t="s">
        <v>496</v>
      </c>
      <c r="C21" s="9">
        <v>20682627400806</v>
      </c>
      <c r="E21" s="9">
        <v>57206223924604</v>
      </c>
      <c r="G21" s="9">
        <v>61433553600000</v>
      </c>
      <c r="I21" s="9">
        <v>16455297725410</v>
      </c>
      <c r="K21" s="24">
        <v>2.8828274882484843E-2</v>
      </c>
    </row>
    <row r="22" spans="1:11" ht="21.75" customHeight="1" x14ac:dyDescent="0.2">
      <c r="A22" s="29" t="s">
        <v>497</v>
      </c>
      <c r="C22" s="9">
        <v>14535171134901</v>
      </c>
      <c r="E22" s="9">
        <v>43232674009191</v>
      </c>
      <c r="G22" s="9">
        <v>30765498301313</v>
      </c>
      <c r="I22" s="9">
        <v>27002346842779</v>
      </c>
      <c r="K22" s="24">
        <v>4.7305803288735959E-2</v>
      </c>
    </row>
    <row r="23" spans="1:11" ht="21.75" customHeight="1" x14ac:dyDescent="0.2">
      <c r="A23" s="29" t="s">
        <v>498</v>
      </c>
      <c r="C23" s="9">
        <v>11340909145632</v>
      </c>
      <c r="E23" s="9">
        <v>6651984786194</v>
      </c>
      <c r="G23" s="9">
        <v>12992003580000</v>
      </c>
      <c r="I23" s="9">
        <v>5000890351826</v>
      </c>
      <c r="K23" s="24">
        <v>8.7611323796947093E-3</v>
      </c>
    </row>
    <row r="24" spans="1:11" ht="21.75" customHeight="1" x14ac:dyDescent="0.2">
      <c r="A24" s="29" t="s">
        <v>499</v>
      </c>
      <c r="C24" s="9">
        <v>6200346445864</v>
      </c>
      <c r="E24" s="9">
        <v>6582458473257</v>
      </c>
      <c r="G24" s="9">
        <v>7689001198000</v>
      </c>
      <c r="I24" s="9">
        <v>5093803721121</v>
      </c>
      <c r="K24" s="24">
        <v>8.9239086597104732E-3</v>
      </c>
    </row>
    <row r="25" spans="1:11" ht="21.75" customHeight="1" thickBot="1" x14ac:dyDescent="0.25">
      <c r="A25" s="30" t="s">
        <v>54</v>
      </c>
      <c r="C25" s="16">
        <f>SUM(C9:C24)</f>
        <v>208140976721398</v>
      </c>
      <c r="E25" s="16">
        <f t="shared" ref="E25" si="0">SUM(E9:E24)</f>
        <v>601330871987025</v>
      </c>
      <c r="G25" s="16">
        <f t="shared" ref="G25" si="1">SUM(G9:G24)</f>
        <v>595802383877065</v>
      </c>
      <c r="I25" s="16">
        <f t="shared" ref="I25" si="2">SUM(I9:I24)</f>
        <v>213669464831358</v>
      </c>
      <c r="K25" s="35">
        <f>SUM(K9:K24)</f>
        <v>0.37433063618411933</v>
      </c>
    </row>
    <row r="26" spans="1:11" ht="13.5" thickTop="1" x14ac:dyDescent="0.2"/>
  </sheetData>
  <mergeCells count="4">
    <mergeCell ref="A1:K1"/>
    <mergeCell ref="A2:K2"/>
    <mergeCell ref="A3:K3"/>
    <mergeCell ref="I6:K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1.75" customHeight="1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4.45" customHeight="1" x14ac:dyDescent="0.2"/>
    <row r="5" spans="1:10" ht="29.1" customHeight="1" x14ac:dyDescent="0.2">
      <c r="A5" s="1" t="s">
        <v>336</v>
      </c>
      <c r="B5" s="71" t="s">
        <v>337</v>
      </c>
      <c r="C5" s="71"/>
      <c r="D5" s="71"/>
      <c r="E5" s="71"/>
      <c r="F5" s="71"/>
      <c r="G5" s="71"/>
      <c r="H5" s="71"/>
      <c r="I5" s="71"/>
      <c r="J5" s="71"/>
    </row>
    <row r="6" spans="1:10" ht="14.45" customHeight="1" x14ac:dyDescent="0.2"/>
    <row r="7" spans="1:10" ht="14.45" customHeight="1" x14ac:dyDescent="0.2">
      <c r="A7" s="66" t="s">
        <v>338</v>
      </c>
      <c r="B7" s="66"/>
      <c r="D7" s="2" t="s">
        <v>339</v>
      </c>
      <c r="F7" s="2" t="s">
        <v>332</v>
      </c>
      <c r="H7" s="2" t="s">
        <v>340</v>
      </c>
      <c r="J7" s="2" t="s">
        <v>341</v>
      </c>
    </row>
    <row r="8" spans="1:10" ht="21.75" customHeight="1" x14ac:dyDescent="0.2">
      <c r="A8" s="67" t="s">
        <v>342</v>
      </c>
      <c r="B8" s="67"/>
      <c r="D8" s="5" t="s">
        <v>343</v>
      </c>
      <c r="F8" s="6">
        <v>44485778471</v>
      </c>
      <c r="H8" s="7">
        <v>0.46</v>
      </c>
      <c r="J8" s="7">
        <v>0.01</v>
      </c>
    </row>
    <row r="9" spans="1:10" ht="21.75" customHeight="1" x14ac:dyDescent="0.2">
      <c r="A9" s="63" t="s">
        <v>344</v>
      </c>
      <c r="B9" s="63"/>
      <c r="D9" s="8" t="s">
        <v>345</v>
      </c>
      <c r="F9" s="9">
        <v>38521988063</v>
      </c>
      <c r="H9" s="10">
        <v>0.4</v>
      </c>
      <c r="J9" s="10">
        <v>0.01</v>
      </c>
    </row>
    <row r="10" spans="1:10" ht="21.75" customHeight="1" x14ac:dyDescent="0.2">
      <c r="A10" s="63" t="s">
        <v>346</v>
      </c>
      <c r="B10" s="63"/>
      <c r="D10" s="8" t="s">
        <v>347</v>
      </c>
      <c r="F10" s="9">
        <v>4851363008170</v>
      </c>
      <c r="H10" s="10">
        <v>50.04</v>
      </c>
      <c r="J10" s="10">
        <v>0.85</v>
      </c>
    </row>
    <row r="11" spans="1:10" ht="21.75" customHeight="1" x14ac:dyDescent="0.2">
      <c r="A11" s="63" t="s">
        <v>348</v>
      </c>
      <c r="B11" s="63"/>
      <c r="D11" s="8" t="s">
        <v>349</v>
      </c>
      <c r="F11" s="9">
        <v>4493558159463</v>
      </c>
      <c r="H11" s="10">
        <v>46.35</v>
      </c>
      <c r="J11" s="10">
        <v>0.79</v>
      </c>
    </row>
    <row r="12" spans="1:10" ht="21.75" customHeight="1" x14ac:dyDescent="0.2">
      <c r="A12" s="65" t="s">
        <v>350</v>
      </c>
      <c r="B12" s="65"/>
      <c r="D12" s="11" t="s">
        <v>351</v>
      </c>
      <c r="F12" s="13">
        <v>75817346151</v>
      </c>
      <c r="H12" s="14">
        <v>0.78</v>
      </c>
      <c r="J12" s="14">
        <v>0.01</v>
      </c>
    </row>
    <row r="13" spans="1:10" ht="21.75" customHeight="1" x14ac:dyDescent="0.2">
      <c r="A13" s="62" t="s">
        <v>54</v>
      </c>
      <c r="B13" s="62"/>
      <c r="D13" s="16"/>
      <c r="F13" s="16">
        <v>9503746280318</v>
      </c>
      <c r="H13" s="17">
        <v>98.03</v>
      </c>
      <c r="J13" s="17">
        <v>1.67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2"/>
  <sheetViews>
    <sheetView rightToLeft="1" workbookViewId="0">
      <selection activeCell="K15" sqref="K15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7" bestFit="1" customWidth="1"/>
    <col min="7" max="7" width="1.28515625" customWidth="1"/>
    <col min="8" max="8" width="14.5703125" bestFit="1" customWidth="1"/>
    <col min="9" max="9" width="1.28515625" customWidth="1"/>
    <col min="10" max="10" width="15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6.7109375" bestFit="1" customWidth="1"/>
    <col min="18" max="18" width="1.28515625" customWidth="1"/>
    <col min="19" max="19" width="15.5703125" bestFit="1" customWidth="1"/>
    <col min="20" max="20" width="1.28515625" customWidth="1"/>
    <col min="21" max="21" width="17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ht="21.75" customHeight="1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ht="14.45" customHeight="1" x14ac:dyDescent="0.2"/>
    <row r="5" spans="1:23" ht="14.45" customHeight="1" x14ac:dyDescent="0.2">
      <c r="A5" s="1" t="s">
        <v>352</v>
      </c>
      <c r="B5" s="71" t="s">
        <v>353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3" ht="14.45" customHeight="1" x14ac:dyDescent="0.2">
      <c r="D6" s="66" t="s">
        <v>354</v>
      </c>
      <c r="E6" s="66"/>
      <c r="F6" s="66"/>
      <c r="G6" s="66"/>
      <c r="H6" s="66"/>
      <c r="I6" s="66"/>
      <c r="J6" s="66"/>
      <c r="K6" s="66"/>
      <c r="L6" s="66"/>
      <c r="N6" s="66" t="s">
        <v>355</v>
      </c>
      <c r="O6" s="66"/>
      <c r="P6" s="66"/>
      <c r="Q6" s="66"/>
      <c r="R6" s="66"/>
      <c r="S6" s="66"/>
      <c r="T6" s="66"/>
      <c r="U6" s="66"/>
      <c r="V6" s="66"/>
      <c r="W6" s="66"/>
    </row>
    <row r="7" spans="1:23" ht="14.45" customHeight="1" x14ac:dyDescent="0.2">
      <c r="D7" s="3"/>
      <c r="E7" s="3"/>
      <c r="F7" s="3"/>
      <c r="G7" s="3"/>
      <c r="H7" s="3"/>
      <c r="I7" s="3"/>
      <c r="J7" s="69" t="s">
        <v>54</v>
      </c>
      <c r="K7" s="69"/>
      <c r="L7" s="69"/>
      <c r="N7" s="3"/>
      <c r="O7" s="3"/>
      <c r="P7" s="3"/>
      <c r="Q7" s="3"/>
      <c r="R7" s="3"/>
      <c r="S7" s="3"/>
      <c r="T7" s="3"/>
      <c r="U7" s="69" t="s">
        <v>54</v>
      </c>
      <c r="V7" s="69"/>
      <c r="W7" s="69"/>
    </row>
    <row r="8" spans="1:23" ht="14.45" customHeight="1" x14ac:dyDescent="0.2">
      <c r="A8" s="66" t="s">
        <v>356</v>
      </c>
      <c r="B8" s="66"/>
      <c r="D8" s="2" t="s">
        <v>357</v>
      </c>
      <c r="F8" s="2" t="s">
        <v>358</v>
      </c>
      <c r="H8" s="2" t="s">
        <v>359</v>
      </c>
      <c r="J8" s="4" t="s">
        <v>332</v>
      </c>
      <c r="K8" s="3"/>
      <c r="L8" s="4" t="s">
        <v>340</v>
      </c>
      <c r="N8" s="2" t="s">
        <v>357</v>
      </c>
      <c r="P8" s="66" t="s">
        <v>358</v>
      </c>
      <c r="Q8" s="66"/>
      <c r="S8" s="2" t="s">
        <v>359</v>
      </c>
      <c r="U8" s="4" t="s">
        <v>332</v>
      </c>
      <c r="V8" s="3"/>
      <c r="W8" s="4" t="s">
        <v>340</v>
      </c>
    </row>
    <row r="9" spans="1:23" ht="21.75" customHeight="1" x14ac:dyDescent="0.2">
      <c r="A9" s="67" t="s">
        <v>43</v>
      </c>
      <c r="B9" s="67"/>
      <c r="D9" s="6">
        <v>0</v>
      </c>
      <c r="F9" s="6">
        <v>-5279029901</v>
      </c>
      <c r="H9" s="6">
        <v>992120557</v>
      </c>
      <c r="J9" s="6">
        <v>-4286909344</v>
      </c>
      <c r="L9" s="7">
        <v>-0.04</v>
      </c>
      <c r="N9" s="6">
        <v>0</v>
      </c>
      <c r="P9" s="68">
        <v>-35100708489</v>
      </c>
      <c r="Q9" s="68"/>
      <c r="S9" s="6">
        <v>9228596818</v>
      </c>
      <c r="U9" s="6">
        <v>-25872111671</v>
      </c>
      <c r="W9" s="7">
        <v>-0.05</v>
      </c>
    </row>
    <row r="10" spans="1:23" ht="21.75" customHeight="1" x14ac:dyDescent="0.2">
      <c r="A10" s="63" t="s">
        <v>41</v>
      </c>
      <c r="B10" s="63"/>
      <c r="D10" s="9">
        <v>0</v>
      </c>
      <c r="F10" s="9">
        <v>0</v>
      </c>
      <c r="H10" s="9">
        <v>-4921640543</v>
      </c>
      <c r="J10" s="9">
        <v>-4921640543</v>
      </c>
      <c r="L10" s="10">
        <v>-0.05</v>
      </c>
      <c r="N10" s="9">
        <v>0</v>
      </c>
      <c r="P10" s="64">
        <v>0</v>
      </c>
      <c r="Q10" s="64"/>
      <c r="S10" s="9">
        <v>-7194682045</v>
      </c>
      <c r="U10" s="9">
        <v>-7194682045</v>
      </c>
      <c r="W10" s="10">
        <v>-0.01</v>
      </c>
    </row>
    <row r="11" spans="1:23" ht="21.75" customHeight="1" x14ac:dyDescent="0.2">
      <c r="A11" s="63" t="s">
        <v>50</v>
      </c>
      <c r="B11" s="63"/>
      <c r="D11" s="9">
        <v>0</v>
      </c>
      <c r="F11" s="9">
        <v>-441076563</v>
      </c>
      <c r="H11" s="9">
        <v>-825228466</v>
      </c>
      <c r="J11" s="9">
        <v>-1266305029</v>
      </c>
      <c r="L11" s="10">
        <v>-0.01</v>
      </c>
      <c r="N11" s="9">
        <v>0</v>
      </c>
      <c r="P11" s="64">
        <v>-102882536252</v>
      </c>
      <c r="Q11" s="64"/>
      <c r="S11" s="9">
        <v>-1049051272</v>
      </c>
      <c r="U11" s="9">
        <v>-103931587524</v>
      </c>
      <c r="W11" s="10">
        <v>-0.18</v>
      </c>
    </row>
    <row r="12" spans="1:23" ht="21.75" customHeight="1" x14ac:dyDescent="0.2">
      <c r="A12" s="63" t="s">
        <v>32</v>
      </c>
      <c r="B12" s="63"/>
      <c r="D12" s="9">
        <v>0</v>
      </c>
      <c r="F12" s="9">
        <v>1600597947</v>
      </c>
      <c r="H12" s="9">
        <v>2923892659</v>
      </c>
      <c r="J12" s="9">
        <v>4524490606</v>
      </c>
      <c r="L12" s="10">
        <v>0.05</v>
      </c>
      <c r="N12" s="9">
        <v>0</v>
      </c>
      <c r="P12" s="64">
        <v>-2986557908</v>
      </c>
      <c r="Q12" s="64"/>
      <c r="S12" s="9">
        <v>2923892659</v>
      </c>
      <c r="U12" s="9">
        <v>-62665249</v>
      </c>
      <c r="W12" s="10">
        <v>0</v>
      </c>
    </row>
    <row r="13" spans="1:23" ht="21.75" customHeight="1" x14ac:dyDescent="0.2">
      <c r="A13" s="63" t="s">
        <v>27</v>
      </c>
      <c r="B13" s="63"/>
      <c r="D13" s="9">
        <v>0</v>
      </c>
      <c r="F13" s="9">
        <v>860295283</v>
      </c>
      <c r="H13" s="9">
        <v>-44358</v>
      </c>
      <c r="J13" s="9">
        <v>860250925</v>
      </c>
      <c r="L13" s="10">
        <v>0.01</v>
      </c>
      <c r="N13" s="9">
        <v>0</v>
      </c>
      <c r="P13" s="64">
        <v>-486097005</v>
      </c>
      <c r="Q13" s="64"/>
      <c r="S13" s="9">
        <v>-44358</v>
      </c>
      <c r="U13" s="9">
        <v>-486141363</v>
      </c>
      <c r="W13" s="10">
        <v>0</v>
      </c>
    </row>
    <row r="14" spans="1:23" ht="21.75" customHeight="1" x14ac:dyDescent="0.2">
      <c r="A14" s="63" t="s">
        <v>34</v>
      </c>
      <c r="B14" s="63"/>
      <c r="D14" s="9">
        <v>0</v>
      </c>
      <c r="F14" s="9">
        <v>0</v>
      </c>
      <c r="H14" s="9">
        <v>-1996717288</v>
      </c>
      <c r="J14" s="9">
        <v>-1996717288</v>
      </c>
      <c r="L14" s="10">
        <v>-0.02</v>
      </c>
      <c r="N14" s="9">
        <v>0</v>
      </c>
      <c r="P14" s="64">
        <v>0</v>
      </c>
      <c r="Q14" s="64"/>
      <c r="S14" s="9">
        <v>-1567862193</v>
      </c>
      <c r="U14" s="9">
        <v>-1567862193</v>
      </c>
      <c r="W14" s="10">
        <v>0</v>
      </c>
    </row>
    <row r="15" spans="1:23" ht="21.75" customHeight="1" x14ac:dyDescent="0.2">
      <c r="A15" s="63" t="s">
        <v>35</v>
      </c>
      <c r="B15" s="63"/>
      <c r="D15" s="9">
        <v>0</v>
      </c>
      <c r="F15" s="9">
        <v>-417978886</v>
      </c>
      <c r="H15" s="9">
        <v>4920825726</v>
      </c>
      <c r="J15" s="9">
        <v>4502846840</v>
      </c>
      <c r="L15" s="10">
        <v>0.05</v>
      </c>
      <c r="N15" s="9">
        <v>0</v>
      </c>
      <c r="P15" s="64">
        <v>1218096552</v>
      </c>
      <c r="Q15" s="64"/>
      <c r="S15" s="9">
        <v>9450821189</v>
      </c>
      <c r="U15" s="9">
        <v>10668917741</v>
      </c>
      <c r="W15" s="10">
        <v>0.02</v>
      </c>
    </row>
    <row r="16" spans="1:23" ht="21.75" customHeight="1" x14ac:dyDescent="0.2">
      <c r="A16" s="63" t="s">
        <v>22</v>
      </c>
      <c r="B16" s="63"/>
      <c r="D16" s="9">
        <v>0</v>
      </c>
      <c r="F16" s="9">
        <v>0</v>
      </c>
      <c r="H16" s="9">
        <v>272834052</v>
      </c>
      <c r="J16" s="9">
        <v>272834052</v>
      </c>
      <c r="L16" s="10">
        <v>0</v>
      </c>
      <c r="N16" s="9">
        <v>0</v>
      </c>
      <c r="P16" s="64">
        <v>0</v>
      </c>
      <c r="Q16" s="64"/>
      <c r="S16" s="9">
        <v>12585672505</v>
      </c>
      <c r="U16" s="9">
        <v>12585672505</v>
      </c>
      <c r="W16" s="10">
        <v>0.02</v>
      </c>
    </row>
    <row r="17" spans="1:23" ht="21.75" customHeight="1" x14ac:dyDescent="0.2">
      <c r="A17" s="63" t="s">
        <v>26</v>
      </c>
      <c r="B17" s="63"/>
      <c r="D17" s="9">
        <v>0</v>
      </c>
      <c r="F17" s="9">
        <v>0</v>
      </c>
      <c r="H17" s="9">
        <v>1142016911</v>
      </c>
      <c r="J17" s="9">
        <v>1142016911</v>
      </c>
      <c r="L17" s="10">
        <v>0.01</v>
      </c>
      <c r="N17" s="9">
        <v>0</v>
      </c>
      <c r="P17" s="64">
        <v>0</v>
      </c>
      <c r="Q17" s="64"/>
      <c r="S17" s="9">
        <v>6958945395</v>
      </c>
      <c r="U17" s="9">
        <v>6958945395</v>
      </c>
      <c r="W17" s="10">
        <v>0.01</v>
      </c>
    </row>
    <row r="18" spans="1:23" ht="21.75" customHeight="1" x14ac:dyDescent="0.2">
      <c r="A18" s="63" t="s">
        <v>37</v>
      </c>
      <c r="B18" s="63"/>
      <c r="D18" s="9">
        <v>0</v>
      </c>
      <c r="F18" s="9">
        <v>-4351608080</v>
      </c>
      <c r="H18" s="9">
        <v>0</v>
      </c>
      <c r="J18" s="9">
        <v>-4351608080</v>
      </c>
      <c r="L18" s="10">
        <v>-0.04</v>
      </c>
      <c r="N18" s="9">
        <v>0</v>
      </c>
      <c r="P18" s="64">
        <v>16306219373</v>
      </c>
      <c r="Q18" s="64"/>
      <c r="S18" s="9">
        <v>23974143016</v>
      </c>
      <c r="U18" s="9">
        <v>40280362389</v>
      </c>
      <c r="W18" s="10">
        <v>7.0000000000000007E-2</v>
      </c>
    </row>
    <row r="19" spans="1:23" ht="21.75" customHeight="1" x14ac:dyDescent="0.2">
      <c r="A19" s="63" t="s">
        <v>30</v>
      </c>
      <c r="B19" s="63"/>
      <c r="D19" s="9">
        <v>17470703760</v>
      </c>
      <c r="F19" s="9">
        <v>-20534739068</v>
      </c>
      <c r="H19" s="9">
        <v>0</v>
      </c>
      <c r="J19" s="9">
        <v>-3064035308</v>
      </c>
      <c r="L19" s="10">
        <v>-0.03</v>
      </c>
      <c r="N19" s="9">
        <v>17470703760</v>
      </c>
      <c r="P19" s="64">
        <v>-17983638978</v>
      </c>
      <c r="Q19" s="64"/>
      <c r="S19" s="9">
        <v>1515845368</v>
      </c>
      <c r="U19" s="9">
        <v>1002910150</v>
      </c>
      <c r="W19" s="10">
        <v>0</v>
      </c>
    </row>
    <row r="20" spans="1:23" ht="21.75" customHeight="1" x14ac:dyDescent="0.2">
      <c r="A20" s="63" t="s">
        <v>360</v>
      </c>
      <c r="B20" s="63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64">
        <v>0</v>
      </c>
      <c r="Q20" s="64"/>
      <c r="S20" s="9">
        <v>2394776272</v>
      </c>
      <c r="U20" s="9">
        <v>2394776272</v>
      </c>
      <c r="W20" s="10">
        <v>0</v>
      </c>
    </row>
    <row r="21" spans="1:23" ht="21.75" customHeight="1" x14ac:dyDescent="0.2">
      <c r="A21" s="63" t="s">
        <v>20</v>
      </c>
      <c r="B21" s="63"/>
      <c r="D21" s="9">
        <v>0</v>
      </c>
      <c r="F21" s="9">
        <v>195099499</v>
      </c>
      <c r="H21" s="9">
        <v>0</v>
      </c>
      <c r="J21" s="9">
        <v>195099499</v>
      </c>
      <c r="L21" s="10">
        <v>0</v>
      </c>
      <c r="N21" s="9">
        <v>0</v>
      </c>
      <c r="P21" s="64">
        <v>-24181244722</v>
      </c>
      <c r="Q21" s="64"/>
      <c r="S21" s="9">
        <v>-5987510798</v>
      </c>
      <c r="U21" s="9">
        <v>-30168755520</v>
      </c>
      <c r="W21" s="10">
        <v>-0.05</v>
      </c>
    </row>
    <row r="22" spans="1:23" ht="21.75" customHeight="1" x14ac:dyDescent="0.2">
      <c r="A22" s="63" t="s">
        <v>361</v>
      </c>
      <c r="B22" s="63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64">
        <v>0</v>
      </c>
      <c r="Q22" s="64"/>
      <c r="S22" s="9">
        <v>13615936063</v>
      </c>
      <c r="U22" s="9">
        <v>13615936063</v>
      </c>
      <c r="W22" s="10">
        <v>0.02</v>
      </c>
    </row>
    <row r="23" spans="1:23" ht="21.75" customHeight="1" x14ac:dyDescent="0.2">
      <c r="A23" s="63" t="s">
        <v>362</v>
      </c>
      <c r="B23" s="63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64">
        <v>0</v>
      </c>
      <c r="Q23" s="64"/>
      <c r="S23" s="9">
        <v>651410498</v>
      </c>
      <c r="U23" s="9">
        <v>651410498</v>
      </c>
      <c r="W23" s="10">
        <v>0</v>
      </c>
    </row>
    <row r="24" spans="1:23" ht="21.75" customHeight="1" x14ac:dyDescent="0.2">
      <c r="A24" s="63" t="s">
        <v>42</v>
      </c>
      <c r="B24" s="63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122785344000</v>
      </c>
      <c r="P24" s="64">
        <v>-191743124021</v>
      </c>
      <c r="Q24" s="64"/>
      <c r="S24" s="9">
        <v>-37200617613</v>
      </c>
      <c r="U24" s="9">
        <v>-106158397634</v>
      </c>
      <c r="W24" s="10">
        <v>-0.19</v>
      </c>
    </row>
    <row r="25" spans="1:23" ht="21.75" customHeight="1" x14ac:dyDescent="0.2">
      <c r="A25" s="63" t="s">
        <v>36</v>
      </c>
      <c r="B25" s="63"/>
      <c r="D25" s="9">
        <v>0</v>
      </c>
      <c r="F25" s="9">
        <v>1506847717</v>
      </c>
      <c r="H25" s="9">
        <v>0</v>
      </c>
      <c r="J25" s="9">
        <v>1506847717</v>
      </c>
      <c r="L25" s="10">
        <v>0.02</v>
      </c>
      <c r="N25" s="9">
        <v>0</v>
      </c>
      <c r="P25" s="64">
        <v>-9379723417</v>
      </c>
      <c r="Q25" s="64"/>
      <c r="S25" s="9">
        <v>-3620666362</v>
      </c>
      <c r="U25" s="9">
        <v>-13000389779</v>
      </c>
      <c r="W25" s="10">
        <v>-0.02</v>
      </c>
    </row>
    <row r="26" spans="1:23" ht="21.75" customHeight="1" x14ac:dyDescent="0.2">
      <c r="A26" s="63" t="s">
        <v>44</v>
      </c>
      <c r="B26" s="63"/>
      <c r="D26" s="9">
        <v>74713247139</v>
      </c>
      <c r="F26" s="9">
        <v>-89374021190</v>
      </c>
      <c r="H26" s="9">
        <v>0</v>
      </c>
      <c r="J26" s="9">
        <v>-14660774051</v>
      </c>
      <c r="L26" s="10">
        <v>-0.15</v>
      </c>
      <c r="N26" s="9">
        <v>74713247139</v>
      </c>
      <c r="P26" s="64">
        <v>-96198088032</v>
      </c>
      <c r="Q26" s="64"/>
      <c r="S26" s="9">
        <v>1022350001</v>
      </c>
      <c r="U26" s="9">
        <v>-20462490892</v>
      </c>
      <c r="W26" s="10">
        <v>-0.04</v>
      </c>
    </row>
    <row r="27" spans="1:23" ht="21.75" customHeight="1" x14ac:dyDescent="0.2">
      <c r="A27" s="63" t="s">
        <v>49</v>
      </c>
      <c r="B27" s="63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111737217600</v>
      </c>
      <c r="P27" s="64">
        <v>-75389264408</v>
      </c>
      <c r="Q27" s="64"/>
      <c r="S27" s="9">
        <v>-24762238625</v>
      </c>
      <c r="U27" s="9">
        <v>11585714567</v>
      </c>
      <c r="W27" s="10">
        <v>0.02</v>
      </c>
    </row>
    <row r="28" spans="1:23" ht="21.75" customHeight="1" x14ac:dyDescent="0.2">
      <c r="A28" s="63" t="s">
        <v>39</v>
      </c>
      <c r="B28" s="63"/>
      <c r="D28" s="9">
        <v>0</v>
      </c>
      <c r="F28" s="9">
        <v>5382112578</v>
      </c>
      <c r="H28" s="9">
        <v>0</v>
      </c>
      <c r="J28" s="9">
        <v>5382112578</v>
      </c>
      <c r="L28" s="10">
        <v>0.06</v>
      </c>
      <c r="N28" s="9">
        <v>0</v>
      </c>
      <c r="P28" s="64">
        <v>9258228347</v>
      </c>
      <c r="Q28" s="64"/>
      <c r="S28" s="9">
        <v>1276285861</v>
      </c>
      <c r="U28" s="9">
        <v>10534514208</v>
      </c>
      <c r="W28" s="10">
        <v>0.02</v>
      </c>
    </row>
    <row r="29" spans="1:23" ht="21.75" customHeight="1" x14ac:dyDescent="0.2">
      <c r="A29" s="63" t="s">
        <v>363</v>
      </c>
      <c r="B29" s="63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64">
        <v>0</v>
      </c>
      <c r="Q29" s="64"/>
      <c r="S29" s="9">
        <v>28994689252</v>
      </c>
      <c r="U29" s="9">
        <v>28994689252</v>
      </c>
      <c r="W29" s="10">
        <v>0.05</v>
      </c>
    </row>
    <row r="30" spans="1:23" ht="21.75" customHeight="1" x14ac:dyDescent="0.2">
      <c r="A30" s="63" t="s">
        <v>364</v>
      </c>
      <c r="B30" s="63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64">
        <v>0</v>
      </c>
      <c r="Q30" s="64"/>
      <c r="S30" s="9">
        <v>1722017646</v>
      </c>
      <c r="U30" s="9">
        <v>1722017646</v>
      </c>
      <c r="W30" s="10">
        <v>0</v>
      </c>
    </row>
    <row r="31" spans="1:23" ht="21.75" customHeight="1" x14ac:dyDescent="0.2">
      <c r="A31" s="63" t="s">
        <v>365</v>
      </c>
      <c r="B31" s="63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64">
        <v>0</v>
      </c>
      <c r="Q31" s="64"/>
      <c r="S31" s="9">
        <v>23212859</v>
      </c>
      <c r="U31" s="9">
        <v>23212859</v>
      </c>
      <c r="W31" s="10">
        <v>0</v>
      </c>
    </row>
    <row r="32" spans="1:23" ht="21.75" customHeight="1" x14ac:dyDescent="0.2">
      <c r="A32" s="63" t="s">
        <v>38</v>
      </c>
      <c r="B32" s="63"/>
      <c r="D32" s="9">
        <v>151498017450</v>
      </c>
      <c r="F32" s="9">
        <v>-152592252012</v>
      </c>
      <c r="H32" s="9">
        <v>0</v>
      </c>
      <c r="J32" s="9">
        <v>-1094234562</v>
      </c>
      <c r="L32" s="10">
        <v>-0.01</v>
      </c>
      <c r="N32" s="9">
        <v>151498017450</v>
      </c>
      <c r="P32" s="64">
        <v>-161393205383</v>
      </c>
      <c r="Q32" s="64"/>
      <c r="S32" s="9">
        <v>2376916989</v>
      </c>
      <c r="U32" s="9">
        <v>-7518270944</v>
      </c>
      <c r="W32" s="10">
        <v>-0.01</v>
      </c>
    </row>
    <row r="33" spans="1:23" ht="21.75" customHeight="1" x14ac:dyDescent="0.2">
      <c r="A33" s="63" t="s">
        <v>366</v>
      </c>
      <c r="B33" s="63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64">
        <v>0</v>
      </c>
      <c r="Q33" s="64"/>
      <c r="S33" s="9">
        <v>1616666</v>
      </c>
      <c r="U33" s="9">
        <v>1616666</v>
      </c>
      <c r="W33" s="10">
        <v>0</v>
      </c>
    </row>
    <row r="34" spans="1:23" ht="21.75" customHeight="1" x14ac:dyDescent="0.2">
      <c r="A34" s="63" t="s">
        <v>23</v>
      </c>
      <c r="B34" s="63"/>
      <c r="D34" s="9">
        <v>0</v>
      </c>
      <c r="F34" s="9">
        <v>-3933799417</v>
      </c>
      <c r="H34" s="9">
        <v>0</v>
      </c>
      <c r="J34" s="9">
        <v>-3933799417</v>
      </c>
      <c r="L34" s="10">
        <v>-0.04</v>
      </c>
      <c r="N34" s="9">
        <v>85548746080</v>
      </c>
      <c r="P34" s="64">
        <v>-107610430751</v>
      </c>
      <c r="Q34" s="64"/>
      <c r="S34" s="9">
        <v>-8083010029</v>
      </c>
      <c r="U34" s="9">
        <v>-30144694700</v>
      </c>
      <c r="W34" s="10">
        <v>-0.05</v>
      </c>
    </row>
    <row r="35" spans="1:23" ht="21.75" customHeight="1" x14ac:dyDescent="0.2">
      <c r="A35" s="63" t="s">
        <v>19</v>
      </c>
      <c r="B35" s="63"/>
      <c r="D35" s="9">
        <v>0</v>
      </c>
      <c r="F35" s="9">
        <v>45849193282</v>
      </c>
      <c r="H35" s="9">
        <v>0</v>
      </c>
      <c r="J35" s="9">
        <v>45849193282</v>
      </c>
      <c r="L35" s="10">
        <v>0.47</v>
      </c>
      <c r="N35" s="9">
        <v>0</v>
      </c>
      <c r="P35" s="64">
        <v>301991078869</v>
      </c>
      <c r="Q35" s="64"/>
      <c r="S35" s="9">
        <v>29632171436</v>
      </c>
      <c r="U35" s="9">
        <v>331623250305</v>
      </c>
      <c r="W35" s="10">
        <v>0.57999999999999996</v>
      </c>
    </row>
    <row r="36" spans="1:23" ht="21.75" customHeight="1" x14ac:dyDescent="0.2">
      <c r="A36" s="63" t="s">
        <v>367</v>
      </c>
      <c r="B36" s="63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64">
        <v>0</v>
      </c>
      <c r="Q36" s="64"/>
      <c r="S36" s="9">
        <v>0</v>
      </c>
      <c r="U36" s="9">
        <v>0</v>
      </c>
      <c r="W36" s="10">
        <v>0</v>
      </c>
    </row>
    <row r="37" spans="1:23" ht="21.75" customHeight="1" x14ac:dyDescent="0.2">
      <c r="A37" s="63" t="s">
        <v>46</v>
      </c>
      <c r="B37" s="63"/>
      <c r="D37" s="9">
        <v>0</v>
      </c>
      <c r="F37" s="9">
        <v>-169188924</v>
      </c>
      <c r="H37" s="9">
        <v>0</v>
      </c>
      <c r="J37" s="9">
        <v>-169188924</v>
      </c>
      <c r="L37" s="10">
        <v>0</v>
      </c>
      <c r="N37" s="9">
        <v>0</v>
      </c>
      <c r="P37" s="64">
        <v>-2015726730</v>
      </c>
      <c r="Q37" s="64"/>
      <c r="S37" s="9">
        <v>-970434652</v>
      </c>
      <c r="U37" s="9">
        <v>-2986161382</v>
      </c>
      <c r="W37" s="10">
        <v>-0.01</v>
      </c>
    </row>
    <row r="38" spans="1:23" ht="21.75" customHeight="1" x14ac:dyDescent="0.2">
      <c r="A38" s="63" t="s">
        <v>47</v>
      </c>
      <c r="B38" s="63"/>
      <c r="D38" s="9">
        <v>0</v>
      </c>
      <c r="F38" s="9">
        <v>318175767</v>
      </c>
      <c r="H38" s="9">
        <v>0</v>
      </c>
      <c r="J38" s="9">
        <v>318175767</v>
      </c>
      <c r="L38" s="10">
        <v>0</v>
      </c>
      <c r="N38" s="9">
        <v>50005252080</v>
      </c>
      <c r="P38" s="64">
        <v>-22022097076</v>
      </c>
      <c r="Q38" s="64"/>
      <c r="S38" s="9">
        <v>-23961202016</v>
      </c>
      <c r="U38" s="9">
        <v>4021952988</v>
      </c>
      <c r="W38" s="10">
        <v>0.01</v>
      </c>
    </row>
    <row r="39" spans="1:23" ht="21.75" customHeight="1" x14ac:dyDescent="0.2">
      <c r="A39" s="63" t="s">
        <v>31</v>
      </c>
      <c r="B39" s="63"/>
      <c r="D39" s="9">
        <v>0</v>
      </c>
      <c r="F39" s="9">
        <v>-430910403</v>
      </c>
      <c r="H39" s="9">
        <v>0</v>
      </c>
      <c r="J39" s="9">
        <v>-430910403</v>
      </c>
      <c r="L39" s="10">
        <v>0</v>
      </c>
      <c r="N39" s="9">
        <v>0</v>
      </c>
      <c r="P39" s="64">
        <v>-5676160661</v>
      </c>
      <c r="Q39" s="64"/>
      <c r="S39" s="9">
        <v>499344850</v>
      </c>
      <c r="U39" s="9">
        <v>-5176815811</v>
      </c>
      <c r="W39" s="10">
        <v>-0.01</v>
      </c>
    </row>
    <row r="40" spans="1:23" ht="21.75" customHeight="1" x14ac:dyDescent="0.2">
      <c r="A40" s="63" t="s">
        <v>368</v>
      </c>
      <c r="B40" s="63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64">
        <v>0</v>
      </c>
      <c r="Q40" s="64"/>
      <c r="S40" s="9">
        <v>5875469986</v>
      </c>
      <c r="U40" s="9">
        <v>5875469986</v>
      </c>
      <c r="W40" s="10">
        <v>0.01</v>
      </c>
    </row>
    <row r="41" spans="1:23" ht="21.75" customHeight="1" x14ac:dyDescent="0.2">
      <c r="A41" s="63" t="s">
        <v>40</v>
      </c>
      <c r="B41" s="63"/>
      <c r="D41" s="9">
        <v>0</v>
      </c>
      <c r="F41" s="9">
        <v>-4383161774</v>
      </c>
      <c r="H41" s="9">
        <v>0</v>
      </c>
      <c r="J41" s="9">
        <v>-4383161774</v>
      </c>
      <c r="L41" s="10">
        <v>-0.05</v>
      </c>
      <c r="N41" s="9">
        <v>108621374478</v>
      </c>
      <c r="P41" s="64">
        <v>-133259263984</v>
      </c>
      <c r="Q41" s="64"/>
      <c r="S41" s="9">
        <v>0</v>
      </c>
      <c r="U41" s="9">
        <v>-24637889506</v>
      </c>
      <c r="W41" s="10">
        <v>-0.04</v>
      </c>
    </row>
    <row r="42" spans="1:23" ht="21.75" customHeight="1" x14ac:dyDescent="0.2">
      <c r="A42" s="63" t="s">
        <v>29</v>
      </c>
      <c r="B42" s="63"/>
      <c r="D42" s="9">
        <v>0</v>
      </c>
      <c r="F42" s="9">
        <v>-568608437</v>
      </c>
      <c r="H42" s="9">
        <v>0</v>
      </c>
      <c r="J42" s="9">
        <v>-568608437</v>
      </c>
      <c r="L42" s="10">
        <v>-0.01</v>
      </c>
      <c r="N42" s="9">
        <v>21254502600</v>
      </c>
      <c r="P42" s="64">
        <v>-114810375084</v>
      </c>
      <c r="Q42" s="64"/>
      <c r="S42" s="9">
        <v>0</v>
      </c>
      <c r="U42" s="9">
        <v>-93555872484</v>
      </c>
      <c r="W42" s="10">
        <v>-0.16</v>
      </c>
    </row>
    <row r="43" spans="1:23" ht="21.75" customHeight="1" x14ac:dyDescent="0.2">
      <c r="A43" s="63" t="s">
        <v>28</v>
      </c>
      <c r="B43" s="63"/>
      <c r="D43" s="9">
        <v>50392474</v>
      </c>
      <c r="F43" s="9">
        <v>-72475805</v>
      </c>
      <c r="H43" s="9">
        <v>0</v>
      </c>
      <c r="J43" s="9">
        <v>-22083331</v>
      </c>
      <c r="L43" s="10">
        <v>0</v>
      </c>
      <c r="N43" s="9">
        <v>50392474</v>
      </c>
      <c r="P43" s="64">
        <v>-182123256</v>
      </c>
      <c r="Q43" s="64"/>
      <c r="S43" s="9">
        <v>0</v>
      </c>
      <c r="U43" s="9">
        <v>-131730782</v>
      </c>
      <c r="W43" s="10">
        <v>0</v>
      </c>
    </row>
    <row r="44" spans="1:23" ht="21.75" customHeight="1" x14ac:dyDescent="0.2">
      <c r="A44" s="63" t="s">
        <v>48</v>
      </c>
      <c r="B44" s="63"/>
      <c r="D44" s="9">
        <v>0</v>
      </c>
      <c r="F44" s="9">
        <v>-330828473</v>
      </c>
      <c r="H44" s="9">
        <v>0</v>
      </c>
      <c r="J44" s="9">
        <v>-330828473</v>
      </c>
      <c r="L44" s="10">
        <v>0</v>
      </c>
      <c r="N44" s="9">
        <v>0</v>
      </c>
      <c r="P44" s="64">
        <v>-2558518242</v>
      </c>
      <c r="Q44" s="64"/>
      <c r="S44" s="9">
        <v>0</v>
      </c>
      <c r="U44" s="9">
        <v>-2558518242</v>
      </c>
      <c r="W44" s="10">
        <v>0</v>
      </c>
    </row>
    <row r="45" spans="1:23" ht="21.75" customHeight="1" x14ac:dyDescent="0.2">
      <c r="A45" s="63" t="s">
        <v>24</v>
      </c>
      <c r="B45" s="63"/>
      <c r="D45" s="9">
        <v>0</v>
      </c>
      <c r="F45" s="9">
        <v>26815779959</v>
      </c>
      <c r="H45" s="9">
        <v>0</v>
      </c>
      <c r="J45" s="9">
        <v>26815779959</v>
      </c>
      <c r="L45" s="10">
        <v>0.28000000000000003</v>
      </c>
      <c r="N45" s="9">
        <v>0</v>
      </c>
      <c r="P45" s="64">
        <v>135879513578</v>
      </c>
      <c r="Q45" s="64"/>
      <c r="S45" s="9">
        <v>0</v>
      </c>
      <c r="U45" s="9">
        <v>135879513578</v>
      </c>
      <c r="W45" s="10">
        <v>0.24</v>
      </c>
    </row>
    <row r="46" spans="1:23" ht="21.75" customHeight="1" x14ac:dyDescent="0.2">
      <c r="A46" s="63" t="s">
        <v>51</v>
      </c>
      <c r="B46" s="63"/>
      <c r="D46" s="9">
        <v>0</v>
      </c>
      <c r="F46" s="9">
        <v>5863197942</v>
      </c>
      <c r="H46" s="9">
        <v>0</v>
      </c>
      <c r="J46" s="9">
        <v>5863197942</v>
      </c>
      <c r="L46" s="10">
        <v>0.06</v>
      </c>
      <c r="N46" s="9">
        <v>0</v>
      </c>
      <c r="P46" s="64">
        <v>277854382638</v>
      </c>
      <c r="Q46" s="64"/>
      <c r="S46" s="9">
        <v>0</v>
      </c>
      <c r="U46" s="9">
        <v>277854382638</v>
      </c>
      <c r="W46" s="10">
        <v>0.49</v>
      </c>
    </row>
    <row r="47" spans="1:23" ht="21.75" customHeight="1" x14ac:dyDescent="0.2">
      <c r="A47" s="63" t="s">
        <v>52</v>
      </c>
      <c r="B47" s="63"/>
      <c r="D47" s="9">
        <v>0</v>
      </c>
      <c r="F47" s="9">
        <v>-1237513923</v>
      </c>
      <c r="H47" s="9">
        <v>0</v>
      </c>
      <c r="J47" s="9">
        <v>-1237513923</v>
      </c>
      <c r="L47" s="10">
        <v>-0.01</v>
      </c>
      <c r="N47" s="9">
        <v>0</v>
      </c>
      <c r="P47" s="64">
        <v>-1237513923</v>
      </c>
      <c r="Q47" s="64"/>
      <c r="S47" s="9">
        <v>0</v>
      </c>
      <c r="U47" s="9">
        <v>-1237513923</v>
      </c>
      <c r="W47" s="10">
        <v>0</v>
      </c>
    </row>
    <row r="48" spans="1:23" ht="21.75" customHeight="1" x14ac:dyDescent="0.2">
      <c r="A48" s="63" t="s">
        <v>21</v>
      </c>
      <c r="B48" s="63"/>
      <c r="D48" s="9">
        <v>0</v>
      </c>
      <c r="F48" s="9">
        <v>-1484130924</v>
      </c>
      <c r="H48" s="9">
        <v>0</v>
      </c>
      <c r="J48" s="9">
        <v>-1484130924</v>
      </c>
      <c r="L48" s="10">
        <v>-0.02</v>
      </c>
      <c r="N48" s="9">
        <v>0</v>
      </c>
      <c r="P48" s="64">
        <v>-53210326258</v>
      </c>
      <c r="Q48" s="64"/>
      <c r="S48" s="9">
        <v>0</v>
      </c>
      <c r="U48" s="9">
        <v>-53210326258</v>
      </c>
      <c r="W48" s="10">
        <v>-0.09</v>
      </c>
    </row>
    <row r="49" spans="1:23" ht="21.75" customHeight="1" x14ac:dyDescent="0.2">
      <c r="A49" s="63" t="s">
        <v>53</v>
      </c>
      <c r="B49" s="63"/>
      <c r="D49" s="9">
        <v>0</v>
      </c>
      <c r="F49" s="9">
        <v>-2686199966</v>
      </c>
      <c r="H49" s="9">
        <v>0</v>
      </c>
      <c r="J49" s="9">
        <v>-2686199966</v>
      </c>
      <c r="L49" s="10">
        <v>-0.03</v>
      </c>
      <c r="N49" s="9">
        <v>0</v>
      </c>
      <c r="P49" s="64">
        <v>-2686199966</v>
      </c>
      <c r="Q49" s="64"/>
      <c r="S49" s="9">
        <v>0</v>
      </c>
      <c r="U49" s="9">
        <v>-2686199966</v>
      </c>
      <c r="W49" s="10">
        <v>0</v>
      </c>
    </row>
    <row r="50" spans="1:23" ht="21.75" customHeight="1" x14ac:dyDescent="0.2">
      <c r="A50" s="63" t="s">
        <v>25</v>
      </c>
      <c r="B50" s="63"/>
      <c r="D50" s="9">
        <v>0</v>
      </c>
      <c r="F50" s="9">
        <v>-1002127677</v>
      </c>
      <c r="H50" s="9">
        <v>0</v>
      </c>
      <c r="J50" s="9">
        <v>-1002127677</v>
      </c>
      <c r="L50" s="10">
        <v>-0.01</v>
      </c>
      <c r="N50" s="9">
        <v>0</v>
      </c>
      <c r="P50" s="64">
        <v>-1564400439</v>
      </c>
      <c r="Q50" s="64"/>
      <c r="S50" s="9">
        <v>0</v>
      </c>
      <c r="U50" s="9">
        <v>-1564400439</v>
      </c>
      <c r="W50" s="10">
        <v>0</v>
      </c>
    </row>
    <row r="51" spans="1:23" ht="21.75" customHeight="1" x14ac:dyDescent="0.2">
      <c r="A51" s="65" t="s">
        <v>33</v>
      </c>
      <c r="B51" s="65"/>
      <c r="D51" s="13">
        <v>0</v>
      </c>
      <c r="F51" s="13">
        <v>-856290153</v>
      </c>
      <c r="H51" s="13">
        <v>0</v>
      </c>
      <c r="J51" s="13">
        <v>-856290153</v>
      </c>
      <c r="L51" s="14">
        <v>-0.01</v>
      </c>
      <c r="N51" s="13">
        <v>0</v>
      </c>
      <c r="P51" s="64">
        <v>2567775966</v>
      </c>
      <c r="Q51" s="75"/>
      <c r="S51" s="13">
        <v>0</v>
      </c>
      <c r="U51" s="13">
        <v>2567775966</v>
      </c>
      <c r="W51" s="14">
        <v>0</v>
      </c>
    </row>
    <row r="52" spans="1:23" ht="21.75" customHeight="1" x14ac:dyDescent="0.2">
      <c r="A52" s="62" t="s">
        <v>54</v>
      </c>
      <c r="B52" s="62"/>
      <c r="D52" s="16">
        <v>243732360823</v>
      </c>
      <c r="F52" s="16">
        <v>-201754641602</v>
      </c>
      <c r="H52" s="16">
        <v>2508059250</v>
      </c>
      <c r="J52" s="16">
        <v>44485778471</v>
      </c>
      <c r="L52" s="17">
        <v>0.48</v>
      </c>
      <c r="N52" s="16">
        <v>743684797661</v>
      </c>
      <c r="Q52" s="16">
        <v>-419482029662</v>
      </c>
      <c r="S52" s="16">
        <v>40326795366</v>
      </c>
      <c r="U52" s="16">
        <v>364529563365</v>
      </c>
      <c r="W52" s="17">
        <v>0.65</v>
      </c>
    </row>
  </sheetData>
  <mergeCells count="9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52:B52"/>
    <mergeCell ref="A49:B49"/>
    <mergeCell ref="P49:Q49"/>
    <mergeCell ref="A50:B50"/>
    <mergeCell ref="P50:Q50"/>
    <mergeCell ref="A51:B51"/>
    <mergeCell ref="P51:Q51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6"/>
  <sheetViews>
    <sheetView rightToLeft="1" workbookViewId="0"/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ht="21.75" customHeight="1" x14ac:dyDescent="0.2">
      <c r="A2" s="70" t="s">
        <v>335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ht="14.45" customHeight="1" x14ac:dyDescent="0.2"/>
    <row r="5" spans="1:23" ht="14.45" customHeight="1" x14ac:dyDescent="0.2">
      <c r="A5" s="1" t="s">
        <v>369</v>
      </c>
      <c r="B5" s="71" t="s">
        <v>370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3" ht="14.45" customHeight="1" x14ac:dyDescent="0.2">
      <c r="D6" s="66" t="s">
        <v>354</v>
      </c>
      <c r="E6" s="66"/>
      <c r="F6" s="66"/>
      <c r="G6" s="66"/>
      <c r="H6" s="66"/>
      <c r="I6" s="66"/>
      <c r="J6" s="66"/>
      <c r="K6" s="66"/>
      <c r="L6" s="66"/>
      <c r="N6" s="66" t="s">
        <v>355</v>
      </c>
      <c r="O6" s="66"/>
      <c r="P6" s="66"/>
      <c r="Q6" s="66"/>
      <c r="R6" s="66"/>
      <c r="S6" s="66"/>
      <c r="T6" s="66"/>
      <c r="U6" s="66"/>
      <c r="V6" s="66"/>
      <c r="W6" s="66"/>
    </row>
    <row r="7" spans="1:23" ht="14.45" customHeight="1" x14ac:dyDescent="0.2">
      <c r="D7" s="3"/>
      <c r="E7" s="3"/>
      <c r="F7" s="3"/>
      <c r="G7" s="3"/>
      <c r="H7" s="3"/>
      <c r="I7" s="3"/>
      <c r="J7" s="69" t="s">
        <v>54</v>
      </c>
      <c r="K7" s="69"/>
      <c r="L7" s="69"/>
      <c r="N7" s="3"/>
      <c r="O7" s="3"/>
      <c r="P7" s="3"/>
      <c r="Q7" s="3"/>
      <c r="R7" s="3"/>
      <c r="S7" s="3"/>
      <c r="T7" s="3"/>
      <c r="U7" s="69" t="s">
        <v>54</v>
      </c>
      <c r="V7" s="69"/>
      <c r="W7" s="69"/>
    </row>
    <row r="8" spans="1:23" ht="14.45" customHeight="1" x14ac:dyDescent="0.2">
      <c r="A8" s="66" t="s">
        <v>83</v>
      </c>
      <c r="B8" s="66"/>
      <c r="D8" s="2" t="s">
        <v>371</v>
      </c>
      <c r="F8" s="2" t="s">
        <v>358</v>
      </c>
      <c r="H8" s="2" t="s">
        <v>359</v>
      </c>
      <c r="J8" s="4" t="s">
        <v>332</v>
      </c>
      <c r="K8" s="3"/>
      <c r="L8" s="4" t="s">
        <v>340</v>
      </c>
      <c r="N8" s="2" t="s">
        <v>371</v>
      </c>
      <c r="P8" s="66" t="s">
        <v>358</v>
      </c>
      <c r="Q8" s="66"/>
      <c r="S8" s="2" t="s">
        <v>359</v>
      </c>
      <c r="U8" s="4" t="s">
        <v>332</v>
      </c>
      <c r="V8" s="3"/>
      <c r="W8" s="4" t="s">
        <v>340</v>
      </c>
    </row>
    <row r="9" spans="1:23" ht="21.75" customHeight="1" x14ac:dyDescent="0.2">
      <c r="A9" s="67" t="s">
        <v>93</v>
      </c>
      <c r="B9" s="67"/>
      <c r="D9" s="6">
        <v>20256359370</v>
      </c>
      <c r="F9" s="6">
        <v>0</v>
      </c>
      <c r="H9" s="6">
        <v>9357617859</v>
      </c>
      <c r="J9" s="6">
        <v>29613977229</v>
      </c>
      <c r="L9" s="7">
        <v>0.31</v>
      </c>
      <c r="N9" s="6">
        <v>20256359370</v>
      </c>
      <c r="P9" s="68">
        <v>0</v>
      </c>
      <c r="Q9" s="68"/>
      <c r="S9" s="6">
        <v>9357617859</v>
      </c>
      <c r="U9" s="6">
        <v>29613977229</v>
      </c>
      <c r="W9" s="7">
        <v>0.05</v>
      </c>
    </row>
    <row r="10" spans="1:23" ht="21.75" customHeight="1" x14ac:dyDescent="0.2">
      <c r="A10" s="63" t="s">
        <v>372</v>
      </c>
      <c r="B10" s="63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64">
        <v>0</v>
      </c>
      <c r="Q10" s="64"/>
      <c r="S10" s="9">
        <v>-43666165</v>
      </c>
      <c r="U10" s="9">
        <v>-43666165</v>
      </c>
      <c r="W10" s="10">
        <v>0</v>
      </c>
    </row>
    <row r="11" spans="1:23" ht="21.75" customHeight="1" x14ac:dyDescent="0.2">
      <c r="A11" s="63" t="s">
        <v>373</v>
      </c>
      <c r="B11" s="63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64">
        <v>0</v>
      </c>
      <c r="Q11" s="64"/>
      <c r="S11" s="9">
        <v>2006720835</v>
      </c>
      <c r="U11" s="9">
        <v>2006720835</v>
      </c>
      <c r="W11" s="10">
        <v>0</v>
      </c>
    </row>
    <row r="12" spans="1:23" ht="21.75" customHeight="1" x14ac:dyDescent="0.2">
      <c r="A12" s="63" t="s">
        <v>94</v>
      </c>
      <c r="B12" s="63"/>
      <c r="D12" s="9">
        <v>0</v>
      </c>
      <c r="F12" s="9">
        <v>248430074</v>
      </c>
      <c r="H12" s="9">
        <v>0</v>
      </c>
      <c r="J12" s="9">
        <v>248430074</v>
      </c>
      <c r="L12" s="10">
        <v>0</v>
      </c>
      <c r="N12" s="9">
        <v>0</v>
      </c>
      <c r="P12" s="64">
        <v>1296890735</v>
      </c>
      <c r="Q12" s="64"/>
      <c r="S12" s="9">
        <v>-493651500</v>
      </c>
      <c r="U12" s="9">
        <v>803239235</v>
      </c>
      <c r="W12" s="10">
        <v>0</v>
      </c>
    </row>
    <row r="13" spans="1:23" ht="21.75" customHeight="1" x14ac:dyDescent="0.2">
      <c r="A13" s="63" t="s">
        <v>90</v>
      </c>
      <c r="B13" s="63"/>
      <c r="D13" s="9">
        <v>0</v>
      </c>
      <c r="F13" s="9">
        <v>5945932116</v>
      </c>
      <c r="H13" s="9">
        <v>0</v>
      </c>
      <c r="J13" s="9">
        <v>5945932116</v>
      </c>
      <c r="L13" s="10">
        <v>0.06</v>
      </c>
      <c r="N13" s="9">
        <v>0</v>
      </c>
      <c r="P13" s="64">
        <v>91406977756</v>
      </c>
      <c r="Q13" s="64"/>
      <c r="S13" s="9">
        <v>2430752812</v>
      </c>
      <c r="U13" s="9">
        <v>93837730568</v>
      </c>
      <c r="W13" s="10">
        <v>0.16</v>
      </c>
    </row>
    <row r="14" spans="1:23" ht="21.75" customHeight="1" x14ac:dyDescent="0.2">
      <c r="A14" s="63" t="s">
        <v>374</v>
      </c>
      <c r="B14" s="63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64">
        <v>0</v>
      </c>
      <c r="Q14" s="64"/>
      <c r="S14" s="9">
        <v>-282947923</v>
      </c>
      <c r="U14" s="9">
        <v>-282947923</v>
      </c>
      <c r="W14" s="10">
        <v>0</v>
      </c>
    </row>
    <row r="15" spans="1:23" ht="21.75" customHeight="1" x14ac:dyDescent="0.2">
      <c r="A15" s="63" t="s">
        <v>375</v>
      </c>
      <c r="B15" s="63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64">
        <v>0</v>
      </c>
      <c r="Q15" s="64"/>
      <c r="S15" s="9">
        <v>15626210476</v>
      </c>
      <c r="U15" s="9">
        <v>15626210476</v>
      </c>
      <c r="W15" s="10">
        <v>0.03</v>
      </c>
    </row>
    <row r="16" spans="1:23" ht="21.75" customHeight="1" x14ac:dyDescent="0.2">
      <c r="A16" s="63" t="s">
        <v>376</v>
      </c>
      <c r="B16" s="63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64">
        <v>0</v>
      </c>
      <c r="Q16" s="64"/>
      <c r="S16" s="9">
        <v>81571032</v>
      </c>
      <c r="U16" s="9">
        <v>81571032</v>
      </c>
      <c r="W16" s="10">
        <v>0</v>
      </c>
    </row>
    <row r="17" spans="1:23" ht="21.75" customHeight="1" x14ac:dyDescent="0.2">
      <c r="A17" s="63" t="s">
        <v>377</v>
      </c>
      <c r="B17" s="63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64">
        <v>0</v>
      </c>
      <c r="Q17" s="64"/>
      <c r="S17" s="9">
        <v>-635076813</v>
      </c>
      <c r="U17" s="9">
        <v>-635076813</v>
      </c>
      <c r="W17" s="10">
        <v>0</v>
      </c>
    </row>
    <row r="18" spans="1:23" ht="21.75" customHeight="1" x14ac:dyDescent="0.2">
      <c r="A18" s="63" t="s">
        <v>95</v>
      </c>
      <c r="B18" s="63"/>
      <c r="D18" s="9">
        <v>0</v>
      </c>
      <c r="F18" s="9">
        <v>-7168277096</v>
      </c>
      <c r="H18" s="9">
        <v>0</v>
      </c>
      <c r="J18" s="9">
        <v>-7168277096</v>
      </c>
      <c r="L18" s="10">
        <v>-7.0000000000000007E-2</v>
      </c>
      <c r="N18" s="9">
        <v>0</v>
      </c>
      <c r="P18" s="64">
        <v>-289904498</v>
      </c>
      <c r="Q18" s="64"/>
      <c r="S18" s="9">
        <v>-637353470</v>
      </c>
      <c r="U18" s="9">
        <v>-927257968</v>
      </c>
      <c r="W18" s="10">
        <v>0</v>
      </c>
    </row>
    <row r="19" spans="1:23" ht="21.75" customHeight="1" x14ac:dyDescent="0.2">
      <c r="A19" s="63" t="s">
        <v>86</v>
      </c>
      <c r="B19" s="63"/>
      <c r="D19" s="9">
        <v>0</v>
      </c>
      <c r="F19" s="9">
        <v>446763781</v>
      </c>
      <c r="H19" s="9">
        <v>0</v>
      </c>
      <c r="J19" s="9">
        <v>446763781</v>
      </c>
      <c r="L19" s="10">
        <v>0</v>
      </c>
      <c r="N19" s="9">
        <v>0</v>
      </c>
      <c r="P19" s="64">
        <v>1014287228</v>
      </c>
      <c r="Q19" s="64"/>
      <c r="S19" s="9">
        <v>0</v>
      </c>
      <c r="U19" s="9">
        <v>1014287228</v>
      </c>
      <c r="W19" s="10">
        <v>0</v>
      </c>
    </row>
    <row r="20" spans="1:23" ht="21.75" customHeight="1" x14ac:dyDescent="0.2">
      <c r="A20" s="63" t="s">
        <v>87</v>
      </c>
      <c r="B20" s="63"/>
      <c r="D20" s="9">
        <v>0</v>
      </c>
      <c r="F20" s="9">
        <v>2190861855</v>
      </c>
      <c r="H20" s="9">
        <v>0</v>
      </c>
      <c r="J20" s="9">
        <v>2190861855</v>
      </c>
      <c r="L20" s="10">
        <v>0.02</v>
      </c>
      <c r="N20" s="9">
        <v>0</v>
      </c>
      <c r="P20" s="64">
        <v>3398496773</v>
      </c>
      <c r="Q20" s="64"/>
      <c r="S20" s="9">
        <v>0</v>
      </c>
      <c r="U20" s="9">
        <v>3398496773</v>
      </c>
      <c r="W20" s="10">
        <v>0.01</v>
      </c>
    </row>
    <row r="21" spans="1:23" ht="21.75" customHeight="1" x14ac:dyDescent="0.2">
      <c r="A21" s="63" t="s">
        <v>92</v>
      </c>
      <c r="B21" s="63"/>
      <c r="D21" s="9">
        <v>0</v>
      </c>
      <c r="F21" s="9">
        <v>123607318</v>
      </c>
      <c r="H21" s="9">
        <v>0</v>
      </c>
      <c r="J21" s="9">
        <v>123607318</v>
      </c>
      <c r="L21" s="10">
        <v>0</v>
      </c>
      <c r="N21" s="9">
        <v>0</v>
      </c>
      <c r="P21" s="64">
        <v>661914351</v>
      </c>
      <c r="Q21" s="64"/>
      <c r="S21" s="9">
        <v>0</v>
      </c>
      <c r="U21" s="9">
        <v>661914351</v>
      </c>
      <c r="W21" s="10">
        <v>0</v>
      </c>
    </row>
    <row r="22" spans="1:23" ht="21.75" customHeight="1" x14ac:dyDescent="0.2">
      <c r="A22" s="63" t="s">
        <v>96</v>
      </c>
      <c r="B22" s="63"/>
      <c r="D22" s="9">
        <v>0</v>
      </c>
      <c r="F22" s="9">
        <v>-38386588</v>
      </c>
      <c r="H22" s="9">
        <v>0</v>
      </c>
      <c r="J22" s="9">
        <v>-38386588</v>
      </c>
      <c r="L22" s="10">
        <v>0</v>
      </c>
      <c r="N22" s="9">
        <v>0</v>
      </c>
      <c r="P22" s="64">
        <v>-5701346023</v>
      </c>
      <c r="Q22" s="64"/>
      <c r="S22" s="9">
        <v>0</v>
      </c>
      <c r="U22" s="9">
        <v>-5701346023</v>
      </c>
      <c r="W22" s="10">
        <v>-0.01</v>
      </c>
    </row>
    <row r="23" spans="1:23" ht="21.75" customHeight="1" x14ac:dyDescent="0.2">
      <c r="A23" s="63" t="s">
        <v>91</v>
      </c>
      <c r="B23" s="63"/>
      <c r="D23" s="9">
        <v>0</v>
      </c>
      <c r="F23" s="9">
        <v>-19193230</v>
      </c>
      <c r="H23" s="9">
        <v>0</v>
      </c>
      <c r="J23" s="9">
        <v>-19193230</v>
      </c>
      <c r="L23" s="10">
        <v>0</v>
      </c>
      <c r="N23" s="9">
        <v>0</v>
      </c>
      <c r="P23" s="64">
        <v>-78568230</v>
      </c>
      <c r="Q23" s="64"/>
      <c r="S23" s="9">
        <v>0</v>
      </c>
      <c r="U23" s="9">
        <v>-78568230</v>
      </c>
      <c r="W23" s="10">
        <v>0</v>
      </c>
    </row>
    <row r="24" spans="1:23" ht="21.75" customHeight="1" x14ac:dyDescent="0.2">
      <c r="A24" s="63" t="s">
        <v>88</v>
      </c>
      <c r="B24" s="63"/>
      <c r="D24" s="9">
        <v>0</v>
      </c>
      <c r="F24" s="9">
        <v>6979940061</v>
      </c>
      <c r="H24" s="9">
        <v>0</v>
      </c>
      <c r="J24" s="9">
        <v>6979940061</v>
      </c>
      <c r="L24" s="10">
        <v>7.0000000000000007E-2</v>
      </c>
      <c r="N24" s="9">
        <v>0</v>
      </c>
      <c r="P24" s="64">
        <v>21233558826</v>
      </c>
      <c r="Q24" s="64"/>
      <c r="S24" s="9">
        <v>0</v>
      </c>
      <c r="U24" s="9">
        <v>21233558826</v>
      </c>
      <c r="W24" s="10">
        <v>0.04</v>
      </c>
    </row>
    <row r="25" spans="1:23" ht="21.75" customHeight="1" x14ac:dyDescent="0.2">
      <c r="A25" s="65" t="s">
        <v>89</v>
      </c>
      <c r="B25" s="65"/>
      <c r="D25" s="13">
        <v>0</v>
      </c>
      <c r="F25" s="13">
        <v>198332543</v>
      </c>
      <c r="H25" s="13">
        <v>0</v>
      </c>
      <c r="J25" s="13">
        <v>198332543</v>
      </c>
      <c r="L25" s="14">
        <v>0</v>
      </c>
      <c r="N25" s="13">
        <v>0</v>
      </c>
      <c r="P25" s="64">
        <v>-2043404670</v>
      </c>
      <c r="Q25" s="75"/>
      <c r="S25" s="13">
        <v>0</v>
      </c>
      <c r="U25" s="13">
        <v>-2043404670</v>
      </c>
      <c r="W25" s="14">
        <v>0</v>
      </c>
    </row>
    <row r="26" spans="1:23" ht="21.75" customHeight="1" x14ac:dyDescent="0.2">
      <c r="A26" s="62" t="s">
        <v>54</v>
      </c>
      <c r="B26" s="62"/>
      <c r="D26" s="16">
        <v>20256359370</v>
      </c>
      <c r="F26" s="16">
        <v>8908010834</v>
      </c>
      <c r="H26" s="16">
        <v>9357617859</v>
      </c>
      <c r="J26" s="16">
        <v>38521988063</v>
      </c>
      <c r="L26" s="17">
        <v>0.39</v>
      </c>
      <c r="N26" s="16">
        <v>20256359370</v>
      </c>
      <c r="Q26" s="16">
        <v>110898902248</v>
      </c>
      <c r="S26" s="16">
        <v>27410177143</v>
      </c>
      <c r="U26" s="16">
        <v>158565438761</v>
      </c>
      <c r="W26" s="17">
        <v>0.28000000000000003</v>
      </c>
    </row>
  </sheetData>
  <mergeCells count="4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5:B25"/>
    <mergeCell ref="P25:Q25"/>
    <mergeCell ref="A26:B26"/>
    <mergeCell ref="A22:B22"/>
    <mergeCell ref="P22:Q22"/>
    <mergeCell ref="A23:B23"/>
    <mergeCell ref="P23:Q23"/>
    <mergeCell ref="A24:B24"/>
    <mergeCell ref="P24:Q24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سود اوراق بهادار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2025-03-29T04:03:27Z</dcterms:created>
  <dcterms:modified xsi:type="dcterms:W3CDTF">2025-03-30T07:02:59Z</dcterms:modified>
</cp:coreProperties>
</file>