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2\"/>
    </mc:Choice>
  </mc:AlternateContent>
  <xr:revisionPtr revIDLastSave="0" documentId="13_ncr:1_{84B4FD5E-A9D1-462D-A062-BD853217745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_FilterDatabase" localSheetId="7" hidden="1">'درآمد ناشی از تغییر قیمت اوراق'!$A$7:$Q$142</definedName>
  </definedNames>
  <calcPr calcId="191029"/>
</workbook>
</file>

<file path=xl/calcChain.xml><?xml version="1.0" encoding="utf-8"?>
<calcChain xmlns="http://schemas.openxmlformats.org/spreadsheetml/2006/main">
  <c r="C10" i="15" l="1"/>
  <c r="E10" i="15"/>
  <c r="G10" i="15"/>
  <c r="E12" i="14"/>
  <c r="C12" i="14"/>
  <c r="G155" i="13"/>
  <c r="K155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8" i="13"/>
  <c r="I155" i="13"/>
  <c r="E155" i="13"/>
  <c r="C80" i="12"/>
  <c r="E80" i="12"/>
  <c r="G80" i="12"/>
  <c r="I80" i="12"/>
  <c r="K80" i="12"/>
  <c r="M80" i="12"/>
  <c r="O80" i="12"/>
  <c r="Q80" i="12"/>
  <c r="O81" i="11"/>
  <c r="C83" i="11"/>
  <c r="C81" i="11"/>
  <c r="E81" i="11"/>
  <c r="G81" i="11"/>
  <c r="I81" i="11"/>
  <c r="K81" i="11"/>
  <c r="M81" i="11"/>
  <c r="Q81" i="11"/>
  <c r="S81" i="11"/>
  <c r="U81" i="11"/>
  <c r="E37" i="10"/>
  <c r="G37" i="10"/>
  <c r="I37" i="10"/>
  <c r="M37" i="10"/>
  <c r="O37" i="10"/>
  <c r="Q37" i="10"/>
  <c r="G55" i="9"/>
  <c r="Q59" i="9"/>
  <c r="Q143" i="9" s="1"/>
  <c r="O59" i="9"/>
  <c r="E143" i="9"/>
  <c r="G143" i="9"/>
  <c r="M143" i="9"/>
  <c r="O143" i="9"/>
  <c r="S10" i="8"/>
  <c r="S8" i="8"/>
  <c r="I10" i="8"/>
  <c r="K10" i="8"/>
  <c r="M10" i="8"/>
  <c r="O10" i="8"/>
  <c r="Q10" i="8"/>
  <c r="I143" i="9" l="1"/>
  <c r="K213" i="7"/>
  <c r="Q213" i="7"/>
  <c r="I213" i="7"/>
  <c r="M213" i="7"/>
  <c r="O213" i="7"/>
  <c r="S213" i="7"/>
  <c r="K161" i="6"/>
  <c r="M161" i="6"/>
  <c r="O161" i="6"/>
  <c r="Q161" i="6"/>
  <c r="S161" i="6"/>
  <c r="K19" i="4"/>
  <c r="AI74" i="3"/>
  <c r="Q77" i="3"/>
  <c r="S77" i="3"/>
  <c r="W77" i="3"/>
  <c r="AA77" i="3"/>
  <c r="AE77" i="3"/>
  <c r="AG77" i="3"/>
  <c r="AI77" i="3"/>
  <c r="AK77" i="3"/>
  <c r="Y82" i="1"/>
  <c r="W81" i="1"/>
  <c r="W82" i="1" s="1"/>
  <c r="U81" i="1"/>
  <c r="U82" i="1" s="1"/>
  <c r="E82" i="1"/>
  <c r="G82" i="1"/>
  <c r="K82" i="1"/>
  <c r="O82" i="1"/>
  <c r="S82" i="1"/>
</calcChain>
</file>

<file path=xl/sharedStrings.xml><?xml version="1.0" encoding="utf-8"?>
<sst xmlns="http://schemas.openxmlformats.org/spreadsheetml/2006/main" count="2442" uniqueCount="741">
  <si>
    <t>صندوق سرمایه‌گذاری در اوراق بهادار با درآمد ثابت کاردان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</si>
  <si>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</si>
  <si>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</si>
  <si>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</si>
  <si>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</si>
  <si>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</si>
  <si>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</si>
  <si>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</si>
  <si>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</si>
  <si>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</si>
  <si>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</si>
  <si>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</si>
  <si>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</si>
  <si>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</si>
  <si>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</si>
  <si>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</si>
  <si>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</si>
  <si>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بانک‌اقتصادنوین‌</t>
  </si>
  <si>
    <t>بورس کالای ایران</t>
  </si>
  <si>
    <t>بیمه البرز</t>
  </si>
  <si>
    <t>بیمه سامان</t>
  </si>
  <si>
    <t>بیمه کوثر</t>
  </si>
  <si>
    <t>بین المللی توسعه ص. معادن غدیر</t>
  </si>
  <si>
    <t>پالایش نفت اصفهان</t>
  </si>
  <si>
    <t>پالایش نفت بندرعباس</t>
  </si>
  <si>
    <t>پتروشیمی تندگویان</t>
  </si>
  <si>
    <t>پتروشیمی مارون</t>
  </si>
  <si>
    <t>پخش رازی</t>
  </si>
  <si>
    <t>پرداخت الکترونیک سامان کیش</t>
  </si>
  <si>
    <t>پلی پروپیلن جم - جم پیلن</t>
  </si>
  <si>
    <t>پمپ‌ سازی‌ ایران‌</t>
  </si>
  <si>
    <t>پویا زرکان آق دره</t>
  </si>
  <si>
    <t>پیشگامان فن آوری و دانش آرامیس</t>
  </si>
  <si>
    <t>تامین سرمایه کاردان</t>
  </si>
  <si>
    <t>تایدواترخاورمیانه</t>
  </si>
  <si>
    <t>تولیدات پتروشیمی قائد بصیر</t>
  </si>
  <si>
    <t>ذغال‌سنگ‌ نگین‌ ط‌بس‌</t>
  </si>
  <si>
    <t>س. نفت و گاز و پتروشیمی تأمین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</si>
  <si>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</si>
  <si>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</si>
  <si>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</si>
  <si>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صبا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</si>
  <si>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</si>
  <si>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</si>
  <si>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</si>
  <si>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</si>
  <si>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</si>
  <si>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</si>
  <si>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</si>
  <si>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ص. معدنی کیمیای زنجان گستران</t>
  </si>
  <si>
    <t>ص.س.مدیریت ثروت ص.بازنشستگی-س</t>
  </si>
  <si>
    <t>صنایع پتروشیمی تخت جمشید</t>
  </si>
  <si>
    <t>صنایع شیمیایی کیمیاگران امروز</t>
  </si>
  <si>
    <t>صندوق ثروت آفرین تمدن</t>
  </si>
  <si>
    <t>صندوق س آوای تاراز زاگرس-سهام</t>
  </si>
  <si>
    <t>صندوق س دریای آبی فیروزه-سهام</t>
  </si>
  <si>
    <t>صندوق س زیتون نماد پایا- مختلط</t>
  </si>
  <si>
    <t>صندوق س سروسودمند مدبران-سهام</t>
  </si>
  <si>
    <t>صندوق س صنایع آگاه1-بخشی</t>
  </si>
  <si>
    <t>صندوق س صنایع مفید- بخشی</t>
  </si>
  <si>
    <t>صندوق س. بخشی پترو داریوش-ب</t>
  </si>
  <si>
    <t>صندوق س. پرتو پایش پیشرو-س</t>
  </si>
  <si>
    <t>صندوق س. ثروت هیوا-س</t>
  </si>
  <si>
    <t>صندوق س. سهامی اکسیژن-س</t>
  </si>
  <si>
    <t>صندوق س. شاخصی کیان-س</t>
  </si>
  <si>
    <t>صندوق س. طلا کیمیا زرین کاردان</t>
  </si>
  <si>
    <t>صندوق س.آرمان آتیه درخشان مس-س</t>
  </si>
  <si>
    <t>صندوق سرمایه گذاری بانک دی</t>
  </si>
  <si>
    <t>صندوق سرمایه گذاری سهام بزرگ کاردان</t>
  </si>
  <si>
    <t>صندوق سرمایه‌گذاری نیکی گستران</t>
  </si>
  <si>
    <t>صندوق صبا</t>
  </si>
  <si>
    <t>صندوق مختلط گوهر نفیس تمدن</t>
  </si>
  <si>
    <t>صنعتی زر ماکارون</t>
  </si>
  <si>
    <t>فجر انرژی خلیج فارس</t>
  </si>
  <si>
    <t>فولاد مبارکه اصفهان</t>
  </si>
  <si>
    <t>گروه انتخاب الکترونیک آرمان</t>
  </si>
  <si>
    <t>گروه مپنا (سهامی عام)</t>
  </si>
  <si>
    <t>گروه‌بهمن‌</t>
  </si>
  <si>
    <t>گلوکوزان‌</t>
  </si>
  <si>
    <t>مبین انرژی خلیج فارس</t>
  </si>
  <si>
    <t>معدنی و صنعتی گل گهر</t>
  </si>
  <si>
    <t>معدنی‌ املاح‌  ایران‌</t>
  </si>
  <si>
    <t>ملی‌ صنایع‌ مس‌ ایران‌</t>
  </si>
  <si>
    <t>0.42%</t>
  </si>
  <si>
    <t>نفت‌ بهران‌</t>
  </si>
  <si>
    <t>کارخانجات‌داروپخش‌</t>
  </si>
  <si>
    <t>طلوع بامداد مهرگان</t>
  </si>
  <si>
    <t>صندوق س ثروت پویا-بخشی</t>
  </si>
  <si>
    <t>ملی شیمی کشاورز</t>
  </si>
  <si>
    <t>تعداد اوراق تبعی</t>
  </si>
  <si>
    <t>قیمت اعمال</t>
  </si>
  <si>
    <t>تاریخ اعمال</t>
  </si>
  <si>
    <t>نرخ موثر</t>
  </si>
  <si>
    <t>اختیارف ت بهمن-3182-03/05/06</t>
  </si>
  <si>
    <t>1403/05/06</t>
  </si>
  <si>
    <t>اختیارف ت وبملت-5625-03/02/01</t>
  </si>
  <si>
    <t>1403/02/01</t>
  </si>
  <si>
    <t>اختیارف ت تجارت-3091-03/05/01</t>
  </si>
  <si>
    <t>1403/05/01</t>
  </si>
  <si>
    <t>اختیارف ت فولاد-7260-03/06/21</t>
  </si>
  <si>
    <t>1403/06/21</t>
  </si>
  <si>
    <t>اختیارف ت کگل-7987-03/06/17</t>
  </si>
  <si>
    <t>1403/06/17</t>
  </si>
  <si>
    <t>اختیارف ت شبندر-14124-03/06/25</t>
  </si>
  <si>
    <t>1403/06/25</t>
  </si>
  <si>
    <t>اختیارف ت تاپیکو23272-03/06/27</t>
  </si>
  <si>
    <t>1403/06/27</t>
  </si>
  <si>
    <t>اختیارف ت شستا-1506-03/06/27</t>
  </si>
  <si>
    <t>اختیار ف.ت. بساما-18943-030201</t>
  </si>
  <si>
    <t>اختیارف.ت. مارون-244239-020904</t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</si>
  <si>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</si>
  <si>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</si>
  <si>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</si>
  <si>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</si>
  <si>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</si>
  <si>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</si>
  <si>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</si>
  <si>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</si>
  <si>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</si>
  <si>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خودرووانت کارا تک کابین</t>
  </si>
  <si>
    <t>بله</t>
  </si>
  <si>
    <t>1401/11/23</t>
  </si>
  <si>
    <t>1403/11/23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</si>
  <si>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</si>
  <si>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</si>
  <si>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</si>
  <si>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</si>
  <si>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</si>
  <si>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</si>
  <si>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</si>
  <si>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</si>
  <si>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</si>
  <si>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پنتان پتروکنگان031</t>
  </si>
  <si>
    <t>1401/09/01</t>
  </si>
  <si>
    <t>1403/09/01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</si>
  <si>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</si>
  <si>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</si>
  <si>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</si>
  <si>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</si>
  <si>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</si>
  <si>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</si>
  <si>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</si>
  <si>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</si>
  <si>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</si>
  <si>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</si>
  <si>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</si>
  <si>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</si>
  <si>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خاورمیانه2</t>
  </si>
  <si>
    <t>1401/11/01</t>
  </si>
  <si>
    <t>1403/11/01</t>
  </si>
  <si>
    <t>سلف کلوخه سنگ آهن سیرجان2</t>
  </si>
  <si>
    <t>1401/10/04</t>
  </si>
  <si>
    <t>1402/10/04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</si>
  <si>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</si>
  <si>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</si>
  <si>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</si>
  <si>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</si>
  <si>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</si>
  <si>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</si>
  <si>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</si>
  <si>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</si>
  <si>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</si>
  <si>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</si>
  <si>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</si>
  <si>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</si>
  <si>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</si>
  <si>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</si>
  <si>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</si>
  <si>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</si>
  <si>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</si>
  <si>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</si>
  <si>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</si>
  <si>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</si>
  <si>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</si>
  <si>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</si>
  <si>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</si>
  <si>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</si>
  <si>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اسنادخزانه-م7بودجه01-040714</t>
  </si>
  <si>
    <t>1404/07/13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</si>
  <si>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</si>
  <si>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</si>
  <si>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</si>
  <si>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</si>
  <si>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</si>
  <si>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</si>
  <si>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فولاد006-بدون ضامن</t>
  </si>
  <si>
    <t>1402/05/22</t>
  </si>
  <si>
    <t>1406/05/22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</si>
  <si>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</si>
  <si>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</si>
  <si>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</si>
  <si>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</si>
  <si>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</si>
  <si>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</si>
  <si>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</si>
  <si>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</si>
  <si>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</si>
  <si>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دعبید602-3ماهه18%</t>
  </si>
  <si>
    <t>1402/02/09</t>
  </si>
  <si>
    <t>1406/02/09</t>
  </si>
  <si>
    <t>صکوک مرابحه صکورش302-3ماهه18%</t>
  </si>
  <si>
    <t>1401/02/31</t>
  </si>
  <si>
    <t>1403/02/31</t>
  </si>
  <si>
    <t>مرابحه اتومبیل سازی فردا051224</t>
  </si>
  <si>
    <t>1401/12/24</t>
  </si>
  <si>
    <t>1405/12/24</t>
  </si>
  <si>
    <t>مرابحه انتخاب آرمان050917</t>
  </si>
  <si>
    <t>1400/09/17</t>
  </si>
  <si>
    <t>1405/09/17</t>
  </si>
  <si>
    <t>مرابحه بافندگی پرنیا060718</t>
  </si>
  <si>
    <t>1402/07/18</t>
  </si>
  <si>
    <t>1406/07/18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</si>
  <si>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</si>
  <si>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</si>
  <si>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</si>
  <si>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</si>
  <si>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</si>
  <si>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</si>
  <si>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صاف فیلم کاردان051116</t>
  </si>
  <si>
    <t>1401/11/16</t>
  </si>
  <si>
    <t>1405/11/16</t>
  </si>
  <si>
    <t>مرابحه عام دولت100-ش.خ021127</t>
  </si>
  <si>
    <t>1400/11/27</t>
  </si>
  <si>
    <t>1402/11/27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</si>
  <si>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</si>
  <si>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</si>
  <si>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</si>
  <si>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</si>
  <si>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</si>
  <si>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</si>
  <si>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</si>
  <si>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</si>
  <si>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</si>
  <si>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</si>
  <si>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</si>
  <si>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</si>
  <si>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دولت132-ش.خ041110</t>
  </si>
  <si>
    <t>1402/05/10</t>
  </si>
  <si>
    <t>1404/11/09</t>
  </si>
  <si>
    <t>مرابحه عام دولت133-ش.خ050410</t>
  </si>
  <si>
    <t>1405/04/10</t>
  </si>
  <si>
    <t>مرابحه عام دولت134-ش.خ030907</t>
  </si>
  <si>
    <t>1402/06/07</t>
  </si>
  <si>
    <t>1403/09/07</t>
  </si>
  <si>
    <t>مرابحه عام دولت137-ش.خ061229</t>
  </si>
  <si>
    <t>1402/06/29</t>
  </si>
  <si>
    <t>1406/06/29</t>
  </si>
  <si>
    <t>مرابحه عام دولت3-ش.خ 0303</t>
  </si>
  <si>
    <t>1399/03/27</t>
  </si>
  <si>
    <t>1403/03/27</t>
  </si>
  <si>
    <t>مرابحه عام دولت3-ش.خ0211</t>
  </si>
  <si>
    <t>1399/03/13</t>
  </si>
  <si>
    <t>1402/11/13</t>
  </si>
  <si>
    <t>مرابحه عام دولت4-ش.خ 0302</t>
  </si>
  <si>
    <t>1399/05/26</t>
  </si>
  <si>
    <t>1403/02/26</t>
  </si>
  <si>
    <t>مرابحه عام دولت72-ش.خ0311</t>
  </si>
  <si>
    <t>1399/11/13</t>
  </si>
  <si>
    <t>1403/11/13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</si>
  <si>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</si>
  <si>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</si>
  <si>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</si>
  <si>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</si>
  <si>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</si>
  <si>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</si>
  <si>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</si>
  <si>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</si>
  <si>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</si>
  <si>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عام دولت96-ش.خ030414</t>
  </si>
  <si>
    <t>1400/10/14</t>
  </si>
  <si>
    <t>1403/04/14</t>
  </si>
  <si>
    <t>مرابحه فاران شیمی 14050730</t>
  </si>
  <si>
    <t>1401/07/30</t>
  </si>
  <si>
    <t>1405/07/30</t>
  </si>
  <si>
    <t>مشارکت ش قم0312-سه ماهه18%</t>
  </si>
  <si>
    <t>1399/12/28</t>
  </si>
  <si>
    <t>1403/12/28</t>
  </si>
  <si>
    <t>مشارکت ش قم042-3ماهه18%</t>
  </si>
  <si>
    <t>1400/12/26</t>
  </si>
  <si>
    <t>1404/12/25</t>
  </si>
  <si>
    <t>مشارکت ش قم304-3ماهه18%</t>
  </si>
  <si>
    <t>1399/04/31</t>
  </si>
  <si>
    <t>1403/04/31</t>
  </si>
  <si>
    <t>مشارکت ش قم312-سه ماهه18%</t>
  </si>
  <si>
    <t>مشارکت ش قم412-3ماهه18%</t>
  </si>
  <si>
    <t>1404/12/13</t>
  </si>
  <si>
    <t>مشارکت ش کرج034-3ماهه18%</t>
  </si>
  <si>
    <t>مشارکت ش کرج042-3ماهه18%</t>
  </si>
  <si>
    <t>مشارکت ش کرج304-3ماهه18%</t>
  </si>
  <si>
    <t>مشارکت ش کرج312-سه ماهه18%</t>
  </si>
  <si>
    <t>مشارکت ش کرج412-3ماهه18%</t>
  </si>
  <si>
    <t>مشارکت ش یزد304-3ماهه18%</t>
  </si>
  <si>
    <t>مرابحه عام دولت143-ش.خ041009</t>
  </si>
  <si>
    <t>1402/08/09</t>
  </si>
  <si>
    <t>1404/10/08</t>
  </si>
  <si>
    <t>مرابحه عام دولت142-ش.خ031009</t>
  </si>
  <si>
    <t>1403/10/09</t>
  </si>
  <si>
    <t>مرابحه عام دولت140-ش.خ050504</t>
  </si>
  <si>
    <t>1402/07/04</t>
  </si>
  <si>
    <t>1405/05/04</t>
  </si>
  <si>
    <t>اوراق مشارکت طرح قطارشهری قم 2 1401</t>
  </si>
  <si>
    <t>خیر</t>
  </si>
  <si>
    <t>1405/12/28</t>
  </si>
  <si>
    <t>اوراق مشارکت طرح قطارشهری کرج1401</t>
  </si>
  <si>
    <t>1401/12/28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</si>
  <si>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</si>
  <si>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</si>
  <si>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</si>
  <si>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</si>
  <si>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</si>
  <si>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3.15%</t>
  </si>
  <si>
    <t>Other</t>
  </si>
  <si>
    <t>7.27%</t>
  </si>
  <si>
    <t>2.81%</t>
  </si>
  <si>
    <t>2.30%</t>
  </si>
  <si>
    <t>3.68%</t>
  </si>
  <si>
    <t>3.10%</t>
  </si>
  <si>
    <t>1.24%</t>
  </si>
  <si>
    <t>3.53%</t>
  </si>
  <si>
    <t>3.67%</t>
  </si>
  <si>
    <t>4.79%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</si>
  <si>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</si>
  <si>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</si>
  <si>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</si>
  <si>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</si>
  <si>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</si>
  <si>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</si>
  <si>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</si>
  <si>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</si>
  <si>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</si>
  <si>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</si>
  <si>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</si>
  <si>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</si>
  <si>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</si>
  <si>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</si>
  <si>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</si>
  <si>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</si>
  <si>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</si>
  <si>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</si>
  <si>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</si>
  <si>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</si>
  <si>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</si>
  <si>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</si>
  <si>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</si>
  <si>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</si>
  <si>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</si>
  <si>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</si>
  <si>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</si>
  <si>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</si>
  <si>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</si>
  <si>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</si>
  <si>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</si>
  <si>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</si>
  <si>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</si>
  <si>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</si>
  <si>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</si>
  <si>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</si>
  <si>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</si>
  <si>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</si>
  <si>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</si>
  <si>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</si>
  <si>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</si>
  <si>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</si>
  <si>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</si>
  <si>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</si>
  <si>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</si>
  <si>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</si>
  <si>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</si>
  <si>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</si>
  <si>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</si>
  <si>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</si>
  <si>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</si>
  <si>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</si>
  <si>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</si>
  <si>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</si>
  <si>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</si>
  <si>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</si>
  <si>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</si>
  <si>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</si>
  <si>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</si>
  <si>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</si>
  <si>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</si>
  <si>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</si>
  <si>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</si>
  <si>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</si>
  <si>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</si>
  <si>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</si>
  <si>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</si>
  <si>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</si>
  <si>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</si>
  <si>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</si>
  <si>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</si>
  <si>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1399/12/17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</si>
  <si>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</si>
  <si>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</si>
  <si>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</si>
  <si>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</si>
  <si>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</si>
  <si>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</si>
  <si>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</si>
  <si>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</si>
  <si>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</si>
  <si>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</si>
  <si>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</si>
  <si>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</si>
  <si>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</si>
  <si>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</si>
  <si>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</si>
  <si>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</si>
  <si>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</si>
  <si>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</si>
  <si>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</si>
  <si>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</si>
  <si>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تجارت اسکندری شمالی</t>
  </si>
  <si>
    <t>148638330</t>
  </si>
  <si>
    <t>سپرده بلند مدت</t>
  </si>
  <si>
    <t>1401/05/01</t>
  </si>
  <si>
    <t>بانک سامان قائم مقام</t>
  </si>
  <si>
    <t>866-810-11555555-1</t>
  </si>
  <si>
    <t>1401/05/02</t>
  </si>
  <si>
    <t>بانک شهر پردیس</t>
  </si>
  <si>
    <t>7001001587738</t>
  </si>
  <si>
    <t>1401/06/27</t>
  </si>
  <si>
    <t>بانک پارسیان مرکزی</t>
  </si>
  <si>
    <t>47001270966601</t>
  </si>
  <si>
    <t>1401/06/28</t>
  </si>
  <si>
    <t>بانک تجارت الهیه کرمان</t>
  </si>
  <si>
    <t>2273221053</t>
  </si>
  <si>
    <t>1401/09/12</t>
  </si>
  <si>
    <t>بانک تجارت طالقانی رفسنجان</t>
  </si>
  <si>
    <t>2217427307</t>
  </si>
  <si>
    <t>بانک تجارت مرکزی برازجان</t>
  </si>
  <si>
    <t>7279800464</t>
  </si>
  <si>
    <t>1401/09/14</t>
  </si>
  <si>
    <t>148638950</t>
  </si>
  <si>
    <t>1401/10/21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</si>
  <si>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</si>
  <si>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</si>
  <si>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</si>
  <si>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</si>
  <si>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</si>
  <si>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بانک تجارت آفریقا</t>
  </si>
  <si>
    <t>98073752</t>
  </si>
  <si>
    <t>1401/11/17</t>
  </si>
  <si>
    <t>بانک تجارت مرکزی اصفهان</t>
  </si>
  <si>
    <t>600757741</t>
  </si>
  <si>
    <t>1401/11/19</t>
  </si>
  <si>
    <t>بانک تجارت اهرم</t>
  </si>
  <si>
    <t>2629929927</t>
  </si>
  <si>
    <t>600757970</t>
  </si>
  <si>
    <t>6201275189</t>
  </si>
  <si>
    <t>6700382069</t>
  </si>
  <si>
    <t>1402/01/05</t>
  </si>
  <si>
    <t>بانک تجارت مرکزی بابل</t>
  </si>
  <si>
    <t>7155873277</t>
  </si>
  <si>
    <t>1402/01/09</t>
  </si>
  <si>
    <t>بانک تجارت دانشگاه سیستان بلوچستان</t>
  </si>
  <si>
    <t>6868256778</t>
  </si>
  <si>
    <t>1402/01/10</t>
  </si>
  <si>
    <t>بانک تجارت ظفر</t>
  </si>
  <si>
    <t>6268274063</t>
  </si>
  <si>
    <t>1402/01/14</t>
  </si>
  <si>
    <t>بانک ملت اسکان</t>
  </si>
  <si>
    <t>9998000080</t>
  </si>
  <si>
    <t>1402/01/16</t>
  </si>
  <si>
    <t>7279824983</t>
  </si>
  <si>
    <t>1402/02/24</t>
  </si>
  <si>
    <t>بانک تجارت مرکزی مشهد</t>
  </si>
  <si>
    <t>7000470745</t>
  </si>
  <si>
    <t>1402/02/27</t>
  </si>
  <si>
    <t>بانک تجارت مطهری یاسوج</t>
  </si>
  <si>
    <t>6575805858</t>
  </si>
  <si>
    <t>1402/03/22</t>
  </si>
  <si>
    <t xml:space="preserve">بانک تجارت مستقل مرکزی </t>
  </si>
  <si>
    <t>6475429212</t>
  </si>
  <si>
    <t>1402/03/23</t>
  </si>
  <si>
    <t>6700394636</t>
  </si>
  <si>
    <t>1402/03/29</t>
  </si>
  <si>
    <t>بانک تجارت چمران برازجان</t>
  </si>
  <si>
    <t>7280811038</t>
  </si>
  <si>
    <t>1402/03/31</t>
  </si>
  <si>
    <t>بانک تجارت شهید بهمنی</t>
  </si>
  <si>
    <t>7286774584</t>
  </si>
  <si>
    <t>بانک تجارت دانشگاه خلیج فارس</t>
  </si>
  <si>
    <t>7287308129</t>
  </si>
  <si>
    <t>بانک تجارت هفده شهریور</t>
  </si>
  <si>
    <t>6942286528</t>
  </si>
  <si>
    <t>1402/04/03</t>
  </si>
  <si>
    <t>6251789965</t>
  </si>
  <si>
    <t>1402/04/05</t>
  </si>
  <si>
    <t>بانک تجارت مرکزی زابل</t>
  </si>
  <si>
    <t>6855276508</t>
  </si>
  <si>
    <t>1402/04/06</t>
  </si>
  <si>
    <t>بانک تجارت بسیج اردبیل</t>
  </si>
  <si>
    <t>6791823755</t>
  </si>
  <si>
    <t>1402/04/10</t>
  </si>
  <si>
    <t>بانک تجارت چرام</t>
  </si>
  <si>
    <t>6579301366</t>
  </si>
  <si>
    <t>بانک تجارت بلوار امام خمینی</t>
  </si>
  <si>
    <t>7304811360</t>
  </si>
  <si>
    <t>1402/04/12</t>
  </si>
  <si>
    <t>6700394652</t>
  </si>
  <si>
    <t>1402/04/14</t>
  </si>
  <si>
    <t>بانک تجارت کنگان</t>
  </si>
  <si>
    <t>7282269354</t>
  </si>
  <si>
    <t>بانک تجارت مرکزی اهواز</t>
  </si>
  <si>
    <t>6900485873</t>
  </si>
  <si>
    <t>1402/04/15</t>
  </si>
  <si>
    <t>بانک تجارت مرکزی دزفول</t>
  </si>
  <si>
    <t>6924797329</t>
  </si>
  <si>
    <t>1402/04/17</t>
  </si>
  <si>
    <t>بانک تجارت مرکزی ماهشهر</t>
  </si>
  <si>
    <t>6940875240</t>
  </si>
  <si>
    <t>1402/04/26</t>
  </si>
  <si>
    <t>بانک تجارت شهید چمران</t>
  </si>
  <si>
    <t>6913328270</t>
  </si>
  <si>
    <t>بانک تجارت مرکزی تبریز</t>
  </si>
  <si>
    <t>6800461624</t>
  </si>
  <si>
    <t>1402/04/28</t>
  </si>
  <si>
    <t>6201290757</t>
  </si>
  <si>
    <t>1402/05/03</t>
  </si>
  <si>
    <t>6251790084</t>
  </si>
  <si>
    <t>1402/05/04</t>
  </si>
  <si>
    <t>6800461640</t>
  </si>
  <si>
    <t>6700394695</t>
  </si>
  <si>
    <t>1402/05/07</t>
  </si>
  <si>
    <t>بانک تجارت  ابوذر غفاری</t>
  </si>
  <si>
    <t>7016339770</t>
  </si>
  <si>
    <t>1402/05/08</t>
  </si>
  <si>
    <t>بانک تجارت زیست خاور</t>
  </si>
  <si>
    <t>7003311389</t>
  </si>
  <si>
    <t>1402/05/16</t>
  </si>
  <si>
    <t>بانک تجارت ملاصدرا</t>
  </si>
  <si>
    <t>7018772609</t>
  </si>
  <si>
    <t>6700396930</t>
  </si>
  <si>
    <t>1402/05/18</t>
  </si>
  <si>
    <t>بانک تجارت مرکزی بجنورد</t>
  </si>
  <si>
    <t>7107057344</t>
  </si>
  <si>
    <t>6800461942</t>
  </si>
  <si>
    <t>1402/05/25</t>
  </si>
  <si>
    <t>بانک تجارت ابن سینا همدان</t>
  </si>
  <si>
    <t>7071310331</t>
  </si>
  <si>
    <t>1402/05/28</t>
  </si>
  <si>
    <t>بانک تجارت شریعتی</t>
  </si>
  <si>
    <t>7020824004</t>
  </si>
  <si>
    <t>1402/06/01</t>
  </si>
  <si>
    <t>بانک تجارت شهید بهشتی اردبیل</t>
  </si>
  <si>
    <t>6787893072</t>
  </si>
  <si>
    <t>1402/06/06</t>
  </si>
  <si>
    <t>بانک سامان سرو</t>
  </si>
  <si>
    <t>849-111-11555555-6</t>
  </si>
  <si>
    <t>1402/06/09</t>
  </si>
  <si>
    <t>849-111-11555555-7</t>
  </si>
  <si>
    <t>849-111-11555555-8</t>
  </si>
  <si>
    <t>1402/06/12</t>
  </si>
  <si>
    <t>بانک مسکن توانیر</t>
  </si>
  <si>
    <t>5600928335142</t>
  </si>
  <si>
    <t>بانک تجارت اشرفی اصفهانی</t>
  </si>
  <si>
    <t>6407302603</t>
  </si>
  <si>
    <t>بانک تجارت آزادی</t>
  </si>
  <si>
    <t>7059786991</t>
  </si>
  <si>
    <t>1402/06/16</t>
  </si>
  <si>
    <t xml:space="preserve">بانک ملت مرکزی ایلام </t>
  </si>
  <si>
    <t>9921647301</t>
  </si>
  <si>
    <t>7202871636</t>
  </si>
  <si>
    <t>1402/07/03</t>
  </si>
  <si>
    <t>6300270431</t>
  </si>
  <si>
    <t>1402/07/06</t>
  </si>
  <si>
    <t>بانک تجارت افریقا-ظفر</t>
  </si>
  <si>
    <t>6268274411</t>
  </si>
  <si>
    <t>1402/07/09</t>
  </si>
  <si>
    <t>6300270466</t>
  </si>
  <si>
    <t>بانک تجارت تره بار برازجان</t>
  </si>
  <si>
    <t>7275763157</t>
  </si>
  <si>
    <t>1402/07/10</t>
  </si>
  <si>
    <t>بانک تجارت کسنویه</t>
  </si>
  <si>
    <t>7607275267</t>
  </si>
  <si>
    <t>6300270490</t>
  </si>
  <si>
    <t>بانک تجارت رحمت آباد شبراز</t>
  </si>
  <si>
    <t>7201290257</t>
  </si>
  <si>
    <t>1402/07/12</t>
  </si>
  <si>
    <t>بانک تجارت خلیج فارس مشهد</t>
  </si>
  <si>
    <t>7060795317</t>
  </si>
  <si>
    <t>9930557836</t>
  </si>
  <si>
    <t>بانک تجارت چیتگر</t>
  </si>
  <si>
    <t>6216792988</t>
  </si>
  <si>
    <t>560092833540</t>
  </si>
  <si>
    <t>بانک تجارت هاشمیه مشهد</t>
  </si>
  <si>
    <t>7060289454</t>
  </si>
  <si>
    <t>بانک تجارت مطهری - مهرداد</t>
  </si>
  <si>
    <t>6300270512</t>
  </si>
  <si>
    <t>7202871717</t>
  </si>
  <si>
    <t>1402/07/15</t>
  </si>
  <si>
    <t>بانک تجارت فیضیه قم</t>
  </si>
  <si>
    <t>6567290466</t>
  </si>
  <si>
    <t>1402/07/16</t>
  </si>
  <si>
    <t>6567290482</t>
  </si>
  <si>
    <t>1402/07/17</t>
  </si>
  <si>
    <t>بانک تجارت بورس اوراق بهادار</t>
  </si>
  <si>
    <t>6159811938</t>
  </si>
  <si>
    <t>بانک تجارت مرکزی قوچان</t>
  </si>
  <si>
    <t>7049327220</t>
  </si>
  <si>
    <t>1402/07/19</t>
  </si>
  <si>
    <t>بانک تجارت چمران اهواز</t>
  </si>
  <si>
    <t>6923328637</t>
  </si>
  <si>
    <t>6567290512</t>
  </si>
  <si>
    <t>1402/07/22</t>
  </si>
  <si>
    <t>6159811946</t>
  </si>
  <si>
    <t>1402/07/23</t>
  </si>
  <si>
    <t>6900486012</t>
  </si>
  <si>
    <t>بانک تجارت چمران برارجان</t>
  </si>
  <si>
    <t>7280811399</t>
  </si>
  <si>
    <t>1402/07/25</t>
  </si>
  <si>
    <t>7275763270</t>
  </si>
  <si>
    <t>بانک تجارت وکیل آباد</t>
  </si>
  <si>
    <t>7020289044</t>
  </si>
  <si>
    <t>بانک ملت صنایع ملی</t>
  </si>
  <si>
    <t>9941466633</t>
  </si>
  <si>
    <t>9941469428</t>
  </si>
  <si>
    <t>بانک تجارت مرکزی گرگان</t>
  </si>
  <si>
    <t>6970308847</t>
  </si>
  <si>
    <t>6300270547</t>
  </si>
  <si>
    <t>بانک تجارت بلوار امین قم</t>
  </si>
  <si>
    <t>6551319006</t>
  </si>
  <si>
    <t>1402/07/27</t>
  </si>
  <si>
    <t>بانک تجارت بازار رضا مشهد</t>
  </si>
  <si>
    <t>7008821857</t>
  </si>
  <si>
    <t>5600860528</t>
  </si>
  <si>
    <t>1402/07/29</t>
  </si>
  <si>
    <t>6300270555</t>
  </si>
  <si>
    <t>6159811954</t>
  </si>
  <si>
    <t>6159811970</t>
  </si>
  <si>
    <t>1402/08/03</t>
  </si>
  <si>
    <t>7000473620</t>
  </si>
  <si>
    <t>بانک تجارت مرکزی گناباد</t>
  </si>
  <si>
    <t>7056849534</t>
  </si>
  <si>
    <t>6216793070</t>
  </si>
  <si>
    <t>7155889343</t>
  </si>
  <si>
    <t>6970309010</t>
  </si>
  <si>
    <t>6300270601</t>
  </si>
  <si>
    <t>بانک تجارت ابوذر غفاری مشهد</t>
  </si>
  <si>
    <t>7016342585</t>
  </si>
  <si>
    <t>1402/08/11</t>
  </si>
  <si>
    <t>6300270636</t>
  </si>
  <si>
    <t>1402/08/13</t>
  </si>
  <si>
    <t>6300270644</t>
  </si>
  <si>
    <t>1402/08/14</t>
  </si>
  <si>
    <t>7202871970</t>
  </si>
  <si>
    <t>1402/08/15</t>
  </si>
  <si>
    <t>6201293659</t>
  </si>
  <si>
    <t>بانک تجارت مرکزی بجستان</t>
  </si>
  <si>
    <t>7032327286</t>
  </si>
  <si>
    <t>6300270652</t>
  </si>
  <si>
    <t>6700397481</t>
  </si>
  <si>
    <t>1402/08/16</t>
  </si>
  <si>
    <t>5600928335779</t>
  </si>
  <si>
    <t>1402/08/17</t>
  </si>
  <si>
    <t>بانک تجارت بازار رضا</t>
  </si>
  <si>
    <t>7008822217</t>
  </si>
  <si>
    <t>6268274578</t>
  </si>
  <si>
    <t>6201293683</t>
  </si>
  <si>
    <t>1402/08/18</t>
  </si>
  <si>
    <t>7000473795</t>
  </si>
  <si>
    <t>1402/08/23</t>
  </si>
  <si>
    <t>7060795805</t>
  </si>
  <si>
    <t>1402/08/24</t>
  </si>
  <si>
    <t>6201293713</t>
  </si>
  <si>
    <t>بانک تجارت آشخانه</t>
  </si>
  <si>
    <t>7103285326</t>
  </si>
  <si>
    <t>1402/08/25</t>
  </si>
  <si>
    <t>بانک تجارت احمد آباد</t>
  </si>
  <si>
    <t>7007341452</t>
  </si>
  <si>
    <t>1402/08/27</t>
  </si>
  <si>
    <t>6300270995</t>
  </si>
  <si>
    <t>1402/08/28</t>
  </si>
  <si>
    <t>6300270709</t>
  </si>
  <si>
    <t>1402/08/29</t>
  </si>
  <si>
    <t>6300270717</t>
  </si>
  <si>
    <t>6201293748</t>
  </si>
  <si>
    <t xml:space="preserve">بانک تجارت بورس اوراق بهادار	</t>
  </si>
  <si>
    <t>6159812020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</si>
  <si>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</si>
  <si>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</si>
  <si>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</si>
  <si>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</si>
  <si>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</si>
  <si>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</si>
  <si>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</si>
  <si>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</si>
  <si>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</si>
  <si>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</si>
  <si>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دولت101-ش.خ020711</t>
  </si>
  <si>
    <t>1402/07/11</t>
  </si>
  <si>
    <t>مرابحه عام دولت5-ش.خ 0207</t>
  </si>
  <si>
    <t>منفعت دولت7-ش.خاص سایر0204</t>
  </si>
  <si>
    <t>1402/04/11</t>
  </si>
  <si>
    <t>منفعت دولت7-ش.خاص نوین0204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</si>
  <si>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</si>
  <si>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</si>
  <si>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</si>
  <si>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</si>
  <si>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</si>
  <si>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</si>
  <si>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</si>
  <si>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</si>
  <si>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</si>
  <si>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</si>
  <si>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</si>
  <si>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</si>
  <si>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</si>
  <si>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</si>
  <si>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</si>
  <si>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</si>
  <si>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</si>
  <si>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</si>
  <si>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</si>
  <si>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</si>
  <si>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0420234612008</t>
  </si>
  <si>
    <t>849-111-11555555-1</t>
  </si>
  <si>
    <t>849-111-11555555-2</t>
  </si>
  <si>
    <t>849-113-11555555-1</t>
  </si>
  <si>
    <t>849-113-11555555-2</t>
  </si>
  <si>
    <t>7020288145</t>
  </si>
  <si>
    <t>849-111-11555555-4</t>
  </si>
  <si>
    <t>7202871466</t>
  </si>
  <si>
    <t>6300270261</t>
  </si>
  <si>
    <t>849-111-11555555-5</t>
  </si>
  <si>
    <t>6300270288</t>
  </si>
  <si>
    <t>6159811849</t>
  </si>
  <si>
    <t>7202871504</t>
  </si>
  <si>
    <t>7202871512</t>
  </si>
  <si>
    <t>61509811865</t>
  </si>
  <si>
    <t>6300270377</t>
  </si>
  <si>
    <t>2883747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</si>
  <si>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</si>
  <si>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</si>
  <si>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</si>
  <si>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</si>
  <si>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</si>
  <si>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</si>
  <si>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معین برای 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</si>
</sst>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#,##0;\(#,##0\)"/>
  </numFmts>
  <fonts count="9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B Nazanin"/>
      <charset val="1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0" fontId="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4" fillId="0" borderId="0" xfId="0" applyFont="1"/>
    <xf numFmtId="2" fontId="1" fillId="0" borderId="0" xfId="0" applyNumberFormat="1" applyFont="1"/>
    <xf numFmtId="1" fontId="1" fillId="0" borderId="0" xfId="0" applyNumberFormat="1" applyFont="1"/>
    <xf numFmtId="165" fontId="6" fillId="0" borderId="0" xfId="0" applyNumberFormat="1" applyFont="1" applyAlignment="1">
      <alignment horizontal="center" vertical="center" wrapText="1" readingOrder="2"/>
    </xf>
    <xf numFmtId="2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165" fontId="7" fillId="0" borderId="0" xfId="0" applyNumberFormat="1" applyFont="1" applyFill="1" applyBorder="1" applyAlignment="1">
      <alignment horizontal="center" vertical="center" wrapText="1" readingOrder="2"/>
    </xf>
    <xf numFmtId="165" fontId="7" fillId="0" borderId="0" xfId="0" applyNumberFormat="1" applyFont="1" applyFill="1" applyBorder="1" applyAlignment="1">
      <alignment horizontal="center" vertical="center" wrapText="1" readingOrder="2"/>
    </xf>
    <xf numFmtId="0" fontId="3" fillId="0" borderId="0" xfId="0" applyFont="1" applyFill="1"/>
    <xf numFmtId="164" fontId="4" fillId="0" borderId="0" xfId="0" applyNumberFormat="1" applyFont="1" applyFill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89"/>
  <sheetViews>
    <sheetView rightToLeft="1" zoomScale="90" zoomScaleNormal="90" workbookViewId="0">
      <selection activeCell="AA8" sqref="AA8"/>
    </sheetView>
  </sheetViews>
  <sheetFormatPr defaultRowHeight="15"/>
  <cols>
    <col min="1" max="1" width="33.5703125" style="1" bestFit="1" customWidth="1"/>
    <col min="2" max="2" width="1" style="1" customWidth="1"/>
    <col min="3" max="3" width="16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3.855468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3.28515625" style="1" bestFit="1" customWidth="1"/>
    <col min="28" max="16384" width="9.140625" style="1"/>
  </cols>
  <sheetData>
    <row r="2" spans="1:27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7" ht="23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7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7" ht="30">
      <c r="A6" s="17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7" ht="23.25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7" ht="23.2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  <c r="AA8" s="3"/>
    </row>
    <row r="9" spans="1:27" ht="18.75">
      <c r="A9" s="2" t="s">
        <v>15</v>
      </c>
      <c r="C9" s="4">
        <v>1715000000</v>
      </c>
      <c r="D9" s="4"/>
      <c r="E9" s="4">
        <v>4134864568145</v>
      </c>
      <c r="F9" s="4"/>
      <c r="G9" s="4">
        <v>4377915486000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1715000000</v>
      </c>
      <c r="R9" s="4"/>
      <c r="S9" s="4">
        <v>2621</v>
      </c>
      <c r="T9" s="4"/>
      <c r="U9" s="4">
        <v>4134864568145</v>
      </c>
      <c r="V9" s="4"/>
      <c r="W9" s="4">
        <v>4468269660750</v>
      </c>
      <c r="Y9" s="7">
        <v>9.8524289891451962E-3</v>
      </c>
      <c r="AA9" s="5"/>
    </row>
    <row r="10" spans="1:27" ht="18.75">
      <c r="A10" s="2" t="s">
        <v>16</v>
      </c>
      <c r="C10" s="4">
        <v>564039000</v>
      </c>
      <c r="D10" s="4"/>
      <c r="E10" s="4">
        <v>2745543236900</v>
      </c>
      <c r="F10" s="4"/>
      <c r="G10" s="4">
        <v>2645302242788.1001</v>
      </c>
      <c r="H10" s="4"/>
      <c r="I10" s="4">
        <v>0</v>
      </c>
      <c r="J10" s="4"/>
      <c r="K10" s="4">
        <v>0</v>
      </c>
      <c r="L10" s="4"/>
      <c r="M10" s="4">
        <v>-4421521</v>
      </c>
      <c r="N10" s="4"/>
      <c r="O10" s="4">
        <v>20724356324</v>
      </c>
      <c r="P10" s="4"/>
      <c r="Q10" s="4">
        <v>559617479</v>
      </c>
      <c r="R10" s="4"/>
      <c r="S10" s="4">
        <v>4821</v>
      </c>
      <c r="T10" s="4"/>
      <c r="U10" s="4">
        <v>2724020829621</v>
      </c>
      <c r="V10" s="4"/>
      <c r="W10" s="4">
        <v>2681863266854.7598</v>
      </c>
      <c r="Y10" s="7">
        <v>5.9134451144222996E-3</v>
      </c>
      <c r="AA10" s="5"/>
    </row>
    <row r="11" spans="1:27" ht="18.75">
      <c r="A11" s="2" t="s">
        <v>17</v>
      </c>
      <c r="C11" s="4">
        <v>217994408</v>
      </c>
      <c r="D11" s="4"/>
      <c r="E11" s="4">
        <v>934986071217</v>
      </c>
      <c r="F11" s="4"/>
      <c r="G11" s="4">
        <v>1488710734541.3899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217994408</v>
      </c>
      <c r="R11" s="4"/>
      <c r="S11" s="4">
        <v>5750</v>
      </c>
      <c r="T11" s="4"/>
      <c r="U11" s="4">
        <v>934986071217</v>
      </c>
      <c r="V11" s="4"/>
      <c r="W11" s="4">
        <v>1246009712316.3</v>
      </c>
      <c r="Y11" s="7">
        <v>2.7474219647524614E-3</v>
      </c>
      <c r="AA11" s="5"/>
    </row>
    <row r="12" spans="1:27" ht="18.75">
      <c r="A12" s="2" t="s">
        <v>18</v>
      </c>
      <c r="C12" s="4">
        <v>112737234</v>
      </c>
      <c r="D12" s="4"/>
      <c r="E12" s="4">
        <v>1570417462078</v>
      </c>
      <c r="F12" s="4"/>
      <c r="G12" s="4">
        <v>1024287329763.38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112737234</v>
      </c>
      <c r="R12" s="4"/>
      <c r="S12" s="4">
        <v>8620</v>
      </c>
      <c r="T12" s="4"/>
      <c r="U12" s="4">
        <v>1570417462078</v>
      </c>
      <c r="V12" s="4"/>
      <c r="W12" s="4">
        <v>966012777085.37402</v>
      </c>
      <c r="Y12" s="7">
        <v>2.1300353406251376E-3</v>
      </c>
      <c r="AA12" s="5"/>
    </row>
    <row r="13" spans="1:27" ht="18.75">
      <c r="A13" s="2" t="s">
        <v>19</v>
      </c>
      <c r="C13" s="4">
        <v>135000000</v>
      </c>
      <c r="D13" s="4"/>
      <c r="E13" s="4">
        <v>232214951423</v>
      </c>
      <c r="F13" s="4"/>
      <c r="G13" s="4">
        <v>435602650500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135000000</v>
      </c>
      <c r="R13" s="4"/>
      <c r="S13" s="4">
        <v>2990</v>
      </c>
      <c r="T13" s="4"/>
      <c r="U13" s="4">
        <v>232214951423</v>
      </c>
      <c r="V13" s="4"/>
      <c r="W13" s="4">
        <v>401248282500</v>
      </c>
      <c r="Y13" s="7">
        <v>8.8474297893743588E-4</v>
      </c>
      <c r="AA13" s="5"/>
    </row>
    <row r="14" spans="1:27" ht="18.75">
      <c r="A14" s="2" t="s">
        <v>20</v>
      </c>
      <c r="C14" s="4">
        <v>59607941</v>
      </c>
      <c r="D14" s="4"/>
      <c r="E14" s="4">
        <v>621894811476</v>
      </c>
      <c r="F14" s="4"/>
      <c r="G14" s="4">
        <v>1015719618640.5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59607941</v>
      </c>
      <c r="R14" s="4"/>
      <c r="S14" s="4">
        <v>17423</v>
      </c>
      <c r="T14" s="4"/>
      <c r="U14" s="4">
        <v>621894811476</v>
      </c>
      <c r="V14" s="4"/>
      <c r="W14" s="4">
        <v>1032369788564.54</v>
      </c>
      <c r="Y14" s="7">
        <v>2.2763509825106903E-3</v>
      </c>
      <c r="AA14" s="5"/>
    </row>
    <row r="15" spans="1:27" ht="18.75">
      <c r="A15" s="2" t="s">
        <v>21</v>
      </c>
      <c r="C15" s="4">
        <v>84400000</v>
      </c>
      <c r="D15" s="4"/>
      <c r="E15" s="4">
        <v>262332598484</v>
      </c>
      <c r="F15" s="4"/>
      <c r="G15" s="4">
        <v>291964413600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84400000</v>
      </c>
      <c r="R15" s="4"/>
      <c r="S15" s="4">
        <v>3258</v>
      </c>
      <c r="T15" s="4"/>
      <c r="U15" s="4">
        <v>262332598484</v>
      </c>
      <c r="V15" s="4"/>
      <c r="W15" s="4">
        <v>273339097560</v>
      </c>
      <c r="Y15" s="7">
        <v>6.0270624942875559E-4</v>
      </c>
      <c r="AA15" s="5"/>
    </row>
    <row r="16" spans="1:27" ht="18.75">
      <c r="A16" s="2" t="s">
        <v>22</v>
      </c>
      <c r="C16" s="4">
        <v>81960717</v>
      </c>
      <c r="D16" s="4"/>
      <c r="E16" s="4">
        <v>1015904598074</v>
      </c>
      <c r="F16" s="4"/>
      <c r="G16" s="4">
        <v>1110477681502.3799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81960717</v>
      </c>
      <c r="R16" s="4"/>
      <c r="S16" s="4">
        <v>13670</v>
      </c>
      <c r="T16" s="4"/>
      <c r="U16" s="4">
        <v>1015904598074</v>
      </c>
      <c r="V16" s="4"/>
      <c r="W16" s="4">
        <v>1113736603531.73</v>
      </c>
      <c r="Y16" s="7">
        <v>2.4557628863129768E-3</v>
      </c>
      <c r="AA16" s="5"/>
    </row>
    <row r="17" spans="1:27" ht="18.75">
      <c r="A17" s="2" t="s">
        <v>23</v>
      </c>
      <c r="C17" s="4">
        <v>123500000</v>
      </c>
      <c r="D17" s="4"/>
      <c r="E17" s="4">
        <v>520024007568</v>
      </c>
      <c r="F17" s="4"/>
      <c r="G17" s="4">
        <v>1023861559500</v>
      </c>
      <c r="H17" s="4"/>
      <c r="I17" s="4">
        <v>0</v>
      </c>
      <c r="J17" s="4"/>
      <c r="K17" s="4">
        <v>0</v>
      </c>
      <c r="L17" s="4"/>
      <c r="M17" s="4">
        <v>-1000000</v>
      </c>
      <c r="N17" s="4"/>
      <c r="O17" s="4">
        <v>8244418722</v>
      </c>
      <c r="P17" s="4"/>
      <c r="Q17" s="4">
        <v>122500000</v>
      </c>
      <c r="R17" s="4"/>
      <c r="S17" s="4">
        <v>8220</v>
      </c>
      <c r="T17" s="4"/>
      <c r="U17" s="4">
        <v>515813286861</v>
      </c>
      <c r="V17" s="4"/>
      <c r="W17" s="4">
        <v>1000958647500</v>
      </c>
      <c r="Y17" s="7">
        <v>2.2070901589026411E-3</v>
      </c>
      <c r="AA17" s="5"/>
    </row>
    <row r="18" spans="1:27" ht="18.75">
      <c r="A18" s="2" t="s">
        <v>24</v>
      </c>
      <c r="C18" s="4">
        <v>100000000</v>
      </c>
      <c r="D18" s="4"/>
      <c r="E18" s="4">
        <v>1145840407000</v>
      </c>
      <c r="F18" s="4"/>
      <c r="G18" s="4">
        <v>1080234135000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100000000</v>
      </c>
      <c r="R18" s="4"/>
      <c r="S18" s="4">
        <v>11130</v>
      </c>
      <c r="T18" s="4"/>
      <c r="U18" s="4">
        <v>1145840407000</v>
      </c>
      <c r="V18" s="4"/>
      <c r="W18" s="4">
        <v>1106377650000</v>
      </c>
      <c r="Y18" s="7">
        <v>2.4395365677130337E-3</v>
      </c>
      <c r="AA18" s="5"/>
    </row>
    <row r="19" spans="1:27" ht="18.75">
      <c r="A19" s="2" t="s">
        <v>25</v>
      </c>
      <c r="C19" s="4">
        <v>30000000</v>
      </c>
      <c r="D19" s="4"/>
      <c r="E19" s="4">
        <v>556264912841</v>
      </c>
      <c r="F19" s="4"/>
      <c r="G19" s="4">
        <v>433306395000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30000000</v>
      </c>
      <c r="R19" s="4"/>
      <c r="S19" s="4">
        <v>15360</v>
      </c>
      <c r="T19" s="4"/>
      <c r="U19" s="4">
        <v>556264912841</v>
      </c>
      <c r="V19" s="4"/>
      <c r="W19" s="4">
        <v>458058240000</v>
      </c>
      <c r="Y19" s="7">
        <v>1.0100075924547763E-3</v>
      </c>
      <c r="AA19" s="5"/>
    </row>
    <row r="20" spans="1:27" ht="18.75">
      <c r="A20" s="2" t="s">
        <v>26</v>
      </c>
      <c r="C20" s="4">
        <v>22000000</v>
      </c>
      <c r="D20" s="4"/>
      <c r="E20" s="4">
        <v>3916918150902</v>
      </c>
      <c r="F20" s="4"/>
      <c r="G20" s="4">
        <v>5243510368800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22000000</v>
      </c>
      <c r="R20" s="4"/>
      <c r="S20" s="4">
        <v>243708</v>
      </c>
      <c r="T20" s="4"/>
      <c r="U20" s="4">
        <v>3916918150902</v>
      </c>
      <c r="V20" s="4"/>
      <c r="W20" s="4">
        <v>5329674622800</v>
      </c>
      <c r="Y20" s="7">
        <v>1.1751806570146071E-2</v>
      </c>
      <c r="AA20" s="5"/>
    </row>
    <row r="21" spans="1:27" ht="18.75">
      <c r="A21" s="2" t="s">
        <v>27</v>
      </c>
      <c r="C21" s="4">
        <v>816109</v>
      </c>
      <c r="D21" s="4"/>
      <c r="E21" s="4">
        <v>19298947452</v>
      </c>
      <c r="F21" s="4"/>
      <c r="G21" s="4">
        <v>16111487587.797001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816109</v>
      </c>
      <c r="R21" s="4"/>
      <c r="S21" s="4">
        <v>19470</v>
      </c>
      <c r="T21" s="4"/>
      <c r="U21" s="4">
        <v>19298947452</v>
      </c>
      <c r="V21" s="4"/>
      <c r="W21" s="4">
        <v>15795098858.731501</v>
      </c>
      <c r="Y21" s="7">
        <v>3.4827819647764852E-5</v>
      </c>
      <c r="AA21" s="5"/>
    </row>
    <row r="22" spans="1:27" ht="18.75">
      <c r="A22" s="2" t="s">
        <v>28</v>
      </c>
      <c r="C22" s="4">
        <v>16322052</v>
      </c>
      <c r="D22" s="4"/>
      <c r="E22" s="4">
        <v>221209962691</v>
      </c>
      <c r="F22" s="4"/>
      <c r="G22" s="4">
        <v>263330707881.43799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16322052</v>
      </c>
      <c r="R22" s="4"/>
      <c r="S22" s="4">
        <v>16210</v>
      </c>
      <c r="T22" s="4"/>
      <c r="U22" s="4">
        <v>221209962691</v>
      </c>
      <c r="V22" s="4"/>
      <c r="W22" s="4">
        <v>263006209165.62601</v>
      </c>
      <c r="Y22" s="7">
        <v>5.7992247474913071E-4</v>
      </c>
      <c r="AA22" s="5"/>
    </row>
    <row r="23" spans="1:27" ht="18.75">
      <c r="A23" s="2" t="s">
        <v>29</v>
      </c>
      <c r="C23" s="4">
        <v>4977076</v>
      </c>
      <c r="D23" s="4"/>
      <c r="E23" s="4">
        <v>999553514062</v>
      </c>
      <c r="F23" s="4"/>
      <c r="G23" s="4">
        <v>909343588715.64001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4977076</v>
      </c>
      <c r="R23" s="4"/>
      <c r="S23" s="4">
        <v>181860</v>
      </c>
      <c r="T23" s="4"/>
      <c r="U23" s="4">
        <v>999553514062</v>
      </c>
      <c r="V23" s="4"/>
      <c r="W23" s="4">
        <v>899745511663.90796</v>
      </c>
      <c r="Y23" s="7">
        <v>1.9839175866755601E-3</v>
      </c>
      <c r="AA23" s="5"/>
    </row>
    <row r="24" spans="1:27" ht="18.75">
      <c r="A24" s="2" t="s">
        <v>30</v>
      </c>
      <c r="C24" s="4">
        <v>6400000</v>
      </c>
      <c r="D24" s="4"/>
      <c r="E24" s="4">
        <v>84198063360</v>
      </c>
      <c r="F24" s="4"/>
      <c r="G24" s="4">
        <v>84104582400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6400000</v>
      </c>
      <c r="R24" s="4"/>
      <c r="S24" s="4">
        <v>12860</v>
      </c>
      <c r="T24" s="4"/>
      <c r="U24" s="4">
        <v>84198063360</v>
      </c>
      <c r="V24" s="4"/>
      <c r="W24" s="4">
        <v>81814291200</v>
      </c>
      <c r="Y24" s="7">
        <v>1.8039857831900587E-4</v>
      </c>
      <c r="AA24" s="5"/>
    </row>
    <row r="25" spans="1:27" ht="18.75">
      <c r="A25" s="2" t="s">
        <v>31</v>
      </c>
      <c r="C25" s="4">
        <v>20029938</v>
      </c>
      <c r="D25" s="4"/>
      <c r="E25" s="4">
        <v>896370659927</v>
      </c>
      <c r="F25" s="4"/>
      <c r="G25" s="4">
        <v>861140364329.92505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20029938</v>
      </c>
      <c r="R25" s="4"/>
      <c r="S25" s="4">
        <v>43400</v>
      </c>
      <c r="T25" s="4"/>
      <c r="U25" s="4">
        <v>896370659927</v>
      </c>
      <c r="V25" s="4"/>
      <c r="W25" s="4">
        <v>864126978310.26001</v>
      </c>
      <c r="Y25" s="7">
        <v>1.905379562516693E-3</v>
      </c>
      <c r="AA25" s="5"/>
    </row>
    <row r="26" spans="1:27" ht="18.75">
      <c r="A26" s="2" t="s">
        <v>32</v>
      </c>
      <c r="C26" s="4">
        <v>17124181</v>
      </c>
      <c r="D26" s="4"/>
      <c r="E26" s="4">
        <v>70719918646</v>
      </c>
      <c r="F26" s="4"/>
      <c r="G26" s="4">
        <v>108432000823.828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17124181</v>
      </c>
      <c r="R26" s="4"/>
      <c r="S26" s="4">
        <v>6340</v>
      </c>
      <c r="T26" s="4"/>
      <c r="U26" s="4">
        <v>70719918646</v>
      </c>
      <c r="V26" s="4"/>
      <c r="W26" s="4">
        <v>107921332060.13699</v>
      </c>
      <c r="Y26" s="7">
        <v>2.3796398634499277E-4</v>
      </c>
      <c r="AA26" s="5"/>
    </row>
    <row r="27" spans="1:27" ht="18.75">
      <c r="A27" s="2" t="s">
        <v>33</v>
      </c>
      <c r="C27" s="4">
        <v>83473108</v>
      </c>
      <c r="D27" s="4"/>
      <c r="E27" s="4">
        <v>678005681339</v>
      </c>
      <c r="F27" s="4"/>
      <c r="G27" s="4">
        <v>605728033954.02002</v>
      </c>
      <c r="H27" s="4"/>
      <c r="I27" s="4">
        <v>1853844</v>
      </c>
      <c r="J27" s="4"/>
      <c r="K27" s="4">
        <v>13301141735</v>
      </c>
      <c r="L27" s="4"/>
      <c r="M27" s="4">
        <v>0</v>
      </c>
      <c r="N27" s="4"/>
      <c r="O27" s="4">
        <v>0</v>
      </c>
      <c r="P27" s="4"/>
      <c r="Q27" s="4">
        <v>85326952</v>
      </c>
      <c r="R27" s="4"/>
      <c r="S27" s="4">
        <v>7090</v>
      </c>
      <c r="T27" s="4"/>
      <c r="U27" s="4">
        <v>691306823074</v>
      </c>
      <c r="V27" s="4"/>
      <c r="W27" s="4">
        <v>601368529546.40405</v>
      </c>
      <c r="Y27" s="7">
        <v>1.3260033935973568E-3</v>
      </c>
      <c r="AA27" s="5"/>
    </row>
    <row r="28" spans="1:27" ht="18.75">
      <c r="A28" s="2" t="s">
        <v>34</v>
      </c>
      <c r="C28" s="4">
        <v>57433075</v>
      </c>
      <c r="D28" s="4"/>
      <c r="E28" s="4">
        <v>224247286078</v>
      </c>
      <c r="F28" s="4"/>
      <c r="G28" s="4">
        <v>292421885499.60699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57433075</v>
      </c>
      <c r="R28" s="4"/>
      <c r="S28" s="4">
        <v>4724</v>
      </c>
      <c r="T28" s="4"/>
      <c r="U28" s="4">
        <v>224247286078</v>
      </c>
      <c r="V28" s="4"/>
      <c r="W28" s="4">
        <v>269699528914.51501</v>
      </c>
      <c r="Y28" s="7">
        <v>5.9468108659094666E-4</v>
      </c>
      <c r="AA28" s="5"/>
    </row>
    <row r="29" spans="1:27" ht="18.75">
      <c r="A29" s="2" t="s">
        <v>35</v>
      </c>
      <c r="C29" s="4">
        <v>21000000</v>
      </c>
      <c r="D29" s="4"/>
      <c r="E29" s="4">
        <v>622948657567</v>
      </c>
      <c r="F29" s="4"/>
      <c r="G29" s="4">
        <v>554232577500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21000000</v>
      </c>
      <c r="R29" s="4"/>
      <c r="S29" s="4">
        <v>28750</v>
      </c>
      <c r="T29" s="4"/>
      <c r="U29" s="4">
        <v>622948657567</v>
      </c>
      <c r="V29" s="4"/>
      <c r="W29" s="4">
        <v>600157687500</v>
      </c>
      <c r="Y29" s="7">
        <v>1.3233335155047117E-3</v>
      </c>
      <c r="AA29" s="5"/>
    </row>
    <row r="30" spans="1:27" ht="18.75">
      <c r="A30" s="2" t="s">
        <v>36</v>
      </c>
      <c r="C30" s="4">
        <v>7666900</v>
      </c>
      <c r="D30" s="4"/>
      <c r="E30" s="4">
        <v>184217905234</v>
      </c>
      <c r="F30" s="4"/>
      <c r="G30" s="4">
        <v>147548018455.20001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7666900</v>
      </c>
      <c r="R30" s="4"/>
      <c r="S30" s="4">
        <v>18810</v>
      </c>
      <c r="T30" s="4"/>
      <c r="U30" s="4">
        <v>184217905234</v>
      </c>
      <c r="V30" s="4"/>
      <c r="W30" s="4">
        <v>143356313385.45001</v>
      </c>
      <c r="Y30" s="7">
        <v>3.1609728261984934E-4</v>
      </c>
      <c r="AA30" s="5"/>
    </row>
    <row r="31" spans="1:27" ht="18.75">
      <c r="A31" s="2" t="s">
        <v>37</v>
      </c>
      <c r="C31" s="4">
        <v>113475377</v>
      </c>
      <c r="D31" s="4"/>
      <c r="E31" s="4">
        <v>1756872674886</v>
      </c>
      <c r="F31" s="4"/>
      <c r="G31" s="4">
        <v>1971183468907.2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113475377</v>
      </c>
      <c r="R31" s="4"/>
      <c r="S31" s="4">
        <v>17584</v>
      </c>
      <c r="T31" s="4"/>
      <c r="U31" s="4">
        <v>1756872674886</v>
      </c>
      <c r="V31" s="4"/>
      <c r="W31" s="4">
        <v>1983478690544.45</v>
      </c>
      <c r="Y31" s="7">
        <v>4.3735236307988964E-3</v>
      </c>
      <c r="AA31" s="5"/>
    </row>
    <row r="32" spans="1:27" ht="18.75">
      <c r="A32" s="2" t="s">
        <v>38</v>
      </c>
      <c r="C32" s="4">
        <v>549500000</v>
      </c>
      <c r="D32" s="4"/>
      <c r="E32" s="4">
        <v>754102076882</v>
      </c>
      <c r="F32" s="4"/>
      <c r="G32" s="4">
        <v>850480849575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549500000</v>
      </c>
      <c r="R32" s="4"/>
      <c r="S32" s="4">
        <v>1552</v>
      </c>
      <c r="T32" s="4"/>
      <c r="U32" s="4">
        <v>754102076882</v>
      </c>
      <c r="V32" s="4"/>
      <c r="W32" s="4">
        <v>847749697200</v>
      </c>
      <c r="Y32" s="7">
        <v>1.8692680447648701E-3</v>
      </c>
      <c r="AA32" s="5"/>
    </row>
    <row r="33" spans="1:27" ht="18.75">
      <c r="A33" s="2" t="s">
        <v>39</v>
      </c>
      <c r="C33" s="4">
        <v>56298297</v>
      </c>
      <c r="D33" s="4"/>
      <c r="E33" s="4">
        <v>632804606646</v>
      </c>
      <c r="F33" s="4"/>
      <c r="G33" s="4">
        <v>831055333672.823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56298297</v>
      </c>
      <c r="R33" s="4"/>
      <c r="S33" s="4">
        <v>15030</v>
      </c>
      <c r="T33" s="4"/>
      <c r="U33" s="4">
        <v>632804606646</v>
      </c>
      <c r="V33" s="4"/>
      <c r="W33" s="4">
        <v>841128731656.73499</v>
      </c>
      <c r="Y33" s="7">
        <v>1.8546689722362781E-3</v>
      </c>
      <c r="AA33" s="5"/>
    </row>
    <row r="34" spans="1:27" ht="18.75">
      <c r="A34" s="2" t="s">
        <v>40</v>
      </c>
      <c r="C34" s="4">
        <v>45133690</v>
      </c>
      <c r="D34" s="4"/>
      <c r="E34" s="4">
        <v>1006492352248</v>
      </c>
      <c r="F34" s="4"/>
      <c r="G34" s="4">
        <v>1321278506835.52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45133690</v>
      </c>
      <c r="R34" s="4"/>
      <c r="S34" s="4">
        <v>29200</v>
      </c>
      <c r="T34" s="4"/>
      <c r="U34" s="4">
        <v>1006492352248</v>
      </c>
      <c r="V34" s="4"/>
      <c r="W34" s="4">
        <v>1310062220699.3999</v>
      </c>
      <c r="Y34" s="7">
        <v>2.8886562317808292E-3</v>
      </c>
      <c r="AA34" s="5"/>
    </row>
    <row r="35" spans="1:27" ht="18.75">
      <c r="A35" s="2" t="s">
        <v>41</v>
      </c>
      <c r="C35" s="4">
        <v>120463187</v>
      </c>
      <c r="D35" s="4"/>
      <c r="E35" s="4">
        <v>502349119236</v>
      </c>
      <c r="F35" s="4"/>
      <c r="G35" s="4">
        <v>367621543284.664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120463187</v>
      </c>
      <c r="R35" s="4"/>
      <c r="S35" s="4">
        <v>3050</v>
      </c>
      <c r="T35" s="4"/>
      <c r="U35" s="4">
        <v>502349119236</v>
      </c>
      <c r="V35" s="4"/>
      <c r="W35" s="4">
        <v>365226614663.91699</v>
      </c>
      <c r="Y35" s="7">
        <v>8.0531605277335712E-4</v>
      </c>
      <c r="AA35" s="5"/>
    </row>
    <row r="36" spans="1:27" ht="18.75">
      <c r="A36" s="2" t="s">
        <v>42</v>
      </c>
      <c r="C36" s="4">
        <v>599999996</v>
      </c>
      <c r="D36" s="4"/>
      <c r="E36" s="4">
        <v>3769412134133</v>
      </c>
      <c r="F36" s="4"/>
      <c r="G36" s="4">
        <v>4670046868866.3496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599999996</v>
      </c>
      <c r="R36" s="4"/>
      <c r="S36" s="4">
        <v>7710</v>
      </c>
      <c r="T36" s="4"/>
      <c r="U36" s="4">
        <v>3769412134133</v>
      </c>
      <c r="V36" s="4"/>
      <c r="W36" s="4">
        <v>4598475269343.5</v>
      </c>
      <c r="Y36" s="7">
        <v>1.013952927853117E-2</v>
      </c>
      <c r="AA36" s="5"/>
    </row>
    <row r="37" spans="1:27" ht="18.75">
      <c r="A37" s="2" t="s">
        <v>43</v>
      </c>
      <c r="C37" s="4">
        <v>133000000</v>
      </c>
      <c r="D37" s="4"/>
      <c r="E37" s="4">
        <v>1597709735904</v>
      </c>
      <c r="F37" s="4"/>
      <c r="G37" s="4">
        <v>1216319580000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133000000</v>
      </c>
      <c r="R37" s="4"/>
      <c r="S37" s="4">
        <v>10240</v>
      </c>
      <c r="T37" s="4"/>
      <c r="U37" s="4">
        <v>1597709735904</v>
      </c>
      <c r="V37" s="4"/>
      <c r="W37" s="4">
        <v>1353816576000</v>
      </c>
      <c r="Y37" s="7">
        <v>2.9851335510330053E-3</v>
      </c>
      <c r="AA37" s="5"/>
    </row>
    <row r="38" spans="1:27" ht="18.75">
      <c r="A38" s="2" t="s">
        <v>44</v>
      </c>
      <c r="C38" s="4">
        <v>92000000</v>
      </c>
      <c r="D38" s="4"/>
      <c r="E38" s="4">
        <v>520692280318</v>
      </c>
      <c r="F38" s="4"/>
      <c r="G38" s="4">
        <v>587125692000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92000000</v>
      </c>
      <c r="R38" s="4"/>
      <c r="S38" s="4">
        <v>6370</v>
      </c>
      <c r="T38" s="4"/>
      <c r="U38" s="4">
        <v>520692280318</v>
      </c>
      <c r="V38" s="4"/>
      <c r="W38" s="4">
        <v>582553062000</v>
      </c>
      <c r="Y38" s="7">
        <v>1.2845157323832402E-3</v>
      </c>
      <c r="AA38" s="5"/>
    </row>
    <row r="39" spans="1:27" ht="18.75">
      <c r="A39" s="2" t="s">
        <v>45</v>
      </c>
      <c r="C39" s="4">
        <v>169200000</v>
      </c>
      <c r="D39" s="4"/>
      <c r="E39" s="4">
        <v>2386754926625</v>
      </c>
      <c r="F39" s="4"/>
      <c r="G39" s="4">
        <v>2601949732200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169200000</v>
      </c>
      <c r="R39" s="4"/>
      <c r="S39" s="4">
        <v>15220</v>
      </c>
      <c r="T39" s="4"/>
      <c r="U39" s="4">
        <v>2386754926625</v>
      </c>
      <c r="V39" s="4"/>
      <c r="W39" s="4">
        <v>2559901417200</v>
      </c>
      <c r="Y39" s="7">
        <v>5.6445221186453096E-3</v>
      </c>
      <c r="AA39" s="5"/>
    </row>
    <row r="40" spans="1:27" ht="18.75">
      <c r="A40" s="2" t="s">
        <v>46</v>
      </c>
      <c r="C40" s="4">
        <v>98900000</v>
      </c>
      <c r="D40" s="4"/>
      <c r="E40" s="4">
        <v>1314011154097</v>
      </c>
      <c r="F40" s="4"/>
      <c r="G40" s="4">
        <v>2011454210700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98900000</v>
      </c>
      <c r="R40" s="4"/>
      <c r="S40" s="4">
        <v>20470</v>
      </c>
      <c r="T40" s="4"/>
      <c r="U40" s="4">
        <v>1314011154097</v>
      </c>
      <c r="V40" s="4"/>
      <c r="W40" s="4">
        <v>2012437326150</v>
      </c>
      <c r="Y40" s="7">
        <v>4.437376737837723E-3</v>
      </c>
      <c r="AA40" s="5"/>
    </row>
    <row r="41" spans="1:27" ht="18.75">
      <c r="A41" s="2" t="s">
        <v>47</v>
      </c>
      <c r="C41" s="4">
        <v>30000000</v>
      </c>
      <c r="D41" s="4"/>
      <c r="E41" s="4">
        <v>560730895557</v>
      </c>
      <c r="F41" s="4"/>
      <c r="G41" s="4">
        <v>955480860000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30000000</v>
      </c>
      <c r="R41" s="4"/>
      <c r="S41" s="4">
        <v>36080</v>
      </c>
      <c r="T41" s="4"/>
      <c r="U41" s="4">
        <v>560730895557</v>
      </c>
      <c r="V41" s="4"/>
      <c r="W41" s="4">
        <v>1075959720000</v>
      </c>
      <c r="Y41" s="7">
        <v>2.3724657510265836E-3</v>
      </c>
      <c r="AA41" s="5"/>
    </row>
    <row r="42" spans="1:27" ht="18.75">
      <c r="A42" s="2" t="s">
        <v>48</v>
      </c>
      <c r="C42" s="4">
        <v>22795609</v>
      </c>
      <c r="D42" s="4"/>
      <c r="E42" s="4">
        <v>332078393905</v>
      </c>
      <c r="F42" s="4"/>
      <c r="G42" s="4">
        <v>521632627410.87903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22795609</v>
      </c>
      <c r="R42" s="4"/>
      <c r="S42" s="4">
        <v>23700</v>
      </c>
      <c r="T42" s="4"/>
      <c r="U42" s="4">
        <v>332078393905</v>
      </c>
      <c r="V42" s="4"/>
      <c r="W42" s="4">
        <v>537041410496.86499</v>
      </c>
      <c r="Y42" s="7">
        <v>1.1841636165402368E-3</v>
      </c>
      <c r="AA42" s="5"/>
    </row>
    <row r="43" spans="1:27" ht="18.75">
      <c r="A43" s="2" t="s">
        <v>49</v>
      </c>
      <c r="C43" s="4">
        <v>25618236</v>
      </c>
      <c r="D43" s="4"/>
      <c r="E43" s="4">
        <v>237661599343</v>
      </c>
      <c r="F43" s="4"/>
      <c r="G43" s="4">
        <v>152030870749.92599</v>
      </c>
      <c r="H43" s="4"/>
      <c r="I43" s="4">
        <v>0</v>
      </c>
      <c r="J43" s="4"/>
      <c r="K43" s="4">
        <v>0</v>
      </c>
      <c r="L43" s="4"/>
      <c r="M43" s="4">
        <v>-25618236</v>
      </c>
      <c r="N43" s="4"/>
      <c r="O43" s="4">
        <v>125009312908</v>
      </c>
      <c r="P43" s="4"/>
      <c r="Q43" s="4">
        <v>0</v>
      </c>
      <c r="R43" s="4"/>
      <c r="S43" s="4">
        <v>0</v>
      </c>
      <c r="T43" s="4"/>
      <c r="U43" s="4">
        <v>0</v>
      </c>
      <c r="V43" s="4"/>
      <c r="W43" s="4">
        <v>0</v>
      </c>
      <c r="Y43" s="7">
        <v>0</v>
      </c>
      <c r="AA43" s="5"/>
    </row>
    <row r="44" spans="1:27" ht="18.75">
      <c r="A44" s="2" t="s">
        <v>50</v>
      </c>
      <c r="C44" s="4">
        <v>9942401</v>
      </c>
      <c r="D44" s="4"/>
      <c r="E44" s="4">
        <v>100455103747</v>
      </c>
      <c r="F44" s="4"/>
      <c r="G44" s="4">
        <v>161898480483.84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9942401</v>
      </c>
      <c r="R44" s="4"/>
      <c r="S44" s="4">
        <v>16693</v>
      </c>
      <c r="T44" s="4"/>
      <c r="U44" s="4">
        <v>100455103747</v>
      </c>
      <c r="V44" s="4"/>
      <c r="W44" s="4">
        <v>165771412299.37701</v>
      </c>
      <c r="Y44" s="7">
        <v>3.6552204591783319E-4</v>
      </c>
      <c r="AA44" s="5"/>
    </row>
    <row r="45" spans="1:27" ht="18.75">
      <c r="A45" s="2" t="s">
        <v>51</v>
      </c>
      <c r="C45" s="4">
        <v>36800000</v>
      </c>
      <c r="D45" s="4"/>
      <c r="E45" s="4">
        <v>346046196160</v>
      </c>
      <c r="F45" s="4"/>
      <c r="G45" s="4">
        <v>277650093600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36800000</v>
      </c>
      <c r="R45" s="4"/>
      <c r="S45" s="4">
        <v>8170</v>
      </c>
      <c r="T45" s="4"/>
      <c r="U45" s="4">
        <v>346046196160</v>
      </c>
      <c r="V45" s="4"/>
      <c r="W45" s="4">
        <v>298867096800</v>
      </c>
      <c r="Y45" s="7">
        <v>6.5899488436867019E-4</v>
      </c>
      <c r="AA45" s="5"/>
    </row>
    <row r="46" spans="1:27" ht="18.75">
      <c r="A46" s="2" t="s">
        <v>52</v>
      </c>
      <c r="C46" s="4">
        <v>39999999</v>
      </c>
      <c r="D46" s="4"/>
      <c r="E46" s="4">
        <v>298893003875</v>
      </c>
      <c r="F46" s="4"/>
      <c r="G46" s="4">
        <v>333205551669.86102</v>
      </c>
      <c r="H46" s="4"/>
      <c r="I46" s="4">
        <v>36999999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76999998</v>
      </c>
      <c r="R46" s="4"/>
      <c r="S46" s="4">
        <v>4423</v>
      </c>
      <c r="T46" s="4"/>
      <c r="U46" s="4">
        <v>298893003875</v>
      </c>
      <c r="V46" s="4"/>
      <c r="W46" s="4">
        <v>338544593756.63397</v>
      </c>
      <c r="Y46" s="7">
        <v>7.4648282733374288E-4</v>
      </c>
      <c r="AA46" s="5"/>
    </row>
    <row r="47" spans="1:27" ht="18.75">
      <c r="A47" s="2" t="s">
        <v>53</v>
      </c>
      <c r="C47" s="4">
        <v>117168</v>
      </c>
      <c r="D47" s="4"/>
      <c r="E47" s="4">
        <v>699991520148</v>
      </c>
      <c r="F47" s="4"/>
      <c r="G47" s="4">
        <v>812519422704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117168</v>
      </c>
      <c r="R47" s="4"/>
      <c r="S47" s="4">
        <v>6919622</v>
      </c>
      <c r="T47" s="4"/>
      <c r="U47" s="4">
        <v>699991520148</v>
      </c>
      <c r="V47" s="4"/>
      <c r="W47" s="4">
        <v>810758270496</v>
      </c>
      <c r="Y47" s="7">
        <v>1.7877028232184257E-3</v>
      </c>
      <c r="AA47" s="5"/>
    </row>
    <row r="48" spans="1:27" ht="18.75">
      <c r="A48" s="2" t="s">
        <v>54</v>
      </c>
      <c r="C48" s="4">
        <v>9534251</v>
      </c>
      <c r="D48" s="4"/>
      <c r="E48" s="4">
        <v>200215224004</v>
      </c>
      <c r="F48" s="4"/>
      <c r="G48" s="4">
        <v>164175297286.40201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9534251</v>
      </c>
      <c r="R48" s="4"/>
      <c r="S48" s="4">
        <v>17200</v>
      </c>
      <c r="T48" s="4"/>
      <c r="U48" s="4">
        <v>200215224004</v>
      </c>
      <c r="V48" s="4"/>
      <c r="W48" s="4">
        <v>163794380123.32501</v>
      </c>
      <c r="Y48" s="7">
        <v>3.6116273669911924E-4</v>
      </c>
      <c r="AA48" s="5"/>
    </row>
    <row r="49" spans="1:27" ht="18.75">
      <c r="A49" s="2" t="s">
        <v>55</v>
      </c>
      <c r="C49" s="4">
        <v>5000000</v>
      </c>
      <c r="D49" s="4"/>
      <c r="E49" s="4">
        <v>50058000000</v>
      </c>
      <c r="F49" s="4"/>
      <c r="G49" s="4">
        <v>75010818750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5000000</v>
      </c>
      <c r="R49" s="4"/>
      <c r="S49" s="4">
        <v>15250</v>
      </c>
      <c r="T49" s="4"/>
      <c r="U49" s="4">
        <v>50058000000</v>
      </c>
      <c r="V49" s="4"/>
      <c r="W49" s="4">
        <v>76159453125</v>
      </c>
      <c r="Y49" s="7">
        <v>1.6792979402237941E-4</v>
      </c>
      <c r="AA49" s="5"/>
    </row>
    <row r="50" spans="1:27" ht="18.75">
      <c r="A50" s="2" t="s">
        <v>56</v>
      </c>
      <c r="C50" s="4">
        <v>39000000</v>
      </c>
      <c r="D50" s="4"/>
      <c r="E50" s="4">
        <v>500588005252</v>
      </c>
      <c r="F50" s="4"/>
      <c r="G50" s="4">
        <v>728038266150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39000000</v>
      </c>
      <c r="R50" s="4"/>
      <c r="S50" s="4">
        <v>19030</v>
      </c>
      <c r="T50" s="4"/>
      <c r="U50" s="4">
        <v>500588005252</v>
      </c>
      <c r="V50" s="4"/>
      <c r="W50" s="4">
        <v>741679240087.5</v>
      </c>
      <c r="Y50" s="7">
        <v>1.6353851939318105E-3</v>
      </c>
      <c r="AA50" s="5"/>
    </row>
    <row r="51" spans="1:27" ht="18.75">
      <c r="A51" s="2" t="s">
        <v>57</v>
      </c>
      <c r="C51" s="4">
        <v>1283203</v>
      </c>
      <c r="D51" s="4"/>
      <c r="E51" s="4">
        <v>167009897010</v>
      </c>
      <c r="F51" s="4"/>
      <c r="G51" s="4">
        <v>158415548679.67499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1283203</v>
      </c>
      <c r="R51" s="4"/>
      <c r="S51" s="4">
        <v>125260</v>
      </c>
      <c r="T51" s="4"/>
      <c r="U51" s="4">
        <v>167009897010</v>
      </c>
      <c r="V51" s="4"/>
      <c r="W51" s="4">
        <v>160543136145.76099</v>
      </c>
      <c r="Y51" s="7">
        <v>3.539938205755657E-4</v>
      </c>
      <c r="AA51" s="5"/>
    </row>
    <row r="52" spans="1:27" ht="18.75">
      <c r="A52" s="2" t="s">
        <v>58</v>
      </c>
      <c r="C52" s="4">
        <v>15000000</v>
      </c>
      <c r="D52" s="4"/>
      <c r="E52" s="4">
        <v>153477828000</v>
      </c>
      <c r="F52" s="4"/>
      <c r="G52" s="4">
        <v>162856378125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15000000</v>
      </c>
      <c r="R52" s="4"/>
      <c r="S52" s="4">
        <v>10940</v>
      </c>
      <c r="T52" s="4"/>
      <c r="U52" s="4">
        <v>153477828000</v>
      </c>
      <c r="V52" s="4"/>
      <c r="W52" s="4">
        <v>163905131250</v>
      </c>
      <c r="Y52" s="7">
        <v>3.6140694031570441E-4</v>
      </c>
      <c r="AA52" s="5"/>
    </row>
    <row r="53" spans="1:27" ht="18.75">
      <c r="A53" s="2" t="s">
        <v>59</v>
      </c>
      <c r="C53" s="4">
        <v>5000000</v>
      </c>
      <c r="D53" s="4"/>
      <c r="E53" s="4">
        <v>50000000000</v>
      </c>
      <c r="F53" s="4"/>
      <c r="G53" s="4">
        <v>50440031250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5000000</v>
      </c>
      <c r="R53" s="4"/>
      <c r="S53" s="4">
        <v>9980</v>
      </c>
      <c r="T53" s="4"/>
      <c r="U53" s="4">
        <v>50000000000</v>
      </c>
      <c r="V53" s="4"/>
      <c r="W53" s="4">
        <v>49840743750</v>
      </c>
      <c r="Y53" s="7">
        <v>1.0989766192415387E-4</v>
      </c>
      <c r="AA53" s="5"/>
    </row>
    <row r="54" spans="1:27" ht="18.75">
      <c r="A54" s="2" t="s">
        <v>60</v>
      </c>
      <c r="C54" s="4">
        <v>5000000</v>
      </c>
      <c r="D54" s="4"/>
      <c r="E54" s="4">
        <v>50000000000</v>
      </c>
      <c r="F54" s="4"/>
      <c r="G54" s="4">
        <v>49406260312.5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5000000</v>
      </c>
      <c r="R54" s="4"/>
      <c r="S54" s="4">
        <v>9931</v>
      </c>
      <c r="T54" s="4"/>
      <c r="U54" s="4">
        <v>50000000000</v>
      </c>
      <c r="V54" s="4"/>
      <c r="W54" s="4">
        <v>49596034687.5</v>
      </c>
      <c r="Y54" s="7">
        <v>1.0935808422532786E-4</v>
      </c>
      <c r="AA54" s="5"/>
    </row>
    <row r="55" spans="1:27" ht="18.75">
      <c r="A55" s="2" t="s">
        <v>61</v>
      </c>
      <c r="C55" s="4">
        <v>4000000</v>
      </c>
      <c r="D55" s="4"/>
      <c r="E55" s="4">
        <v>40046400000</v>
      </c>
      <c r="F55" s="4"/>
      <c r="G55" s="4">
        <v>53915898750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4000000</v>
      </c>
      <c r="R55" s="4"/>
      <c r="S55" s="4">
        <v>13753</v>
      </c>
      <c r="T55" s="4"/>
      <c r="U55" s="4">
        <v>40046400000</v>
      </c>
      <c r="V55" s="4"/>
      <c r="W55" s="4">
        <v>54946673250</v>
      </c>
      <c r="Y55" s="7">
        <v>1.2115611578700507E-4</v>
      </c>
      <c r="AA55" s="5"/>
    </row>
    <row r="56" spans="1:27" ht="18.75">
      <c r="A56" s="2" t="s">
        <v>62</v>
      </c>
      <c r="C56" s="4">
        <v>7000000</v>
      </c>
      <c r="D56" s="4"/>
      <c r="E56" s="4">
        <v>85755475634</v>
      </c>
      <c r="F56" s="4"/>
      <c r="G56" s="4">
        <v>99855280875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7000000</v>
      </c>
      <c r="R56" s="4"/>
      <c r="S56" s="4">
        <v>14050</v>
      </c>
      <c r="T56" s="4"/>
      <c r="U56" s="4">
        <v>85755475634</v>
      </c>
      <c r="V56" s="4"/>
      <c r="W56" s="4">
        <v>98233209375</v>
      </c>
      <c r="Y56" s="7">
        <v>2.1660190481443954E-4</v>
      </c>
      <c r="AA56" s="5"/>
    </row>
    <row r="57" spans="1:27" ht="18.75">
      <c r="A57" s="2" t="s">
        <v>63</v>
      </c>
      <c r="C57" s="4">
        <v>1000000</v>
      </c>
      <c r="D57" s="4"/>
      <c r="E57" s="4">
        <v>10011600000</v>
      </c>
      <c r="F57" s="4"/>
      <c r="G57" s="4">
        <v>13212291750</v>
      </c>
      <c r="H57" s="4"/>
      <c r="I57" s="4">
        <v>0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1000000</v>
      </c>
      <c r="R57" s="4"/>
      <c r="S57" s="4">
        <v>13289</v>
      </c>
      <c r="T57" s="4"/>
      <c r="U57" s="4">
        <v>10011600000</v>
      </c>
      <c r="V57" s="4"/>
      <c r="W57" s="4">
        <v>13273219312.5</v>
      </c>
      <c r="Y57" s="7">
        <v>2.9267134855913443E-5</v>
      </c>
      <c r="AA57" s="5"/>
    </row>
    <row r="58" spans="1:27" ht="18.75">
      <c r="A58" s="2" t="s">
        <v>64</v>
      </c>
      <c r="C58" s="4">
        <v>9998502</v>
      </c>
      <c r="D58" s="4"/>
      <c r="E58" s="4">
        <v>100101002606</v>
      </c>
      <c r="F58" s="4"/>
      <c r="G58" s="4">
        <v>148650969373.55399</v>
      </c>
      <c r="H58" s="4"/>
      <c r="I58" s="4">
        <v>0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9998502</v>
      </c>
      <c r="R58" s="4"/>
      <c r="S58" s="4">
        <v>15201</v>
      </c>
      <c r="T58" s="4"/>
      <c r="U58" s="4">
        <v>100101002606</v>
      </c>
      <c r="V58" s="4"/>
      <c r="W58" s="4">
        <v>151806744067.67899</v>
      </c>
      <c r="Y58" s="7">
        <v>3.3473028253829651E-4</v>
      </c>
      <c r="AA58" s="5"/>
    </row>
    <row r="59" spans="1:27" ht="18.75">
      <c r="A59" s="2" t="s">
        <v>65</v>
      </c>
      <c r="C59" s="4">
        <v>16906978</v>
      </c>
      <c r="D59" s="4"/>
      <c r="E59" s="4">
        <v>404720524209</v>
      </c>
      <c r="F59" s="4"/>
      <c r="G59" s="4">
        <v>373803761569.98999</v>
      </c>
      <c r="H59" s="4"/>
      <c r="I59" s="4">
        <v>0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16906978</v>
      </c>
      <c r="R59" s="4"/>
      <c r="S59" s="4">
        <v>21920</v>
      </c>
      <c r="T59" s="4"/>
      <c r="U59" s="4">
        <v>404720524209</v>
      </c>
      <c r="V59" s="4"/>
      <c r="W59" s="4">
        <v>370156236610.68799</v>
      </c>
      <c r="Y59" s="7">
        <v>8.1618575264857474E-4</v>
      </c>
      <c r="AA59" s="5"/>
    </row>
    <row r="60" spans="1:27" ht="18.75">
      <c r="A60" s="2" t="s">
        <v>66</v>
      </c>
      <c r="C60" s="4">
        <v>1333380</v>
      </c>
      <c r="D60" s="4"/>
      <c r="E60" s="4">
        <v>300346497836</v>
      </c>
      <c r="F60" s="4"/>
      <c r="G60" s="4">
        <v>380843222546.27301</v>
      </c>
      <c r="H60" s="4"/>
      <c r="I60" s="4">
        <v>0</v>
      </c>
      <c r="J60" s="4"/>
      <c r="K60" s="4">
        <v>0</v>
      </c>
      <c r="L60" s="4"/>
      <c r="M60" s="4">
        <v>0</v>
      </c>
      <c r="N60" s="4"/>
      <c r="O60" s="4">
        <v>0</v>
      </c>
      <c r="P60" s="4"/>
      <c r="Q60" s="4">
        <v>1333380</v>
      </c>
      <c r="R60" s="4"/>
      <c r="S60" s="4">
        <v>282494</v>
      </c>
      <c r="T60" s="4"/>
      <c r="U60" s="4">
        <v>300346497836</v>
      </c>
      <c r="V60" s="4"/>
      <c r="W60" s="4">
        <v>376224551898.45801</v>
      </c>
      <c r="Y60" s="7">
        <v>8.2956624442633888E-4</v>
      </c>
      <c r="AA60" s="5"/>
    </row>
    <row r="61" spans="1:27" ht="18.75">
      <c r="A61" s="2" t="s">
        <v>67</v>
      </c>
      <c r="C61" s="4">
        <v>8241</v>
      </c>
      <c r="D61" s="4"/>
      <c r="E61" s="4">
        <v>249992993034</v>
      </c>
      <c r="F61" s="4"/>
      <c r="G61" s="4">
        <v>254203703743</v>
      </c>
      <c r="H61" s="4"/>
      <c r="I61" s="4">
        <v>0</v>
      </c>
      <c r="J61" s="4"/>
      <c r="K61" s="4">
        <v>0</v>
      </c>
      <c r="L61" s="4"/>
      <c r="M61" s="4">
        <v>0</v>
      </c>
      <c r="N61" s="4"/>
      <c r="O61" s="4">
        <v>0</v>
      </c>
      <c r="P61" s="4"/>
      <c r="Q61" s="4">
        <v>8241</v>
      </c>
      <c r="R61" s="4"/>
      <c r="S61" s="4">
        <v>30929020</v>
      </c>
      <c r="T61" s="4"/>
      <c r="U61" s="4">
        <v>249992993034</v>
      </c>
      <c r="V61" s="4"/>
      <c r="W61" s="4">
        <v>254886033820</v>
      </c>
      <c r="Y61" s="7">
        <v>5.6201768004191974E-4</v>
      </c>
      <c r="AA61" s="5"/>
    </row>
    <row r="62" spans="1:27" ht="18.75">
      <c r="A62" s="2" t="s">
        <v>68</v>
      </c>
      <c r="C62" s="4">
        <v>843990</v>
      </c>
      <c r="D62" s="4"/>
      <c r="E62" s="4">
        <v>83781883518</v>
      </c>
      <c r="F62" s="4"/>
      <c r="G62" s="4">
        <v>118355229670</v>
      </c>
      <c r="H62" s="4"/>
      <c r="I62" s="4">
        <v>0</v>
      </c>
      <c r="J62" s="4"/>
      <c r="K62" s="4">
        <v>0</v>
      </c>
      <c r="L62" s="4"/>
      <c r="M62" s="4">
        <v>-843990</v>
      </c>
      <c r="N62" s="4"/>
      <c r="O62" s="4">
        <v>118642240029.60001</v>
      </c>
      <c r="P62" s="4"/>
      <c r="Q62" s="4">
        <v>0</v>
      </c>
      <c r="R62" s="4"/>
      <c r="S62" s="4">
        <v>0</v>
      </c>
      <c r="T62" s="4"/>
      <c r="U62" s="4">
        <v>0</v>
      </c>
      <c r="V62" s="4"/>
      <c r="W62" s="4">
        <v>0</v>
      </c>
      <c r="Y62" s="7">
        <v>0</v>
      </c>
      <c r="AA62" s="5"/>
    </row>
    <row r="63" spans="1:27" ht="18.75">
      <c r="A63" s="2" t="s">
        <v>69</v>
      </c>
      <c r="C63" s="4">
        <v>812651</v>
      </c>
      <c r="D63" s="4"/>
      <c r="E63" s="4">
        <v>49999978077</v>
      </c>
      <c r="F63" s="4"/>
      <c r="G63" s="4">
        <v>63428223201</v>
      </c>
      <c r="H63" s="4"/>
      <c r="I63" s="4">
        <v>0</v>
      </c>
      <c r="J63" s="4"/>
      <c r="K63" s="4">
        <v>0</v>
      </c>
      <c r="L63" s="4"/>
      <c r="M63" s="4">
        <v>0</v>
      </c>
      <c r="N63" s="4"/>
      <c r="O63" s="4">
        <v>0</v>
      </c>
      <c r="P63" s="4"/>
      <c r="Q63" s="4">
        <v>812651</v>
      </c>
      <c r="R63" s="4"/>
      <c r="S63" s="4">
        <v>79270</v>
      </c>
      <c r="T63" s="4"/>
      <c r="U63" s="4">
        <v>49999978077</v>
      </c>
      <c r="V63" s="4"/>
      <c r="W63" s="4">
        <v>64418844770</v>
      </c>
      <c r="Y63" s="7">
        <v>1.42042030102691E-4</v>
      </c>
      <c r="AA63" s="5"/>
    </row>
    <row r="64" spans="1:27" ht="18.75">
      <c r="A64" s="2" t="s">
        <v>70</v>
      </c>
      <c r="C64" s="4">
        <v>784200</v>
      </c>
      <c r="D64" s="4"/>
      <c r="E64" s="4">
        <v>299986864224</v>
      </c>
      <c r="F64" s="4"/>
      <c r="G64" s="4">
        <v>504271163800</v>
      </c>
      <c r="H64" s="4"/>
      <c r="I64" s="4">
        <v>0</v>
      </c>
      <c r="J64" s="4"/>
      <c r="K64" s="4">
        <v>0</v>
      </c>
      <c r="L64" s="4"/>
      <c r="M64" s="4">
        <v>0</v>
      </c>
      <c r="N64" s="4"/>
      <c r="O64" s="4">
        <v>0</v>
      </c>
      <c r="P64" s="4"/>
      <c r="Q64" s="4">
        <v>784200</v>
      </c>
      <c r="R64" s="4"/>
      <c r="S64" s="4">
        <v>645103</v>
      </c>
      <c r="T64" s="4"/>
      <c r="U64" s="4">
        <v>299986864224</v>
      </c>
      <c r="V64" s="4"/>
      <c r="W64" s="4">
        <v>505889752600</v>
      </c>
      <c r="Y64" s="7">
        <v>1.1154749471837214E-3</v>
      </c>
      <c r="AA64" s="5"/>
    </row>
    <row r="65" spans="1:27" ht="18.75">
      <c r="A65" s="2" t="s">
        <v>71</v>
      </c>
      <c r="C65" s="4">
        <v>25786</v>
      </c>
      <c r="D65" s="4"/>
      <c r="E65" s="4">
        <v>499990436856</v>
      </c>
      <c r="F65" s="4"/>
      <c r="G65" s="4">
        <v>596365482926</v>
      </c>
      <c r="H65" s="4"/>
      <c r="I65" s="4">
        <v>0</v>
      </c>
      <c r="J65" s="4"/>
      <c r="K65" s="4">
        <v>0</v>
      </c>
      <c r="L65" s="4"/>
      <c r="M65" s="4">
        <v>0</v>
      </c>
      <c r="N65" s="4"/>
      <c r="O65" s="4">
        <v>0</v>
      </c>
      <c r="P65" s="4"/>
      <c r="Q65" s="4">
        <v>25786</v>
      </c>
      <c r="R65" s="4"/>
      <c r="S65" s="4">
        <v>23467154</v>
      </c>
      <c r="T65" s="4"/>
      <c r="U65" s="4">
        <v>499990436856</v>
      </c>
      <c r="V65" s="4"/>
      <c r="W65" s="4">
        <v>605124033044</v>
      </c>
      <c r="Y65" s="7">
        <v>1.3342841900438138E-3</v>
      </c>
      <c r="AA65" s="5"/>
    </row>
    <row r="66" spans="1:27" ht="18.75">
      <c r="A66" s="2" t="s">
        <v>72</v>
      </c>
      <c r="C66" s="4">
        <v>100000000</v>
      </c>
      <c r="D66" s="4"/>
      <c r="E66" s="4">
        <v>338029208514</v>
      </c>
      <c r="F66" s="4"/>
      <c r="G66" s="4">
        <v>329428170000</v>
      </c>
      <c r="H66" s="4"/>
      <c r="I66" s="4">
        <v>0</v>
      </c>
      <c r="J66" s="4"/>
      <c r="K66" s="4">
        <v>0</v>
      </c>
      <c r="L66" s="4"/>
      <c r="M66" s="4">
        <v>0</v>
      </c>
      <c r="N66" s="4"/>
      <c r="O66" s="4">
        <v>0</v>
      </c>
      <c r="P66" s="4"/>
      <c r="Q66" s="4">
        <v>100000000</v>
      </c>
      <c r="R66" s="4"/>
      <c r="S66" s="4">
        <v>3209</v>
      </c>
      <c r="T66" s="4"/>
      <c r="U66" s="4">
        <v>338029208514</v>
      </c>
      <c r="V66" s="4"/>
      <c r="W66" s="4">
        <v>318990645000</v>
      </c>
      <c r="Y66" s="7">
        <v>7.0336683250594122E-4</v>
      </c>
      <c r="AA66" s="5"/>
    </row>
    <row r="67" spans="1:27" ht="18.75">
      <c r="A67" s="2" t="s">
        <v>73</v>
      </c>
      <c r="C67" s="4">
        <v>28784793</v>
      </c>
      <c r="D67" s="4"/>
      <c r="E67" s="4">
        <v>567324949935</v>
      </c>
      <c r="F67" s="4"/>
      <c r="G67" s="4">
        <v>540223323333.552</v>
      </c>
      <c r="H67" s="4"/>
      <c r="I67" s="4">
        <v>0</v>
      </c>
      <c r="J67" s="4"/>
      <c r="K67" s="4">
        <v>0</v>
      </c>
      <c r="L67" s="4"/>
      <c r="M67" s="4">
        <v>0</v>
      </c>
      <c r="N67" s="4"/>
      <c r="O67" s="4">
        <v>0</v>
      </c>
      <c r="P67" s="4"/>
      <c r="Q67" s="4">
        <v>28784793</v>
      </c>
      <c r="R67" s="4"/>
      <c r="S67" s="4">
        <v>18490</v>
      </c>
      <c r="T67" s="4"/>
      <c r="U67" s="4">
        <v>567324949935</v>
      </c>
      <c r="V67" s="4"/>
      <c r="W67" s="4">
        <v>529064049175.70801</v>
      </c>
      <c r="Y67" s="7">
        <v>1.1665737233814027E-3</v>
      </c>
      <c r="AA67" s="5"/>
    </row>
    <row r="68" spans="1:27" ht="18.75">
      <c r="A68" s="2" t="s">
        <v>74</v>
      </c>
      <c r="C68" s="4">
        <v>791921328</v>
      </c>
      <c r="D68" s="4"/>
      <c r="E68" s="4">
        <v>3060574516711</v>
      </c>
      <c r="F68" s="4"/>
      <c r="G68" s="4">
        <v>4239909807385.98</v>
      </c>
      <c r="H68" s="4"/>
      <c r="I68" s="4">
        <v>0</v>
      </c>
      <c r="J68" s="4"/>
      <c r="K68" s="4">
        <v>0</v>
      </c>
      <c r="L68" s="4"/>
      <c r="M68" s="4">
        <v>-27959898</v>
      </c>
      <c r="N68" s="4"/>
      <c r="O68" s="4">
        <v>153559194505</v>
      </c>
      <c r="P68" s="4"/>
      <c r="Q68" s="4">
        <v>763961430</v>
      </c>
      <c r="R68" s="4"/>
      <c r="S68" s="4">
        <v>5354</v>
      </c>
      <c r="T68" s="4"/>
      <c r="U68" s="4">
        <v>2952516622174</v>
      </c>
      <c r="V68" s="4"/>
      <c r="W68" s="4">
        <v>4065912511717.4902</v>
      </c>
      <c r="Y68" s="7">
        <v>8.9652409857129411E-3</v>
      </c>
      <c r="AA68" s="5"/>
    </row>
    <row r="69" spans="1:27" ht="18.75">
      <c r="A69" s="2" t="s">
        <v>75</v>
      </c>
      <c r="C69" s="4">
        <v>31945649</v>
      </c>
      <c r="D69" s="4"/>
      <c r="E69" s="4">
        <v>1051019715056</v>
      </c>
      <c r="F69" s="4"/>
      <c r="G69" s="4">
        <v>822469324860.85498</v>
      </c>
      <c r="H69" s="4"/>
      <c r="I69" s="4">
        <v>0</v>
      </c>
      <c r="J69" s="4"/>
      <c r="K69" s="4">
        <v>0</v>
      </c>
      <c r="L69" s="4"/>
      <c r="M69" s="4">
        <v>0</v>
      </c>
      <c r="N69" s="4"/>
      <c r="O69" s="4">
        <v>0</v>
      </c>
      <c r="P69" s="4"/>
      <c r="Q69" s="4">
        <v>31945649</v>
      </c>
      <c r="R69" s="4"/>
      <c r="S69" s="4">
        <v>25800</v>
      </c>
      <c r="T69" s="4"/>
      <c r="U69" s="4">
        <v>1051019715056</v>
      </c>
      <c r="V69" s="4"/>
      <c r="W69" s="4">
        <v>819293767622.01001</v>
      </c>
      <c r="Y69" s="7">
        <v>1.8065233926347647E-3</v>
      </c>
      <c r="AA69" s="5"/>
    </row>
    <row r="70" spans="1:27" ht="18.75">
      <c r="A70" s="2" t="s">
        <v>76</v>
      </c>
      <c r="C70" s="4">
        <v>52569000</v>
      </c>
      <c r="D70" s="4"/>
      <c r="E70" s="4">
        <v>453010812174</v>
      </c>
      <c r="F70" s="4"/>
      <c r="G70" s="4">
        <v>598333655452.5</v>
      </c>
      <c r="H70" s="4"/>
      <c r="I70" s="4">
        <v>0</v>
      </c>
      <c r="J70" s="4"/>
      <c r="K70" s="4">
        <v>0</v>
      </c>
      <c r="L70" s="4"/>
      <c r="M70" s="4">
        <v>-27880500</v>
      </c>
      <c r="N70" s="4"/>
      <c r="O70" s="4">
        <v>311082372285</v>
      </c>
      <c r="P70" s="4"/>
      <c r="Q70" s="4">
        <v>24688500</v>
      </c>
      <c r="R70" s="4"/>
      <c r="S70" s="4">
        <v>11080</v>
      </c>
      <c r="T70" s="4"/>
      <c r="U70" s="4">
        <v>212751953310</v>
      </c>
      <c r="V70" s="4"/>
      <c r="W70" s="4">
        <v>271920965949</v>
      </c>
      <c r="Y70" s="7">
        <v>5.9957930274570908E-4</v>
      </c>
      <c r="AA70" s="5"/>
    </row>
    <row r="71" spans="1:27" ht="18.75">
      <c r="A71" s="2" t="s">
        <v>77</v>
      </c>
      <c r="C71" s="4">
        <v>280000000</v>
      </c>
      <c r="D71" s="4"/>
      <c r="E71" s="4">
        <v>701592704500</v>
      </c>
      <c r="F71" s="4"/>
      <c r="G71" s="4">
        <v>734523426000</v>
      </c>
      <c r="H71" s="4"/>
      <c r="I71" s="4">
        <v>0</v>
      </c>
      <c r="J71" s="4"/>
      <c r="K71" s="4">
        <v>0</v>
      </c>
      <c r="L71" s="4"/>
      <c r="M71" s="4">
        <v>0</v>
      </c>
      <c r="N71" s="4"/>
      <c r="O71" s="4">
        <v>0</v>
      </c>
      <c r="P71" s="4"/>
      <c r="Q71" s="4">
        <v>280000000</v>
      </c>
      <c r="R71" s="4"/>
      <c r="S71" s="4">
        <v>2693</v>
      </c>
      <c r="T71" s="4"/>
      <c r="U71" s="4">
        <v>701592704500</v>
      </c>
      <c r="V71" s="4"/>
      <c r="W71" s="4">
        <v>749553462000</v>
      </c>
      <c r="Y71" s="7">
        <v>1.6527476671323773E-3</v>
      </c>
      <c r="AA71" s="5"/>
    </row>
    <row r="72" spans="1:27" ht="18.75">
      <c r="A72" s="2" t="s">
        <v>78</v>
      </c>
      <c r="C72" s="4">
        <v>30000000</v>
      </c>
      <c r="D72" s="4"/>
      <c r="E72" s="4">
        <v>76361112641</v>
      </c>
      <c r="F72" s="4"/>
      <c r="G72" s="4">
        <v>106731148500</v>
      </c>
      <c r="H72" s="4"/>
      <c r="I72" s="4">
        <v>0</v>
      </c>
      <c r="J72" s="4"/>
      <c r="K72" s="4">
        <v>0</v>
      </c>
      <c r="L72" s="4"/>
      <c r="M72" s="4">
        <v>0</v>
      </c>
      <c r="N72" s="4"/>
      <c r="O72" s="4">
        <v>0</v>
      </c>
      <c r="P72" s="4"/>
      <c r="Q72" s="4">
        <v>30000000</v>
      </c>
      <c r="R72" s="4"/>
      <c r="S72" s="4">
        <v>3685</v>
      </c>
      <c r="T72" s="4"/>
      <c r="U72" s="4">
        <v>76361112641</v>
      </c>
      <c r="V72" s="4"/>
      <c r="W72" s="4">
        <v>109892227500</v>
      </c>
      <c r="Y72" s="7">
        <v>2.4230976420545902E-4</v>
      </c>
      <c r="AA72" s="5"/>
    </row>
    <row r="73" spans="1:27" ht="18.75">
      <c r="A73" s="2" t="s">
        <v>79</v>
      </c>
      <c r="C73" s="4">
        <v>22887869</v>
      </c>
      <c r="D73" s="4"/>
      <c r="E73" s="4">
        <v>354807362174</v>
      </c>
      <c r="F73" s="4"/>
      <c r="G73" s="4">
        <v>564696850973.94897</v>
      </c>
      <c r="H73" s="4"/>
      <c r="I73" s="4">
        <v>0</v>
      </c>
      <c r="J73" s="4"/>
      <c r="K73" s="4">
        <v>0</v>
      </c>
      <c r="L73" s="4"/>
      <c r="M73" s="4">
        <v>0</v>
      </c>
      <c r="N73" s="4"/>
      <c r="O73" s="4">
        <v>0</v>
      </c>
      <c r="P73" s="4"/>
      <c r="Q73" s="4">
        <v>22887869</v>
      </c>
      <c r="R73" s="4"/>
      <c r="S73" s="4">
        <v>23460</v>
      </c>
      <c r="T73" s="4"/>
      <c r="U73" s="4">
        <v>354807362174</v>
      </c>
      <c r="V73" s="4"/>
      <c r="W73" s="4">
        <v>533754557769.89697</v>
      </c>
      <c r="Y73" s="7">
        <v>1.1769161839659023E-3</v>
      </c>
      <c r="AA73" s="5"/>
    </row>
    <row r="74" spans="1:27" ht="18.75">
      <c r="A74" s="2" t="s">
        <v>80</v>
      </c>
      <c r="C74" s="4">
        <v>165152397</v>
      </c>
      <c r="D74" s="4"/>
      <c r="E74" s="4">
        <v>1000486617649</v>
      </c>
      <c r="F74" s="4"/>
      <c r="G74" s="4">
        <v>1078923532843.15</v>
      </c>
      <c r="H74" s="4"/>
      <c r="I74" s="4">
        <v>0</v>
      </c>
      <c r="J74" s="4"/>
      <c r="K74" s="4">
        <v>0</v>
      </c>
      <c r="L74" s="4"/>
      <c r="M74" s="4">
        <v>0</v>
      </c>
      <c r="N74" s="4"/>
      <c r="O74" s="4">
        <v>0</v>
      </c>
      <c r="P74" s="4"/>
      <c r="Q74" s="4">
        <v>165152397</v>
      </c>
      <c r="R74" s="4"/>
      <c r="S74" s="4">
        <v>6682</v>
      </c>
      <c r="T74" s="4"/>
      <c r="U74" s="4">
        <v>1000486617649</v>
      </c>
      <c r="V74" s="4"/>
      <c r="W74" s="4">
        <v>1096982204269.3101</v>
      </c>
      <c r="Y74" s="7">
        <v>2.4188198319492725E-3</v>
      </c>
      <c r="AA74" s="5"/>
    </row>
    <row r="75" spans="1:27" ht="18.75">
      <c r="A75" s="2" t="s">
        <v>81</v>
      </c>
      <c r="C75" s="4">
        <v>24330684</v>
      </c>
      <c r="D75" s="4"/>
      <c r="E75" s="4">
        <v>241624286640</v>
      </c>
      <c r="F75" s="4"/>
      <c r="G75" s="4">
        <v>484202046932.604</v>
      </c>
      <c r="H75" s="4"/>
      <c r="I75" s="4">
        <v>0</v>
      </c>
      <c r="J75" s="4"/>
      <c r="K75" s="4">
        <v>0</v>
      </c>
      <c r="L75" s="4"/>
      <c r="M75" s="4">
        <v>0</v>
      </c>
      <c r="N75" s="4"/>
      <c r="O75" s="4">
        <v>0</v>
      </c>
      <c r="P75" s="4"/>
      <c r="Q75" s="4">
        <v>24330684</v>
      </c>
      <c r="R75" s="4"/>
      <c r="S75" s="4">
        <v>19610</v>
      </c>
      <c r="T75" s="4"/>
      <c r="U75" s="4">
        <v>241624286640</v>
      </c>
      <c r="V75" s="4"/>
      <c r="W75" s="4">
        <v>474285821196.22198</v>
      </c>
      <c r="Y75" s="7">
        <v>1.0457890254344791E-3</v>
      </c>
      <c r="AA75" s="5"/>
    </row>
    <row r="76" spans="1:27" ht="18.75">
      <c r="A76" s="2" t="s">
        <v>82</v>
      </c>
      <c r="C76" s="4">
        <v>333000000</v>
      </c>
      <c r="D76" s="4"/>
      <c r="E76" s="4">
        <v>1413084520289</v>
      </c>
      <c r="F76" s="4"/>
      <c r="G76" s="4">
        <v>2317130550000</v>
      </c>
      <c r="H76" s="4"/>
      <c r="I76" s="4">
        <v>0</v>
      </c>
      <c r="J76" s="4"/>
      <c r="K76" s="4">
        <v>0</v>
      </c>
      <c r="L76" s="4"/>
      <c r="M76" s="4">
        <v>-58000000</v>
      </c>
      <c r="N76" s="4"/>
      <c r="O76" s="4">
        <v>401283622985</v>
      </c>
      <c r="P76" s="4"/>
      <c r="Q76" s="4">
        <v>275000000</v>
      </c>
      <c r="R76" s="4"/>
      <c r="S76" s="4">
        <v>6920</v>
      </c>
      <c r="T76" s="4"/>
      <c r="U76" s="4">
        <v>1166961690955</v>
      </c>
      <c r="V76" s="4"/>
      <c r="W76" s="4">
        <v>1891677150000</v>
      </c>
      <c r="Y76" s="7">
        <v>4.1711034037357625E-3</v>
      </c>
      <c r="AA76" s="5"/>
    </row>
    <row r="77" spans="1:27" ht="18.75">
      <c r="A77" s="2" t="s">
        <v>84</v>
      </c>
      <c r="C77" s="4">
        <v>93345724</v>
      </c>
      <c r="D77" s="4"/>
      <c r="E77" s="4">
        <v>1521993301653</v>
      </c>
      <c r="F77" s="4"/>
      <c r="G77" s="4">
        <v>2239958250984.71</v>
      </c>
      <c r="H77" s="4"/>
      <c r="I77" s="4">
        <v>0</v>
      </c>
      <c r="J77" s="4"/>
      <c r="K77" s="4">
        <v>0</v>
      </c>
      <c r="L77" s="4"/>
      <c r="M77" s="4">
        <v>0</v>
      </c>
      <c r="N77" s="4"/>
      <c r="O77" s="4">
        <v>0</v>
      </c>
      <c r="P77" s="4"/>
      <c r="Q77" s="4">
        <v>93345724</v>
      </c>
      <c r="R77" s="4"/>
      <c r="S77" s="4">
        <v>22930</v>
      </c>
      <c r="T77" s="4"/>
      <c r="U77" s="4">
        <v>1521993301653</v>
      </c>
      <c r="V77" s="4"/>
      <c r="W77" s="4">
        <v>2127681967484.6499</v>
      </c>
      <c r="Y77" s="7">
        <v>4.6914884480379893E-3</v>
      </c>
      <c r="AA77" s="5"/>
    </row>
    <row r="78" spans="1:27" ht="18.75">
      <c r="A78" s="2" t="s">
        <v>85</v>
      </c>
      <c r="C78" s="4">
        <v>9000000</v>
      </c>
      <c r="D78" s="4"/>
      <c r="E78" s="4">
        <v>265629411067</v>
      </c>
      <c r="F78" s="4"/>
      <c r="G78" s="4">
        <v>270809041500</v>
      </c>
      <c r="H78" s="4"/>
      <c r="I78" s="4">
        <v>0</v>
      </c>
      <c r="J78" s="4"/>
      <c r="K78" s="4">
        <v>0</v>
      </c>
      <c r="L78" s="4"/>
      <c r="M78" s="4">
        <v>0</v>
      </c>
      <c r="N78" s="4"/>
      <c r="O78" s="4">
        <v>0</v>
      </c>
      <c r="P78" s="4"/>
      <c r="Q78" s="4">
        <v>9000000</v>
      </c>
      <c r="R78" s="4"/>
      <c r="S78" s="4">
        <v>28360</v>
      </c>
      <c r="T78" s="4"/>
      <c r="U78" s="4">
        <v>265629411067</v>
      </c>
      <c r="V78" s="4"/>
      <c r="W78" s="4">
        <v>253721322000</v>
      </c>
      <c r="Y78" s="7">
        <v>5.5944951800815346E-4</v>
      </c>
      <c r="AA78" s="5"/>
    </row>
    <row r="79" spans="1:27" ht="18.75">
      <c r="A79" s="2" t="s">
        <v>86</v>
      </c>
      <c r="C79" s="4">
        <v>0</v>
      </c>
      <c r="D79" s="4"/>
      <c r="E79" s="4">
        <v>0</v>
      </c>
      <c r="F79" s="4"/>
      <c r="G79" s="4">
        <v>0</v>
      </c>
      <c r="H79" s="4"/>
      <c r="I79" s="4">
        <v>250000</v>
      </c>
      <c r="J79" s="4"/>
      <c r="K79" s="4">
        <v>250000000000</v>
      </c>
      <c r="L79" s="4"/>
      <c r="M79" s="4">
        <v>0</v>
      </c>
      <c r="N79" s="4"/>
      <c r="O79" s="4">
        <v>0</v>
      </c>
      <c r="P79" s="4"/>
      <c r="Q79" s="4">
        <v>250000</v>
      </c>
      <c r="R79" s="4"/>
      <c r="S79" s="4">
        <v>1000000</v>
      </c>
      <c r="T79" s="4"/>
      <c r="U79" s="4">
        <v>250000000000</v>
      </c>
      <c r="V79" s="4"/>
      <c r="W79" s="4">
        <v>250000000000</v>
      </c>
      <c r="Y79" s="7">
        <v>5.5124409095597549E-4</v>
      </c>
      <c r="AA79" s="5"/>
    </row>
    <row r="80" spans="1:27" ht="18.75">
      <c r="A80" s="2" t="s">
        <v>87</v>
      </c>
      <c r="C80" s="4">
        <v>0</v>
      </c>
      <c r="D80" s="4"/>
      <c r="E80" s="4">
        <v>0</v>
      </c>
      <c r="F80" s="4"/>
      <c r="G80" s="4">
        <v>0</v>
      </c>
      <c r="H80" s="4"/>
      <c r="I80" s="4">
        <v>10000000</v>
      </c>
      <c r="J80" s="4"/>
      <c r="K80" s="4">
        <v>102163413162</v>
      </c>
      <c r="L80" s="4"/>
      <c r="M80" s="4">
        <v>0</v>
      </c>
      <c r="N80" s="4"/>
      <c r="O80" s="4">
        <v>0</v>
      </c>
      <c r="P80" s="4"/>
      <c r="Q80" s="4">
        <v>10000000</v>
      </c>
      <c r="R80" s="4"/>
      <c r="S80" s="4">
        <v>10420</v>
      </c>
      <c r="T80" s="4"/>
      <c r="U80" s="4">
        <v>102163413162</v>
      </c>
      <c r="V80" s="4"/>
      <c r="W80" s="4">
        <v>104076262500</v>
      </c>
      <c r="Y80" s="7">
        <v>2.2948569884763195E-4</v>
      </c>
      <c r="AA80" s="5"/>
    </row>
    <row r="81" spans="1:27" ht="18.75">
      <c r="A81" s="2" t="s">
        <v>88</v>
      </c>
      <c r="C81" s="4">
        <v>0</v>
      </c>
      <c r="D81" s="4"/>
      <c r="E81" s="4">
        <v>0</v>
      </c>
      <c r="F81" s="4"/>
      <c r="G81" s="4">
        <v>0</v>
      </c>
      <c r="H81" s="4"/>
      <c r="I81" s="4">
        <v>20000000</v>
      </c>
      <c r="J81" s="4"/>
      <c r="K81" s="4">
        <v>149297081600</v>
      </c>
      <c r="L81" s="4"/>
      <c r="M81" s="4">
        <v>0</v>
      </c>
      <c r="N81" s="4"/>
      <c r="O81" s="4">
        <v>0</v>
      </c>
      <c r="P81" s="4"/>
      <c r="Q81" s="4">
        <v>20000000</v>
      </c>
      <c r="R81" s="4"/>
      <c r="S81" s="4">
        <v>7880</v>
      </c>
      <c r="T81" s="4"/>
      <c r="U81" s="4">
        <f>149297081600+16</f>
        <v>149297081616</v>
      </c>
      <c r="V81" s="4"/>
      <c r="W81" s="4">
        <f>156662280000-3</f>
        <v>156662279997</v>
      </c>
      <c r="Y81" s="7">
        <v>3.4543662449614709E-4</v>
      </c>
      <c r="AA81" s="5"/>
    </row>
    <row r="82" spans="1:27" ht="19.5" thickBot="1">
      <c r="C82" s="4"/>
      <c r="D82" s="4"/>
      <c r="E82" s="9">
        <f>SUM(E9:E81)</f>
        <v>52816655275437</v>
      </c>
      <c r="F82" s="4"/>
      <c r="G82" s="9">
        <f>SUM(G9:G81)</f>
        <v>61978806512968.953</v>
      </c>
      <c r="H82" s="4"/>
      <c r="I82" s="4"/>
      <c r="J82" s="4"/>
      <c r="K82" s="9">
        <f>SUM(K9:K81)</f>
        <v>514761636497</v>
      </c>
      <c r="L82" s="4"/>
      <c r="M82" s="4"/>
      <c r="N82" s="4"/>
      <c r="O82" s="9">
        <f>SUM(O9:O81)</f>
        <v>1138545517758.6001</v>
      </c>
      <c r="P82" s="4"/>
      <c r="Q82" s="4"/>
      <c r="R82" s="4"/>
      <c r="S82" s="9">
        <f>SUM(S9:S81)</f>
        <v>64697617</v>
      </c>
      <c r="T82" s="4"/>
      <c r="U82" s="9">
        <f>SUM(U9:U81)</f>
        <v>52389800718368</v>
      </c>
      <c r="V82" s="4"/>
      <c r="W82" s="9">
        <f>SUM(W9:W81)</f>
        <v>61260628551473.313</v>
      </c>
      <c r="Y82" s="10">
        <f>SUM(Y9:Y81)</f>
        <v>0.13507823798899435</v>
      </c>
      <c r="AA82" s="5"/>
    </row>
    <row r="83" spans="1:27" ht="19.5" thickTop="1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Y83" s="8"/>
    </row>
    <row r="84" spans="1:27" ht="18.7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3"/>
      <c r="Y84" s="8"/>
    </row>
    <row r="85" spans="1:27" ht="18.7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Y85" s="8"/>
    </row>
    <row r="86" spans="1:27" ht="18.7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7" ht="18.7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7">
      <c r="U88" s="3"/>
    </row>
    <row r="89" spans="1:27">
      <c r="U89" s="11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88"/>
  <sheetViews>
    <sheetView rightToLeft="1" topLeftCell="D1" workbookViewId="0">
      <selection activeCell="W7" sqref="W7"/>
    </sheetView>
  </sheetViews>
  <sheetFormatPr defaultRowHeight="15"/>
  <cols>
    <col min="1" max="1" width="33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21.28515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20.140625" style="1" bestFit="1" customWidth="1"/>
    <col min="24" max="24" width="22.7109375" style="1" customWidth="1"/>
    <col min="25" max="16384" width="9.140625" style="1"/>
  </cols>
  <sheetData>
    <row r="2" spans="1:24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4" ht="23.25">
      <c r="A3" s="17" t="s">
        <v>681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4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4" ht="23.25">
      <c r="A6" s="20" t="s">
        <v>3</v>
      </c>
      <c r="C6" s="18" t="s">
        <v>683</v>
      </c>
      <c r="D6" s="18" t="s">
        <v>683</v>
      </c>
      <c r="E6" s="18" t="s">
        <v>683</v>
      </c>
      <c r="F6" s="18" t="s">
        <v>683</v>
      </c>
      <c r="G6" s="18" t="s">
        <v>683</v>
      </c>
      <c r="H6" s="18" t="s">
        <v>683</v>
      </c>
      <c r="I6" s="18" t="s">
        <v>683</v>
      </c>
      <c r="J6" s="18" t="s">
        <v>683</v>
      </c>
      <c r="K6" s="18" t="s">
        <v>683</v>
      </c>
      <c r="M6" s="18" t="s">
        <v>684</v>
      </c>
      <c r="N6" s="18" t="s">
        <v>684</v>
      </c>
      <c r="O6" s="18" t="s">
        <v>684</v>
      </c>
      <c r="P6" s="18" t="s">
        <v>684</v>
      </c>
      <c r="Q6" s="18" t="s">
        <v>684</v>
      </c>
      <c r="R6" s="18" t="s">
        <v>684</v>
      </c>
      <c r="S6" s="18" t="s">
        <v>684</v>
      </c>
      <c r="T6" s="18" t="s">
        <v>684</v>
      </c>
      <c r="U6" s="18" t="s">
        <v>684</v>
      </c>
    </row>
    <row r="7" spans="1:24" ht="23.25">
      <c r="A7" s="18" t="s">
        <v>3</v>
      </c>
      <c r="C7" s="18" t="s">
        <v>707</v>
      </c>
      <c r="E7" s="18" t="s">
        <v>708</v>
      </c>
      <c r="G7" s="18" t="s">
        <v>709</v>
      </c>
      <c r="I7" s="18" t="s">
        <v>327</v>
      </c>
      <c r="K7" s="18" t="s">
        <v>710</v>
      </c>
      <c r="M7" s="18" t="s">
        <v>707</v>
      </c>
      <c r="O7" s="18" t="s">
        <v>708</v>
      </c>
      <c r="Q7" s="18" t="s">
        <v>709</v>
      </c>
      <c r="S7" s="18" t="s">
        <v>327</v>
      </c>
      <c r="U7" s="18" t="s">
        <v>710</v>
      </c>
      <c r="W7" s="3"/>
      <c r="X7" s="3"/>
    </row>
    <row r="8" spans="1:24" ht="18.75">
      <c r="A8" s="2" t="s">
        <v>76</v>
      </c>
      <c r="C8" s="4">
        <v>0</v>
      </c>
      <c r="D8" s="4"/>
      <c r="E8" s="4">
        <v>1811471021</v>
      </c>
      <c r="F8" s="4"/>
      <c r="G8" s="4">
        <v>-1458766813</v>
      </c>
      <c r="H8" s="4"/>
      <c r="I8" s="4">
        <v>352704208</v>
      </c>
      <c r="K8" s="7">
        <v>5.0511210741474894E-5</v>
      </c>
      <c r="M8" s="4">
        <v>0</v>
      </c>
      <c r="N8" s="4"/>
      <c r="O8" s="4">
        <v>-1191707504</v>
      </c>
      <c r="P8" s="4"/>
      <c r="Q8" s="4">
        <v>-1458766813</v>
      </c>
      <c r="R8" s="4"/>
      <c r="S8" s="4">
        <v>-2650474317</v>
      </c>
      <c r="U8" s="7">
        <v>-1.8588011993914079E-4</v>
      </c>
      <c r="W8" s="5"/>
      <c r="X8" s="5"/>
    </row>
    <row r="9" spans="1:24" ht="18.75">
      <c r="A9" s="2" t="s">
        <v>16</v>
      </c>
      <c r="C9" s="4">
        <v>0</v>
      </c>
      <c r="D9" s="4"/>
      <c r="E9" s="4">
        <v>51891607668</v>
      </c>
      <c r="F9" s="4"/>
      <c r="G9" s="4">
        <v>-777743548</v>
      </c>
      <c r="H9" s="4"/>
      <c r="I9" s="4">
        <v>51113864120</v>
      </c>
      <c r="K9" s="7">
        <v>7.3200804067992077E-3</v>
      </c>
      <c r="M9" s="4">
        <v>0</v>
      </c>
      <c r="N9" s="4"/>
      <c r="O9" s="4">
        <v>-4039196133</v>
      </c>
      <c r="P9" s="4"/>
      <c r="Q9" s="4">
        <v>-777743548</v>
      </c>
      <c r="R9" s="4"/>
      <c r="S9" s="4">
        <v>-4816939681</v>
      </c>
      <c r="U9" s="7">
        <v>-3.3781626175398498E-4</v>
      </c>
      <c r="W9" s="5"/>
      <c r="X9" s="5"/>
    </row>
    <row r="10" spans="1:24" ht="18.75">
      <c r="A10" s="2" t="s">
        <v>49</v>
      </c>
      <c r="C10" s="4">
        <v>0</v>
      </c>
      <c r="D10" s="4"/>
      <c r="E10" s="4">
        <v>0</v>
      </c>
      <c r="F10" s="4"/>
      <c r="G10" s="4">
        <v>-1436534742</v>
      </c>
      <c r="H10" s="4"/>
      <c r="I10" s="4">
        <v>-1436534742</v>
      </c>
      <c r="K10" s="7">
        <v>-2.057279370214156E-4</v>
      </c>
      <c r="M10" s="4">
        <v>0</v>
      </c>
      <c r="N10" s="4"/>
      <c r="O10" s="4">
        <v>0</v>
      </c>
      <c r="P10" s="4"/>
      <c r="Q10" s="4">
        <v>-1436534742</v>
      </c>
      <c r="R10" s="4"/>
      <c r="S10" s="4">
        <v>-1436534742</v>
      </c>
      <c r="U10" s="7">
        <v>-1.0074545843626173E-4</v>
      </c>
      <c r="W10" s="5"/>
      <c r="X10" s="5"/>
    </row>
    <row r="11" spans="1:24" ht="18.75">
      <c r="A11" s="2" t="s">
        <v>74</v>
      </c>
      <c r="C11" s="4">
        <v>0</v>
      </c>
      <c r="D11" s="4"/>
      <c r="E11" s="4">
        <v>2754338215</v>
      </c>
      <c r="F11" s="4"/>
      <c r="G11" s="4">
        <v>-1755463071</v>
      </c>
      <c r="H11" s="4"/>
      <c r="I11" s="4">
        <v>998875144</v>
      </c>
      <c r="K11" s="7">
        <v>1.4305015862755197E-4</v>
      </c>
      <c r="M11" s="4">
        <v>0</v>
      </c>
      <c r="N11" s="4"/>
      <c r="O11" s="4">
        <v>-18661901619</v>
      </c>
      <c r="P11" s="4"/>
      <c r="Q11" s="4">
        <v>-1755463071</v>
      </c>
      <c r="R11" s="4"/>
      <c r="S11" s="4">
        <v>-20417364690</v>
      </c>
      <c r="U11" s="7">
        <v>-1.4318879353315305E-3</v>
      </c>
      <c r="W11" s="5"/>
      <c r="X11" s="5"/>
    </row>
    <row r="12" spans="1:24" ht="18.75">
      <c r="A12" s="2" t="s">
        <v>23</v>
      </c>
      <c r="C12" s="4">
        <v>0</v>
      </c>
      <c r="D12" s="4"/>
      <c r="E12" s="4">
        <v>-544506472</v>
      </c>
      <c r="F12" s="4"/>
      <c r="G12" s="4">
        <v>150328766</v>
      </c>
      <c r="H12" s="4"/>
      <c r="I12" s="4">
        <v>-394177706</v>
      </c>
      <c r="K12" s="7">
        <v>-5.6450682259388108E-5</v>
      </c>
      <c r="M12" s="4">
        <v>0</v>
      </c>
      <c r="N12" s="4"/>
      <c r="O12" s="4">
        <v>-1330657486</v>
      </c>
      <c r="P12" s="4"/>
      <c r="Q12" s="4">
        <v>150328766</v>
      </c>
      <c r="R12" s="4"/>
      <c r="S12" s="4">
        <v>-1180328720</v>
      </c>
      <c r="U12" s="7">
        <v>-8.2777502364008964E-5</v>
      </c>
      <c r="W12" s="5"/>
      <c r="X12" s="5"/>
    </row>
    <row r="13" spans="1:24" ht="18.75">
      <c r="A13" s="2" t="s">
        <v>68</v>
      </c>
      <c r="C13" s="4">
        <v>0</v>
      </c>
      <c r="D13" s="4"/>
      <c r="E13" s="4">
        <v>0</v>
      </c>
      <c r="F13" s="4"/>
      <c r="G13" s="4">
        <v>-11727263667</v>
      </c>
      <c r="H13" s="4"/>
      <c r="I13" s="4">
        <v>-11727263667</v>
      </c>
      <c r="K13" s="7">
        <v>-1.679476096595589E-3</v>
      </c>
      <c r="M13" s="4">
        <v>0</v>
      </c>
      <c r="N13" s="4"/>
      <c r="O13" s="4">
        <v>0</v>
      </c>
      <c r="P13" s="4"/>
      <c r="Q13" s="4">
        <v>-11727263667</v>
      </c>
      <c r="R13" s="4"/>
      <c r="S13" s="4">
        <v>-11727263667</v>
      </c>
      <c r="U13" s="7">
        <v>-8.2244342569114885E-4</v>
      </c>
      <c r="W13" s="5"/>
      <c r="X13" s="5"/>
    </row>
    <row r="14" spans="1:24" ht="18.75">
      <c r="A14" s="2" t="s">
        <v>82</v>
      </c>
      <c r="C14" s="4">
        <v>0</v>
      </c>
      <c r="D14" s="4"/>
      <c r="E14" s="4">
        <v>-5877340967</v>
      </c>
      <c r="F14" s="4"/>
      <c r="G14" s="4">
        <v>-1737308394</v>
      </c>
      <c r="H14" s="4"/>
      <c r="I14" s="4">
        <v>-7614649361</v>
      </c>
      <c r="K14" s="7">
        <v>-1.0905034583423743E-3</v>
      </c>
      <c r="M14" s="4">
        <v>0</v>
      </c>
      <c r="N14" s="4"/>
      <c r="O14" s="4">
        <v>-2995679113</v>
      </c>
      <c r="P14" s="4"/>
      <c r="Q14" s="4">
        <v>-1693356247041</v>
      </c>
      <c r="R14" s="4"/>
      <c r="S14" s="4">
        <v>-1696351926154</v>
      </c>
      <c r="U14" s="7">
        <v>-0.11896666852044734</v>
      </c>
      <c r="W14" s="5"/>
      <c r="X14" s="5"/>
    </row>
    <row r="15" spans="1:24" ht="18.75">
      <c r="A15" s="2" t="s">
        <v>42</v>
      </c>
      <c r="C15" s="4">
        <v>0</v>
      </c>
      <c r="D15" s="4"/>
      <c r="E15" s="4">
        <v>-11896957067</v>
      </c>
      <c r="F15" s="4"/>
      <c r="G15" s="4">
        <v>0</v>
      </c>
      <c r="H15" s="4"/>
      <c r="I15" s="4">
        <v>-11896957066</v>
      </c>
      <c r="K15" s="7">
        <v>-1.7037781004954863E-3</v>
      </c>
      <c r="M15" s="4">
        <v>0</v>
      </c>
      <c r="N15" s="4"/>
      <c r="O15" s="4">
        <v>-9827255681</v>
      </c>
      <c r="P15" s="4"/>
      <c r="Q15" s="4">
        <v>-31399</v>
      </c>
      <c r="R15" s="4"/>
      <c r="S15" s="4">
        <v>-9827287080</v>
      </c>
      <c r="U15" s="7">
        <v>-6.8919637869736382E-4</v>
      </c>
      <c r="W15" s="5"/>
      <c r="X15" s="5"/>
    </row>
    <row r="16" spans="1:24" ht="18.75">
      <c r="A16" s="2" t="s">
        <v>30</v>
      </c>
      <c r="C16" s="4">
        <v>0</v>
      </c>
      <c r="D16" s="4"/>
      <c r="E16" s="4">
        <v>312447849</v>
      </c>
      <c r="F16" s="4"/>
      <c r="G16" s="4">
        <v>0</v>
      </c>
      <c r="H16" s="4"/>
      <c r="I16" s="4">
        <v>312447849</v>
      </c>
      <c r="K16" s="7">
        <v>4.4746047221981332E-5</v>
      </c>
      <c r="M16" s="4">
        <v>3918451613</v>
      </c>
      <c r="N16" s="4"/>
      <c r="O16" s="4">
        <v>-3828736557</v>
      </c>
      <c r="P16" s="4"/>
      <c r="Q16" s="4">
        <v>0</v>
      </c>
      <c r="R16" s="4"/>
      <c r="S16" s="4">
        <v>89715056</v>
      </c>
      <c r="U16" s="7">
        <v>6.291796627745529E-6</v>
      </c>
      <c r="W16" s="5"/>
      <c r="X16" s="5"/>
    </row>
    <row r="17" spans="1:24" ht="18.75">
      <c r="A17" s="2" t="s">
        <v>38</v>
      </c>
      <c r="C17" s="4">
        <v>0</v>
      </c>
      <c r="D17" s="4"/>
      <c r="E17" s="4">
        <v>-2731152375</v>
      </c>
      <c r="F17" s="4"/>
      <c r="G17" s="4">
        <v>0</v>
      </c>
      <c r="H17" s="4"/>
      <c r="I17" s="4">
        <v>-2731152375</v>
      </c>
      <c r="K17" s="7">
        <v>-3.9113174737258783E-4</v>
      </c>
      <c r="M17" s="4">
        <v>103306000000</v>
      </c>
      <c r="N17" s="4"/>
      <c r="O17" s="4">
        <v>93647620318</v>
      </c>
      <c r="P17" s="4"/>
      <c r="Q17" s="4">
        <v>0</v>
      </c>
      <c r="R17" s="4"/>
      <c r="S17" s="4">
        <v>196953620318</v>
      </c>
      <c r="U17" s="7">
        <v>1.3812532471016522E-2</v>
      </c>
      <c r="W17" s="5"/>
      <c r="X17" s="5"/>
    </row>
    <row r="18" spans="1:24" ht="18.75">
      <c r="A18" s="2" t="s">
        <v>53</v>
      </c>
      <c r="C18" s="4">
        <v>0</v>
      </c>
      <c r="D18" s="4"/>
      <c r="E18" s="4">
        <v>-1761152208</v>
      </c>
      <c r="F18" s="4"/>
      <c r="G18" s="4">
        <v>0</v>
      </c>
      <c r="H18" s="4"/>
      <c r="I18" s="4">
        <v>-6585163917</v>
      </c>
      <c r="K18" s="7">
        <v>-9.4306956036867957E-4</v>
      </c>
      <c r="M18" s="4">
        <v>0</v>
      </c>
      <c r="N18" s="4"/>
      <c r="O18" s="4">
        <v>-45280628112</v>
      </c>
      <c r="P18" s="4"/>
      <c r="Q18" s="4">
        <v>0</v>
      </c>
      <c r="R18" s="4"/>
      <c r="S18" s="4">
        <v>-50104639821</v>
      </c>
      <c r="U18" s="7">
        <v>-3.5138829301981614E-3</v>
      </c>
      <c r="W18" s="5"/>
      <c r="X18" s="5"/>
    </row>
    <row r="19" spans="1:24" ht="18.75">
      <c r="A19" s="2" t="s">
        <v>86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K19" s="7">
        <v>0</v>
      </c>
      <c r="M19" s="4">
        <v>0</v>
      </c>
      <c r="N19" s="4"/>
      <c r="O19" s="4">
        <v>0</v>
      </c>
      <c r="P19" s="4"/>
      <c r="Q19" s="4">
        <v>0</v>
      </c>
      <c r="R19" s="4"/>
      <c r="S19" s="4">
        <v>0</v>
      </c>
      <c r="U19" s="7">
        <v>0</v>
      </c>
      <c r="W19" s="5"/>
      <c r="X19" s="5"/>
    </row>
    <row r="20" spans="1:24" ht="18.75">
      <c r="A20" s="2" t="s">
        <v>60</v>
      </c>
      <c r="C20" s="4">
        <v>0</v>
      </c>
      <c r="D20" s="4"/>
      <c r="E20" s="4">
        <v>11470105</v>
      </c>
      <c r="F20" s="4"/>
      <c r="G20" s="4">
        <v>0</v>
      </c>
      <c r="H20" s="4"/>
      <c r="I20" s="4">
        <v>11470105</v>
      </c>
      <c r="K20" s="7">
        <v>1.6426480822759135E-6</v>
      </c>
      <c r="M20" s="4">
        <v>0</v>
      </c>
      <c r="N20" s="4"/>
      <c r="O20" s="4">
        <v>-59950637</v>
      </c>
      <c r="P20" s="4"/>
      <c r="Q20" s="4">
        <v>0</v>
      </c>
      <c r="R20" s="4"/>
      <c r="S20" s="4">
        <v>-59950636</v>
      </c>
      <c r="U20" s="7">
        <v>-4.2043913946394868E-6</v>
      </c>
      <c r="W20" s="5"/>
      <c r="X20" s="5"/>
    </row>
    <row r="21" spans="1:24" ht="18.75">
      <c r="A21" s="2" t="s">
        <v>58</v>
      </c>
      <c r="C21" s="4">
        <v>0</v>
      </c>
      <c r="D21" s="4"/>
      <c r="E21" s="4">
        <v>-109984970</v>
      </c>
      <c r="F21" s="4"/>
      <c r="G21" s="4">
        <v>0</v>
      </c>
      <c r="H21" s="4"/>
      <c r="I21" s="4">
        <v>-109984970</v>
      </c>
      <c r="K21" s="7">
        <v>-1.5751085107736494E-5</v>
      </c>
      <c r="M21" s="4">
        <v>0</v>
      </c>
      <c r="N21" s="4"/>
      <c r="O21" s="4">
        <v>372120834</v>
      </c>
      <c r="P21" s="4"/>
      <c r="Q21" s="4">
        <v>0</v>
      </c>
      <c r="R21" s="4"/>
      <c r="S21" s="4">
        <v>372120834</v>
      </c>
      <c r="U21" s="7">
        <v>2.6097164878045147E-5</v>
      </c>
      <c r="W21" s="5"/>
      <c r="X21" s="5"/>
    </row>
    <row r="22" spans="1:24" ht="18.75">
      <c r="A22" s="2" t="s">
        <v>26</v>
      </c>
      <c r="C22" s="4">
        <v>0</v>
      </c>
      <c r="D22" s="4"/>
      <c r="E22" s="4">
        <v>86164254000</v>
      </c>
      <c r="F22" s="4"/>
      <c r="G22" s="4">
        <v>0</v>
      </c>
      <c r="H22" s="4"/>
      <c r="I22" s="4">
        <v>86164254000</v>
      </c>
      <c r="K22" s="7">
        <v>1.2339690577709159E-2</v>
      </c>
      <c r="M22" s="4">
        <v>0</v>
      </c>
      <c r="N22" s="4"/>
      <c r="O22" s="4">
        <v>170928885600</v>
      </c>
      <c r="P22" s="4"/>
      <c r="Q22" s="4">
        <v>0</v>
      </c>
      <c r="R22" s="4"/>
      <c r="S22" s="4">
        <v>170928885600</v>
      </c>
      <c r="U22" s="7">
        <v>1.1987394691058112E-2</v>
      </c>
      <c r="W22" s="5"/>
      <c r="X22" s="5"/>
    </row>
    <row r="23" spans="1:24" ht="18.75">
      <c r="A23" s="2" t="s">
        <v>28</v>
      </c>
      <c r="C23" s="4">
        <v>0</v>
      </c>
      <c r="D23" s="4"/>
      <c r="E23" s="4">
        <v>-304144729</v>
      </c>
      <c r="F23" s="4"/>
      <c r="G23" s="4">
        <v>0</v>
      </c>
      <c r="H23" s="4"/>
      <c r="I23" s="4">
        <v>-304144728</v>
      </c>
      <c r="K23" s="7">
        <v>-4.3556946879172368E-5</v>
      </c>
      <c r="M23" s="4">
        <v>0</v>
      </c>
      <c r="N23" s="4"/>
      <c r="O23" s="4">
        <v>-304144728</v>
      </c>
      <c r="P23" s="4"/>
      <c r="Q23" s="4">
        <v>0</v>
      </c>
      <c r="R23" s="4"/>
      <c r="S23" s="4">
        <v>-304144728</v>
      </c>
      <c r="U23" s="7">
        <v>-2.1329940138219175E-5</v>
      </c>
      <c r="W23" s="5"/>
      <c r="X23" s="5"/>
    </row>
    <row r="24" spans="1:24" ht="18.75">
      <c r="A24" s="2" t="s">
        <v>36</v>
      </c>
      <c r="C24" s="4">
        <v>0</v>
      </c>
      <c r="D24" s="4"/>
      <c r="E24" s="4">
        <v>217571714</v>
      </c>
      <c r="F24" s="4"/>
      <c r="G24" s="4">
        <v>0</v>
      </c>
      <c r="H24" s="4"/>
      <c r="I24" s="4">
        <v>217571714</v>
      </c>
      <c r="K24" s="7">
        <v>3.1158717270642555E-5</v>
      </c>
      <c r="M24" s="4">
        <v>0</v>
      </c>
      <c r="N24" s="4"/>
      <c r="O24" s="4">
        <v>720008560</v>
      </c>
      <c r="P24" s="4"/>
      <c r="Q24" s="4">
        <v>0</v>
      </c>
      <c r="R24" s="4"/>
      <c r="S24" s="4">
        <v>720008560</v>
      </c>
      <c r="U24" s="7">
        <v>5.0494840350497178E-5</v>
      </c>
      <c r="W24" s="5"/>
      <c r="X24" s="5"/>
    </row>
    <row r="25" spans="1:24" ht="18.75">
      <c r="A25" s="2" t="s">
        <v>45</v>
      </c>
      <c r="C25" s="4">
        <v>0</v>
      </c>
      <c r="D25" s="4"/>
      <c r="E25" s="4">
        <v>-18351452150</v>
      </c>
      <c r="F25" s="4"/>
      <c r="G25" s="4">
        <v>0</v>
      </c>
      <c r="H25" s="4"/>
      <c r="I25" s="4">
        <v>-18351452150</v>
      </c>
      <c r="K25" s="7">
        <v>-2.6281344138676752E-3</v>
      </c>
      <c r="M25" s="4">
        <v>0</v>
      </c>
      <c r="N25" s="4"/>
      <c r="O25" s="4">
        <v>-43536706985</v>
      </c>
      <c r="P25" s="4"/>
      <c r="Q25" s="4">
        <v>0</v>
      </c>
      <c r="R25" s="4"/>
      <c r="S25" s="4">
        <v>-43536706985</v>
      </c>
      <c r="U25" s="7">
        <v>-3.0532679619724944E-3</v>
      </c>
      <c r="W25" s="5"/>
      <c r="X25" s="5"/>
    </row>
    <row r="26" spans="1:24" ht="18.75">
      <c r="A26" s="2" t="s">
        <v>73</v>
      </c>
      <c r="C26" s="4">
        <v>0</v>
      </c>
      <c r="D26" s="4"/>
      <c r="E26" s="4">
        <v>-2714301356</v>
      </c>
      <c r="F26" s="4"/>
      <c r="G26" s="4">
        <v>0</v>
      </c>
      <c r="H26" s="4"/>
      <c r="I26" s="4">
        <v>-2714301355</v>
      </c>
      <c r="K26" s="7">
        <v>-3.8871849172345533E-4</v>
      </c>
      <c r="M26" s="4">
        <v>0</v>
      </c>
      <c r="N26" s="4"/>
      <c r="O26" s="4">
        <v>-3836249662</v>
      </c>
      <c r="P26" s="4"/>
      <c r="Q26" s="4">
        <v>0</v>
      </c>
      <c r="R26" s="4"/>
      <c r="S26" s="4">
        <v>-3836249662</v>
      </c>
      <c r="U26" s="7">
        <v>-2.690395989560718E-4</v>
      </c>
      <c r="W26" s="5"/>
      <c r="X26" s="5"/>
    </row>
    <row r="27" spans="1:24" ht="18.75">
      <c r="A27" s="2" t="s">
        <v>69</v>
      </c>
      <c r="C27" s="4">
        <v>0</v>
      </c>
      <c r="D27" s="4"/>
      <c r="E27" s="4">
        <v>2902052084</v>
      </c>
      <c r="F27" s="4"/>
      <c r="G27" s="4">
        <v>0</v>
      </c>
      <c r="H27" s="4"/>
      <c r="I27" s="4">
        <v>2902052084</v>
      </c>
      <c r="K27" s="7">
        <v>4.1560650843627133E-4</v>
      </c>
      <c r="M27" s="4">
        <v>0</v>
      </c>
      <c r="N27" s="4"/>
      <c r="O27" s="4">
        <v>2646802694</v>
      </c>
      <c r="P27" s="4"/>
      <c r="Q27" s="4">
        <v>0</v>
      </c>
      <c r="R27" s="4"/>
      <c r="S27" s="4">
        <v>2646802694</v>
      </c>
      <c r="U27" s="7">
        <v>1.8562262575433247E-4</v>
      </c>
      <c r="W27" s="5"/>
      <c r="X27" s="5"/>
    </row>
    <row r="28" spans="1:24" ht="18.75">
      <c r="A28" s="2" t="s">
        <v>43</v>
      </c>
      <c r="C28" s="4">
        <v>0</v>
      </c>
      <c r="D28" s="4"/>
      <c r="E28" s="4">
        <v>8493751560</v>
      </c>
      <c r="F28" s="4"/>
      <c r="G28" s="4">
        <v>0</v>
      </c>
      <c r="H28" s="4"/>
      <c r="I28" s="4">
        <v>8493751560</v>
      </c>
      <c r="K28" s="7">
        <v>1.2164007837209903E-3</v>
      </c>
      <c r="M28" s="4">
        <v>0</v>
      </c>
      <c r="N28" s="4"/>
      <c r="O28" s="4">
        <v>5121676457</v>
      </c>
      <c r="P28" s="4"/>
      <c r="Q28" s="4">
        <v>0</v>
      </c>
      <c r="R28" s="4"/>
      <c r="S28" s="4">
        <v>5121676457</v>
      </c>
      <c r="U28" s="7">
        <v>3.5918772274473381E-4</v>
      </c>
      <c r="W28" s="5"/>
      <c r="X28" s="5"/>
    </row>
    <row r="29" spans="1:24" ht="18.75">
      <c r="A29" s="2" t="s">
        <v>75</v>
      </c>
      <c r="C29" s="4">
        <v>0</v>
      </c>
      <c r="D29" s="4"/>
      <c r="E29" s="4">
        <v>-2303422008</v>
      </c>
      <c r="F29" s="4"/>
      <c r="G29" s="4">
        <v>0</v>
      </c>
      <c r="H29" s="4"/>
      <c r="I29" s="4">
        <v>-2303422007</v>
      </c>
      <c r="K29" s="7">
        <v>-3.2987594642513611E-4</v>
      </c>
      <c r="M29" s="4">
        <v>0</v>
      </c>
      <c r="N29" s="4"/>
      <c r="O29" s="4">
        <v>-4960758705</v>
      </c>
      <c r="P29" s="4"/>
      <c r="Q29" s="4">
        <v>0</v>
      </c>
      <c r="R29" s="4"/>
      <c r="S29" s="4">
        <v>-4960758705</v>
      </c>
      <c r="U29" s="7">
        <v>-3.4790241775224749E-4</v>
      </c>
      <c r="W29" s="5"/>
      <c r="X29" s="5"/>
    </row>
    <row r="30" spans="1:24" ht="18.75">
      <c r="A30" s="2" t="s">
        <v>72</v>
      </c>
      <c r="C30" s="4">
        <v>0</v>
      </c>
      <c r="D30" s="4"/>
      <c r="E30" s="4">
        <v>588080159</v>
      </c>
      <c r="F30" s="4"/>
      <c r="G30" s="4">
        <v>0</v>
      </c>
      <c r="H30" s="4"/>
      <c r="I30" s="4">
        <v>588080159</v>
      </c>
      <c r="K30" s="7">
        <v>8.4219695059972361E-5</v>
      </c>
      <c r="M30" s="4">
        <v>0</v>
      </c>
      <c r="N30" s="4"/>
      <c r="O30" s="4">
        <v>948224445</v>
      </c>
      <c r="P30" s="4"/>
      <c r="Q30" s="4">
        <v>0</v>
      </c>
      <c r="R30" s="4"/>
      <c r="S30" s="4">
        <v>948224445</v>
      </c>
      <c r="U30" s="7">
        <v>6.6499823233648488E-5</v>
      </c>
      <c r="W30" s="5"/>
      <c r="X30" s="5"/>
    </row>
    <row r="31" spans="1:24" ht="18.75">
      <c r="A31" s="2" t="s">
        <v>50</v>
      </c>
      <c r="C31" s="4">
        <v>0</v>
      </c>
      <c r="D31" s="4"/>
      <c r="E31" s="4">
        <v>596884845</v>
      </c>
      <c r="F31" s="4"/>
      <c r="G31" s="4">
        <v>0</v>
      </c>
      <c r="H31" s="4"/>
      <c r="I31" s="4">
        <v>596884845</v>
      </c>
      <c r="K31" s="7">
        <v>8.5480625153719686E-5</v>
      </c>
      <c r="M31" s="4">
        <v>0</v>
      </c>
      <c r="N31" s="4"/>
      <c r="O31" s="4">
        <v>-138193002</v>
      </c>
      <c r="P31" s="4"/>
      <c r="Q31" s="4">
        <v>0</v>
      </c>
      <c r="R31" s="4"/>
      <c r="S31" s="4">
        <v>-138193002</v>
      </c>
      <c r="U31" s="7">
        <v>-9.6915980742589194E-6</v>
      </c>
      <c r="W31" s="5"/>
      <c r="X31" s="5"/>
    </row>
    <row r="32" spans="1:24" ht="18.75">
      <c r="A32" s="2" t="s">
        <v>61</v>
      </c>
      <c r="C32" s="4">
        <v>0</v>
      </c>
      <c r="D32" s="4"/>
      <c r="E32" s="4">
        <v>334057358</v>
      </c>
      <c r="F32" s="4"/>
      <c r="G32" s="4">
        <v>0</v>
      </c>
      <c r="H32" s="4"/>
      <c r="I32" s="4">
        <v>334057358</v>
      </c>
      <c r="K32" s="7">
        <v>4.7840772032065816E-5</v>
      </c>
      <c r="M32" s="4">
        <v>0</v>
      </c>
      <c r="N32" s="4"/>
      <c r="O32" s="4">
        <v>240590745</v>
      </c>
      <c r="P32" s="4"/>
      <c r="Q32" s="4">
        <v>0</v>
      </c>
      <c r="R32" s="4"/>
      <c r="S32" s="4">
        <v>240590745</v>
      </c>
      <c r="U32" s="7">
        <v>1.6872842815343998E-5</v>
      </c>
      <c r="W32" s="5"/>
      <c r="X32" s="5"/>
    </row>
    <row r="33" spans="1:24" ht="18.75">
      <c r="A33" s="2" t="s">
        <v>22</v>
      </c>
      <c r="C33" s="4">
        <v>0</v>
      </c>
      <c r="D33" s="4"/>
      <c r="E33" s="4">
        <v>6031308332</v>
      </c>
      <c r="F33" s="4"/>
      <c r="G33" s="4">
        <v>0</v>
      </c>
      <c r="H33" s="4"/>
      <c r="I33" s="4">
        <v>6031308332</v>
      </c>
      <c r="K33" s="7">
        <v>8.6375120935462571E-4</v>
      </c>
      <c r="M33" s="4">
        <v>0</v>
      </c>
      <c r="N33" s="4"/>
      <c r="O33" s="4">
        <v>-482211328</v>
      </c>
      <c r="P33" s="4"/>
      <c r="Q33" s="4">
        <v>0</v>
      </c>
      <c r="R33" s="4"/>
      <c r="S33" s="4">
        <v>-482211328</v>
      </c>
      <c r="U33" s="7">
        <v>-3.3817909085082587E-5</v>
      </c>
      <c r="W33" s="5"/>
      <c r="X33" s="5"/>
    </row>
    <row r="34" spans="1:24" ht="18.75">
      <c r="A34" s="2" t="s">
        <v>19</v>
      </c>
      <c r="C34" s="4">
        <v>0</v>
      </c>
      <c r="D34" s="4"/>
      <c r="E34" s="4">
        <v>-531749255</v>
      </c>
      <c r="F34" s="4"/>
      <c r="G34" s="4">
        <v>0</v>
      </c>
      <c r="H34" s="4"/>
      <c r="I34" s="4">
        <v>-531749255</v>
      </c>
      <c r="K34" s="7">
        <v>-7.6152475847204168E-5</v>
      </c>
      <c r="M34" s="4">
        <v>0</v>
      </c>
      <c r="N34" s="4"/>
      <c r="O34" s="4">
        <v>-1265197721</v>
      </c>
      <c r="P34" s="4"/>
      <c r="Q34" s="4">
        <v>0</v>
      </c>
      <c r="R34" s="4"/>
      <c r="S34" s="4">
        <v>-1265197721</v>
      </c>
      <c r="U34" s="7">
        <v>-8.8729440846797541E-5</v>
      </c>
      <c r="W34" s="5"/>
      <c r="X34" s="5"/>
    </row>
    <row r="35" spans="1:24" ht="18.75">
      <c r="A35" s="2" t="s">
        <v>55</v>
      </c>
      <c r="C35" s="4">
        <v>0</v>
      </c>
      <c r="D35" s="4"/>
      <c r="E35" s="4">
        <v>13423064</v>
      </c>
      <c r="F35" s="4"/>
      <c r="G35" s="4">
        <v>0</v>
      </c>
      <c r="H35" s="4"/>
      <c r="I35" s="4">
        <v>13423064</v>
      </c>
      <c r="K35" s="7">
        <v>1.9223337831577701E-6</v>
      </c>
      <c r="M35" s="4">
        <v>0</v>
      </c>
      <c r="N35" s="4"/>
      <c r="O35" s="4">
        <v>241252083</v>
      </c>
      <c r="P35" s="4"/>
      <c r="Q35" s="4">
        <v>0</v>
      </c>
      <c r="R35" s="4"/>
      <c r="S35" s="4">
        <v>241252083</v>
      </c>
      <c r="U35" s="7">
        <v>1.6919223037167635E-5</v>
      </c>
      <c r="W35" s="5"/>
      <c r="X35" s="5"/>
    </row>
    <row r="36" spans="1:24" ht="18.75">
      <c r="A36" s="2" t="s">
        <v>79</v>
      </c>
      <c r="C36" s="4">
        <v>0</v>
      </c>
      <c r="D36" s="4"/>
      <c r="E36" s="4">
        <v>-4628791409</v>
      </c>
      <c r="F36" s="4"/>
      <c r="G36" s="4">
        <v>0</v>
      </c>
      <c r="H36" s="4"/>
      <c r="I36" s="4">
        <v>-4628791408</v>
      </c>
      <c r="K36" s="7">
        <v>-6.6289500659378665E-4</v>
      </c>
      <c r="M36" s="4">
        <v>0</v>
      </c>
      <c r="N36" s="4"/>
      <c r="O36" s="4">
        <v>-9124671874</v>
      </c>
      <c r="P36" s="4"/>
      <c r="Q36" s="4">
        <v>0</v>
      </c>
      <c r="R36" s="4"/>
      <c r="S36" s="4">
        <v>-9124671874</v>
      </c>
      <c r="U36" s="7">
        <v>-6.3992134972437262E-4</v>
      </c>
      <c r="W36" s="5"/>
      <c r="X36" s="5"/>
    </row>
    <row r="37" spans="1:24" ht="18.75">
      <c r="A37" s="2" t="s">
        <v>47</v>
      </c>
      <c r="C37" s="4">
        <v>0</v>
      </c>
      <c r="D37" s="4"/>
      <c r="E37" s="4">
        <v>7416520717</v>
      </c>
      <c r="F37" s="4"/>
      <c r="G37" s="4">
        <v>0</v>
      </c>
      <c r="H37" s="4"/>
      <c r="I37" s="4">
        <v>7416520717</v>
      </c>
      <c r="K37" s="7">
        <v>1.0621292074431432E-3</v>
      </c>
      <c r="M37" s="4">
        <v>0</v>
      </c>
      <c r="N37" s="4"/>
      <c r="O37" s="4">
        <v>8097513096</v>
      </c>
      <c r="P37" s="4"/>
      <c r="Q37" s="4">
        <v>0</v>
      </c>
      <c r="R37" s="4"/>
      <c r="S37" s="4">
        <v>8097513096</v>
      </c>
      <c r="U37" s="7">
        <v>5.6788579155028394E-4</v>
      </c>
      <c r="W37" s="5"/>
      <c r="X37" s="5"/>
    </row>
    <row r="38" spans="1:24" ht="18.75">
      <c r="A38" s="2" t="s">
        <v>20</v>
      </c>
      <c r="C38" s="4">
        <v>0</v>
      </c>
      <c r="D38" s="4"/>
      <c r="E38" s="4">
        <v>16600303898</v>
      </c>
      <c r="F38" s="4"/>
      <c r="G38" s="4">
        <v>0</v>
      </c>
      <c r="H38" s="4"/>
      <c r="I38" s="4">
        <v>16600303898</v>
      </c>
      <c r="K38" s="7">
        <v>2.3773502826039579E-3</v>
      </c>
      <c r="M38" s="4">
        <v>0</v>
      </c>
      <c r="N38" s="4"/>
      <c r="O38" s="4">
        <v>33042464658</v>
      </c>
      <c r="P38" s="4"/>
      <c r="Q38" s="4">
        <v>0</v>
      </c>
      <c r="R38" s="4"/>
      <c r="S38" s="4">
        <v>33042464658</v>
      </c>
      <c r="U38" s="7">
        <v>2.3172974189260408E-3</v>
      </c>
      <c r="W38" s="5"/>
      <c r="X38" s="5"/>
    </row>
    <row r="39" spans="1:24" ht="18.75">
      <c r="A39" s="2" t="s">
        <v>39</v>
      </c>
      <c r="C39" s="4">
        <v>0</v>
      </c>
      <c r="D39" s="4"/>
      <c r="E39" s="4">
        <v>5886390871</v>
      </c>
      <c r="F39" s="4"/>
      <c r="G39" s="4">
        <v>0</v>
      </c>
      <c r="H39" s="4"/>
      <c r="I39" s="4">
        <v>5886390871</v>
      </c>
      <c r="K39" s="7">
        <v>8.4299739852203574E-4</v>
      </c>
      <c r="M39" s="4">
        <v>0</v>
      </c>
      <c r="N39" s="4"/>
      <c r="O39" s="4">
        <v>3481258364</v>
      </c>
      <c r="P39" s="4"/>
      <c r="Q39" s="4">
        <v>0</v>
      </c>
      <c r="R39" s="4"/>
      <c r="S39" s="4">
        <v>3481258364</v>
      </c>
      <c r="U39" s="7">
        <v>2.4414374366467671E-4</v>
      </c>
      <c r="W39" s="5"/>
      <c r="X39" s="5"/>
    </row>
    <row r="40" spans="1:24" ht="18.75">
      <c r="A40" s="2" t="s">
        <v>71</v>
      </c>
      <c r="C40" s="4">
        <v>0</v>
      </c>
      <c r="D40" s="4"/>
      <c r="E40" s="4">
        <v>8758550118</v>
      </c>
      <c r="F40" s="4"/>
      <c r="G40" s="4">
        <v>0</v>
      </c>
      <c r="H40" s="4"/>
      <c r="I40" s="4">
        <v>5158062121</v>
      </c>
      <c r="K40" s="7">
        <v>7.3869252734135222E-4</v>
      </c>
      <c r="M40" s="4">
        <v>0</v>
      </c>
      <c r="N40" s="4"/>
      <c r="O40" s="4">
        <v>6375975290</v>
      </c>
      <c r="P40" s="4"/>
      <c r="Q40" s="4">
        <v>0</v>
      </c>
      <c r="R40" s="4"/>
      <c r="S40" s="4">
        <v>2775487293</v>
      </c>
      <c r="U40" s="7">
        <v>1.9464739107389028E-4</v>
      </c>
      <c r="W40" s="5"/>
      <c r="X40" s="5"/>
    </row>
    <row r="41" spans="1:24" ht="18.75">
      <c r="A41" s="2" t="s">
        <v>46</v>
      </c>
      <c r="C41" s="4">
        <v>0</v>
      </c>
      <c r="D41" s="4"/>
      <c r="E41" s="4">
        <v>-875478499</v>
      </c>
      <c r="F41" s="4"/>
      <c r="G41" s="4">
        <v>0</v>
      </c>
      <c r="H41" s="4"/>
      <c r="I41" s="4">
        <v>-875478499</v>
      </c>
      <c r="K41" s="7">
        <v>-1.2537837076959151E-4</v>
      </c>
      <c r="M41" s="4">
        <v>0</v>
      </c>
      <c r="N41" s="4"/>
      <c r="O41" s="4">
        <v>1442435301</v>
      </c>
      <c r="P41" s="4"/>
      <c r="Q41" s="4">
        <v>0</v>
      </c>
      <c r="R41" s="4"/>
      <c r="S41" s="4">
        <v>1442435301</v>
      </c>
      <c r="U41" s="7">
        <v>1.0115926988411964E-4</v>
      </c>
      <c r="W41" s="5"/>
      <c r="X41" s="5"/>
    </row>
    <row r="42" spans="1:24" ht="18.75">
      <c r="A42" s="2" t="s">
        <v>63</v>
      </c>
      <c r="C42" s="4">
        <v>0</v>
      </c>
      <c r="D42" s="4"/>
      <c r="E42" s="4">
        <v>40124785</v>
      </c>
      <c r="F42" s="4"/>
      <c r="G42" s="4">
        <v>0</v>
      </c>
      <c r="H42" s="4"/>
      <c r="I42" s="4">
        <v>40124785</v>
      </c>
      <c r="K42" s="7">
        <v>5.7463206423989437E-6</v>
      </c>
      <c r="M42" s="4">
        <v>0</v>
      </c>
      <c r="N42" s="4"/>
      <c r="O42" s="4">
        <v>89535970</v>
      </c>
      <c r="P42" s="4"/>
      <c r="Q42" s="4">
        <v>0</v>
      </c>
      <c r="R42" s="4"/>
      <c r="S42" s="4">
        <v>89535970</v>
      </c>
      <c r="U42" s="7">
        <v>6.2792371673704894E-6</v>
      </c>
      <c r="W42" s="5"/>
      <c r="X42" s="5"/>
    </row>
    <row r="43" spans="1:24" ht="18.75">
      <c r="A43" s="2" t="s">
        <v>25</v>
      </c>
      <c r="C43" s="4">
        <v>0</v>
      </c>
      <c r="D43" s="4"/>
      <c r="E43" s="4">
        <v>455493809</v>
      </c>
      <c r="F43" s="4"/>
      <c r="G43" s="4">
        <v>0</v>
      </c>
      <c r="H43" s="4"/>
      <c r="I43" s="4">
        <v>455493809</v>
      </c>
      <c r="K43" s="7">
        <v>6.5231838055745893E-5</v>
      </c>
      <c r="M43" s="4">
        <v>0</v>
      </c>
      <c r="N43" s="4"/>
      <c r="O43" s="4">
        <v>-446423574</v>
      </c>
      <c r="P43" s="4"/>
      <c r="Q43" s="4">
        <v>0</v>
      </c>
      <c r="R43" s="4"/>
      <c r="S43" s="4">
        <v>-446423574</v>
      </c>
      <c r="U43" s="7">
        <v>-3.1308082084230173E-5</v>
      </c>
      <c r="W43" s="5"/>
      <c r="X43" s="5"/>
    </row>
    <row r="44" spans="1:24" ht="18.75">
      <c r="A44" s="2" t="s">
        <v>31</v>
      </c>
      <c r="C44" s="4">
        <v>0</v>
      </c>
      <c r="D44" s="4"/>
      <c r="E44" s="4">
        <v>80504454</v>
      </c>
      <c r="F44" s="4"/>
      <c r="G44" s="4">
        <v>0</v>
      </c>
      <c r="H44" s="4"/>
      <c r="I44" s="4">
        <v>80504454</v>
      </c>
      <c r="K44" s="7">
        <v>1.1529143541211653E-5</v>
      </c>
      <c r="M44" s="4">
        <v>0</v>
      </c>
      <c r="N44" s="4"/>
      <c r="O44" s="4">
        <v>2424899011</v>
      </c>
      <c r="P44" s="4"/>
      <c r="Q44" s="4">
        <v>0</v>
      </c>
      <c r="R44" s="4"/>
      <c r="S44" s="4">
        <v>2424899011</v>
      </c>
      <c r="U44" s="7">
        <v>1.7006032320855116E-4</v>
      </c>
      <c r="W44" s="5"/>
      <c r="X44" s="5"/>
    </row>
    <row r="45" spans="1:24" ht="18.75">
      <c r="A45" s="2" t="s">
        <v>48</v>
      </c>
      <c r="C45" s="4">
        <v>0</v>
      </c>
      <c r="D45" s="4"/>
      <c r="E45" s="4">
        <v>4048573253</v>
      </c>
      <c r="F45" s="4"/>
      <c r="G45" s="4">
        <v>0</v>
      </c>
      <c r="H45" s="4"/>
      <c r="I45" s="4">
        <v>4048573253</v>
      </c>
      <c r="K45" s="7">
        <v>5.7980123895936501E-4</v>
      </c>
      <c r="M45" s="4">
        <v>0</v>
      </c>
      <c r="N45" s="4"/>
      <c r="O45" s="4">
        <v>3826989979</v>
      </c>
      <c r="P45" s="4"/>
      <c r="Q45" s="4">
        <v>0</v>
      </c>
      <c r="R45" s="4"/>
      <c r="S45" s="4">
        <v>3826989979</v>
      </c>
      <c r="U45" s="7">
        <v>2.6839020915606554E-4</v>
      </c>
      <c r="W45" s="5"/>
      <c r="X45" s="5"/>
    </row>
    <row r="46" spans="1:24" ht="18.75">
      <c r="A46" s="2" t="s">
        <v>85</v>
      </c>
      <c r="C46" s="4">
        <v>0</v>
      </c>
      <c r="D46" s="4"/>
      <c r="E46" s="4">
        <v>-838869506</v>
      </c>
      <c r="F46" s="4"/>
      <c r="G46" s="4">
        <v>0</v>
      </c>
      <c r="H46" s="4"/>
      <c r="I46" s="4">
        <v>-838869506</v>
      </c>
      <c r="K46" s="7">
        <v>-1.2013555109658045E-4</v>
      </c>
      <c r="M46" s="4">
        <v>0</v>
      </c>
      <c r="N46" s="4"/>
      <c r="O46" s="4">
        <v>1069949777</v>
      </c>
      <c r="P46" s="4"/>
      <c r="Q46" s="4">
        <v>0</v>
      </c>
      <c r="R46" s="4"/>
      <c r="S46" s="4">
        <v>1069949777</v>
      </c>
      <c r="U46" s="7">
        <v>7.5036528972190355E-5</v>
      </c>
      <c r="W46" s="5"/>
      <c r="X46" s="5"/>
    </row>
    <row r="47" spans="1:24" ht="18.75">
      <c r="A47" s="2" t="s">
        <v>87</v>
      </c>
      <c r="C47" s="4">
        <v>0</v>
      </c>
      <c r="D47" s="4"/>
      <c r="E47" s="4">
        <v>228167956</v>
      </c>
      <c r="F47" s="4"/>
      <c r="G47" s="4">
        <v>0</v>
      </c>
      <c r="H47" s="4"/>
      <c r="I47" s="4">
        <v>228167956</v>
      </c>
      <c r="K47" s="7">
        <v>3.2676218339781114E-5</v>
      </c>
      <c r="M47" s="4">
        <v>0</v>
      </c>
      <c r="N47" s="4"/>
      <c r="O47" s="4">
        <v>228167956</v>
      </c>
      <c r="P47" s="4"/>
      <c r="Q47" s="4">
        <v>0</v>
      </c>
      <c r="R47" s="4"/>
      <c r="S47" s="4">
        <v>228167956</v>
      </c>
      <c r="U47" s="7">
        <v>1.6001621579775753E-5</v>
      </c>
      <c r="W47" s="5"/>
      <c r="X47" s="5"/>
    </row>
    <row r="48" spans="1:24" ht="18.75">
      <c r="A48" s="2" t="s">
        <v>67</v>
      </c>
      <c r="C48" s="4">
        <v>0</v>
      </c>
      <c r="D48" s="4"/>
      <c r="E48" s="4">
        <v>8426993187</v>
      </c>
      <c r="F48" s="4"/>
      <c r="G48" s="4">
        <v>0</v>
      </c>
      <c r="H48" s="4"/>
      <c r="I48" s="4">
        <v>6910441166</v>
      </c>
      <c r="K48" s="7">
        <v>9.8965292200990564E-4</v>
      </c>
      <c r="M48" s="4">
        <v>0</v>
      </c>
      <c r="N48" s="4"/>
      <c r="O48" s="4">
        <v>5622291806</v>
      </c>
      <c r="P48" s="4"/>
      <c r="Q48" s="4">
        <v>0</v>
      </c>
      <c r="R48" s="4"/>
      <c r="S48" s="4">
        <v>4105739785</v>
      </c>
      <c r="U48" s="7">
        <v>2.8793918084009948E-4</v>
      </c>
      <c r="W48" s="5"/>
      <c r="X48" s="5"/>
    </row>
    <row r="49" spans="1:24" ht="18.75">
      <c r="A49" s="2" t="s">
        <v>81</v>
      </c>
      <c r="C49" s="4">
        <v>0</v>
      </c>
      <c r="D49" s="4"/>
      <c r="E49" s="4">
        <v>443629856</v>
      </c>
      <c r="F49" s="4"/>
      <c r="G49" s="4">
        <v>0</v>
      </c>
      <c r="H49" s="4"/>
      <c r="I49" s="4">
        <v>443629856</v>
      </c>
      <c r="K49" s="7">
        <v>6.3532786508819201E-5</v>
      </c>
      <c r="M49" s="4">
        <v>0</v>
      </c>
      <c r="N49" s="4"/>
      <c r="O49" s="4">
        <v>463572133</v>
      </c>
      <c r="P49" s="4"/>
      <c r="Q49" s="4">
        <v>0</v>
      </c>
      <c r="R49" s="4"/>
      <c r="S49" s="4">
        <v>463572133</v>
      </c>
      <c r="U49" s="7">
        <v>3.2510725770780346E-5</v>
      </c>
      <c r="W49" s="5"/>
      <c r="X49" s="5"/>
    </row>
    <row r="50" spans="1:24" ht="18.75">
      <c r="A50" s="2" t="s">
        <v>64</v>
      </c>
      <c r="C50" s="4">
        <v>0</v>
      </c>
      <c r="D50" s="4"/>
      <c r="E50" s="4">
        <v>274993004</v>
      </c>
      <c r="F50" s="4"/>
      <c r="G50" s="4">
        <v>0</v>
      </c>
      <c r="H50" s="4"/>
      <c r="I50" s="4">
        <v>274993004</v>
      </c>
      <c r="K50" s="7">
        <v>3.9382092026175231E-5</v>
      </c>
      <c r="M50" s="4">
        <v>0</v>
      </c>
      <c r="N50" s="4"/>
      <c r="O50" s="4">
        <v>711122244</v>
      </c>
      <c r="P50" s="4"/>
      <c r="Q50" s="4">
        <v>0</v>
      </c>
      <c r="R50" s="4"/>
      <c r="S50" s="4">
        <v>711122244</v>
      </c>
      <c r="U50" s="7">
        <v>4.9871635110098279E-5</v>
      </c>
      <c r="W50" s="5"/>
      <c r="X50" s="5"/>
    </row>
    <row r="51" spans="1:24" ht="18.75">
      <c r="A51" s="2" t="s">
        <v>51</v>
      </c>
      <c r="C51" s="4">
        <v>0</v>
      </c>
      <c r="D51" s="4"/>
      <c r="E51" s="4">
        <v>-509928548</v>
      </c>
      <c r="F51" s="4"/>
      <c r="G51" s="4">
        <v>0</v>
      </c>
      <c r="H51" s="4"/>
      <c r="I51" s="4">
        <v>-509928548</v>
      </c>
      <c r="K51" s="7">
        <v>-7.3027505107402347E-5</v>
      </c>
      <c r="M51" s="4">
        <v>0</v>
      </c>
      <c r="N51" s="4"/>
      <c r="O51" s="4">
        <v>377865905</v>
      </c>
      <c r="P51" s="4"/>
      <c r="Q51" s="4">
        <v>0</v>
      </c>
      <c r="R51" s="4"/>
      <c r="S51" s="4">
        <v>377865905</v>
      </c>
      <c r="U51" s="7">
        <v>2.6500071814245004E-5</v>
      </c>
      <c r="W51" s="5"/>
      <c r="X51" s="5"/>
    </row>
    <row r="52" spans="1:24" ht="18.75">
      <c r="A52" s="2" t="s">
        <v>17</v>
      </c>
      <c r="C52" s="4">
        <v>0</v>
      </c>
      <c r="D52" s="4"/>
      <c r="E52" s="4">
        <v>-4630756595</v>
      </c>
      <c r="F52" s="4"/>
      <c r="G52" s="4">
        <v>0</v>
      </c>
      <c r="H52" s="4"/>
      <c r="I52" s="4">
        <v>-4630756595</v>
      </c>
      <c r="K52" s="7">
        <v>-6.6317644348184166E-4</v>
      </c>
      <c r="M52" s="4">
        <v>0</v>
      </c>
      <c r="N52" s="4"/>
      <c r="O52" s="4">
        <v>357725363</v>
      </c>
      <c r="P52" s="4"/>
      <c r="Q52" s="4">
        <v>0</v>
      </c>
      <c r="R52" s="4"/>
      <c r="S52" s="4">
        <v>357725363</v>
      </c>
      <c r="U52" s="7">
        <v>2.5087597700239358E-5</v>
      </c>
      <c r="W52" s="5"/>
      <c r="X52" s="5"/>
    </row>
    <row r="53" spans="1:24" ht="18.75">
      <c r="A53" s="2" t="s">
        <v>70</v>
      </c>
      <c r="C53" s="4">
        <v>0</v>
      </c>
      <c r="D53" s="4"/>
      <c r="E53" s="4">
        <v>817001264</v>
      </c>
      <c r="F53" s="4"/>
      <c r="G53" s="4">
        <v>0</v>
      </c>
      <c r="H53" s="4"/>
      <c r="I53" s="4">
        <v>817021264</v>
      </c>
      <c r="K53" s="7">
        <v>1.1700663703499165E-4</v>
      </c>
      <c r="M53" s="4">
        <v>0</v>
      </c>
      <c r="N53" s="4"/>
      <c r="O53" s="4">
        <v>7505917348</v>
      </c>
      <c r="P53" s="4"/>
      <c r="Q53" s="4">
        <v>0</v>
      </c>
      <c r="R53" s="4"/>
      <c r="S53" s="4">
        <v>7505937348</v>
      </c>
      <c r="U53" s="7">
        <v>5.2639805847321344E-4</v>
      </c>
      <c r="W53" s="5"/>
      <c r="X53" s="5"/>
    </row>
    <row r="54" spans="1:24" ht="18.75">
      <c r="A54" s="2" t="s">
        <v>33</v>
      </c>
      <c r="C54" s="4">
        <v>0</v>
      </c>
      <c r="D54" s="4"/>
      <c r="E54" s="4">
        <v>-1815917236</v>
      </c>
      <c r="F54" s="4"/>
      <c r="G54" s="4">
        <v>0</v>
      </c>
      <c r="H54" s="4"/>
      <c r="I54" s="4">
        <v>-1815917236</v>
      </c>
      <c r="K54" s="7">
        <v>-2.6005977846647242E-4</v>
      </c>
      <c r="M54" s="4">
        <v>0</v>
      </c>
      <c r="N54" s="4"/>
      <c r="O54" s="4">
        <v>-5656588333</v>
      </c>
      <c r="P54" s="4"/>
      <c r="Q54" s="4">
        <v>0</v>
      </c>
      <c r="R54" s="4"/>
      <c r="S54" s="4">
        <v>-5656588333</v>
      </c>
      <c r="U54" s="7">
        <v>-3.9670156810819022E-4</v>
      </c>
      <c r="W54" s="5"/>
      <c r="X54" s="5"/>
    </row>
    <row r="55" spans="1:24" ht="18.75">
      <c r="A55" s="2" t="s">
        <v>54</v>
      </c>
      <c r="C55" s="4">
        <v>0</v>
      </c>
      <c r="D55" s="4"/>
      <c r="E55" s="4">
        <v>98186516</v>
      </c>
      <c r="F55" s="4"/>
      <c r="G55" s="4">
        <v>0</v>
      </c>
      <c r="H55" s="4"/>
      <c r="I55" s="4">
        <v>98186516</v>
      </c>
      <c r="K55" s="7">
        <v>1.406141375451692E-5</v>
      </c>
      <c r="M55" s="4">
        <v>0</v>
      </c>
      <c r="N55" s="4"/>
      <c r="O55" s="4">
        <v>114219851</v>
      </c>
      <c r="P55" s="4"/>
      <c r="Q55" s="4">
        <v>0</v>
      </c>
      <c r="R55" s="4"/>
      <c r="S55" s="4">
        <v>114219851</v>
      </c>
      <c r="U55" s="7">
        <v>8.0103396841595553E-6</v>
      </c>
      <c r="W55" s="5"/>
      <c r="X55" s="5"/>
    </row>
    <row r="56" spans="1:24" ht="18.75">
      <c r="A56" s="2" t="s">
        <v>88</v>
      </c>
      <c r="C56" s="4">
        <v>0</v>
      </c>
      <c r="D56" s="4"/>
      <c r="E56" s="4">
        <v>-951871045</v>
      </c>
      <c r="F56" s="4"/>
      <c r="G56" s="4">
        <v>0</v>
      </c>
      <c r="H56" s="4"/>
      <c r="I56" s="4">
        <v>-951871045</v>
      </c>
      <c r="K56" s="7">
        <v>-1.3631864282351555E-4</v>
      </c>
      <c r="M56" s="4">
        <v>0</v>
      </c>
      <c r="N56" s="4"/>
      <c r="O56" s="4">
        <v>-951871045</v>
      </c>
      <c r="P56" s="4"/>
      <c r="Q56" s="4">
        <v>0</v>
      </c>
      <c r="R56" s="4"/>
      <c r="S56" s="4">
        <v>-951871045</v>
      </c>
      <c r="U56" s="7">
        <v>-6.6755562533223094E-5</v>
      </c>
      <c r="W56" s="5"/>
      <c r="X56" s="5"/>
    </row>
    <row r="57" spans="1:24" ht="18.75">
      <c r="A57" s="2" t="s">
        <v>37</v>
      </c>
      <c r="C57" s="4">
        <v>0</v>
      </c>
      <c r="D57" s="4"/>
      <c r="E57" s="4">
        <v>23331350707</v>
      </c>
      <c r="F57" s="4"/>
      <c r="G57" s="4">
        <v>0</v>
      </c>
      <c r="H57" s="4"/>
      <c r="I57" s="4">
        <v>23331350707</v>
      </c>
      <c r="K57" s="7">
        <v>3.3413119143861653E-3</v>
      </c>
      <c r="M57" s="4">
        <v>0</v>
      </c>
      <c r="N57" s="4"/>
      <c r="O57" s="4">
        <v>-42277042648</v>
      </c>
      <c r="P57" s="4"/>
      <c r="Q57" s="4">
        <v>0</v>
      </c>
      <c r="R57" s="4"/>
      <c r="S57" s="4">
        <v>-42277042648</v>
      </c>
      <c r="U57" s="7">
        <v>-2.9649265822644117E-3</v>
      </c>
      <c r="W57" s="5"/>
      <c r="X57" s="5"/>
    </row>
    <row r="58" spans="1:24" ht="18.75">
      <c r="A58" s="2" t="s">
        <v>56</v>
      </c>
      <c r="C58" s="4">
        <v>0</v>
      </c>
      <c r="D58" s="4"/>
      <c r="E58" s="4">
        <v>1619049160</v>
      </c>
      <c r="F58" s="4"/>
      <c r="G58" s="4">
        <v>0</v>
      </c>
      <c r="H58" s="4"/>
      <c r="I58" s="4">
        <v>1328697152</v>
      </c>
      <c r="K58" s="7">
        <v>1.9028438088912594E-4</v>
      </c>
      <c r="M58" s="4">
        <v>0</v>
      </c>
      <c r="N58" s="4"/>
      <c r="O58" s="4">
        <v>1597504166</v>
      </c>
      <c r="P58" s="4"/>
      <c r="Q58" s="4">
        <v>0</v>
      </c>
      <c r="R58" s="4"/>
      <c r="S58" s="4">
        <v>1597504166</v>
      </c>
      <c r="U58" s="7">
        <v>1.1203438723204088E-4</v>
      </c>
      <c r="W58" s="5"/>
      <c r="X58" s="5"/>
    </row>
    <row r="59" spans="1:24" ht="18.75">
      <c r="A59" s="2" t="s">
        <v>52</v>
      </c>
      <c r="C59" s="4">
        <v>0</v>
      </c>
      <c r="D59" s="4"/>
      <c r="E59" s="4">
        <v>9703362</v>
      </c>
      <c r="F59" s="4"/>
      <c r="G59" s="4">
        <v>0</v>
      </c>
      <c r="H59" s="4"/>
      <c r="I59" s="4">
        <v>9703362</v>
      </c>
      <c r="K59" s="7">
        <v>1.3896306076473557E-6</v>
      </c>
      <c r="M59" s="4">
        <v>0</v>
      </c>
      <c r="N59" s="4"/>
      <c r="O59" s="4">
        <v>-823529317</v>
      </c>
      <c r="P59" s="4"/>
      <c r="Q59" s="4">
        <v>0</v>
      </c>
      <c r="R59" s="4"/>
      <c r="S59" s="4">
        <v>-823529317</v>
      </c>
      <c r="U59" s="7">
        <v>-5.7754843061683855E-5</v>
      </c>
      <c r="W59" s="5"/>
      <c r="X59" s="5"/>
    </row>
    <row r="60" spans="1:24" ht="18.75">
      <c r="A60" s="2" t="s">
        <v>29</v>
      </c>
      <c r="C60" s="4">
        <v>0</v>
      </c>
      <c r="D60" s="4"/>
      <c r="E60" s="4">
        <v>3758113761</v>
      </c>
      <c r="F60" s="4"/>
      <c r="G60" s="4">
        <v>0</v>
      </c>
      <c r="H60" s="4"/>
      <c r="I60" s="4">
        <v>3758113761</v>
      </c>
      <c r="K60" s="7">
        <v>5.382041718433589E-4</v>
      </c>
      <c r="M60" s="4">
        <v>0</v>
      </c>
      <c r="N60" s="4"/>
      <c r="O60" s="4">
        <v>-3345603066</v>
      </c>
      <c r="P60" s="4"/>
      <c r="Q60" s="4">
        <v>0</v>
      </c>
      <c r="R60" s="4"/>
      <c r="S60" s="4">
        <v>-3345603066</v>
      </c>
      <c r="U60" s="7">
        <v>-2.3463011702778072E-4</v>
      </c>
      <c r="W60" s="5"/>
      <c r="X60" s="5"/>
    </row>
    <row r="61" spans="1:24" ht="18.75">
      <c r="A61" s="2" t="s">
        <v>32</v>
      </c>
      <c r="C61" s="4">
        <v>0</v>
      </c>
      <c r="D61" s="4"/>
      <c r="E61" s="4">
        <v>21074429</v>
      </c>
      <c r="F61" s="4"/>
      <c r="G61" s="4">
        <v>0</v>
      </c>
      <c r="H61" s="4"/>
      <c r="I61" s="4">
        <v>21074429</v>
      </c>
      <c r="K61" s="7">
        <v>3.0180953340801934E-6</v>
      </c>
      <c r="M61" s="4">
        <v>0</v>
      </c>
      <c r="N61" s="4"/>
      <c r="O61" s="4">
        <v>-96923271</v>
      </c>
      <c r="P61" s="4"/>
      <c r="Q61" s="4">
        <v>0</v>
      </c>
      <c r="R61" s="4"/>
      <c r="S61" s="4">
        <v>-96923271</v>
      </c>
      <c r="U61" s="7">
        <v>-6.7973151532989733E-6</v>
      </c>
      <c r="W61" s="5"/>
      <c r="X61" s="5"/>
    </row>
    <row r="62" spans="1:24" ht="18.75">
      <c r="A62" s="2" t="s">
        <v>62</v>
      </c>
      <c r="C62" s="4">
        <v>0</v>
      </c>
      <c r="D62" s="4"/>
      <c r="E62" s="4">
        <v>294906557</v>
      </c>
      <c r="F62" s="4"/>
      <c r="G62" s="4">
        <v>0</v>
      </c>
      <c r="H62" s="4"/>
      <c r="I62" s="4">
        <v>294906557</v>
      </c>
      <c r="K62" s="7">
        <v>4.2233936856431775E-5</v>
      </c>
      <c r="M62" s="4">
        <v>0</v>
      </c>
      <c r="N62" s="4"/>
      <c r="O62" s="4">
        <v>345015715</v>
      </c>
      <c r="P62" s="4"/>
      <c r="Q62" s="4">
        <v>0</v>
      </c>
      <c r="R62" s="4"/>
      <c r="S62" s="4">
        <v>345015735</v>
      </c>
      <c r="U62" s="7">
        <v>2.4196260190621127E-5</v>
      </c>
      <c r="W62" s="5"/>
      <c r="X62" s="5"/>
    </row>
    <row r="63" spans="1:24" ht="18.75">
      <c r="A63" s="2" t="s">
        <v>34</v>
      </c>
      <c r="C63" s="4">
        <v>0</v>
      </c>
      <c r="D63" s="4"/>
      <c r="E63" s="4">
        <v>-258059979</v>
      </c>
      <c r="F63" s="4"/>
      <c r="G63" s="4">
        <v>0</v>
      </c>
      <c r="H63" s="4"/>
      <c r="I63" s="4">
        <v>-258059979</v>
      </c>
      <c r="K63" s="7">
        <v>-3.6957092338432167E-5</v>
      </c>
      <c r="M63" s="4">
        <v>0</v>
      </c>
      <c r="N63" s="4"/>
      <c r="O63" s="4">
        <v>283994886</v>
      </c>
      <c r="P63" s="4"/>
      <c r="Q63" s="4">
        <v>0</v>
      </c>
      <c r="R63" s="4"/>
      <c r="S63" s="4">
        <v>283994886</v>
      </c>
      <c r="U63" s="7">
        <v>1.991681380694647E-5</v>
      </c>
      <c r="W63" s="5"/>
      <c r="X63" s="5"/>
    </row>
    <row r="64" spans="1:24" ht="18.75">
      <c r="A64" s="2" t="s">
        <v>21</v>
      </c>
      <c r="C64" s="4">
        <v>0</v>
      </c>
      <c r="D64" s="4"/>
      <c r="E64" s="4">
        <v>925801620</v>
      </c>
      <c r="F64" s="4"/>
      <c r="G64" s="4">
        <v>0</v>
      </c>
      <c r="H64" s="4"/>
      <c r="I64" s="4">
        <v>925801620</v>
      </c>
      <c r="K64" s="7">
        <v>1.3258520786522303E-4</v>
      </c>
      <c r="M64" s="4">
        <v>0</v>
      </c>
      <c r="N64" s="4"/>
      <c r="O64" s="4">
        <v>938674225</v>
      </c>
      <c r="P64" s="4"/>
      <c r="Q64" s="4">
        <v>0</v>
      </c>
      <c r="R64" s="4"/>
      <c r="S64" s="4">
        <v>938674225</v>
      </c>
      <c r="U64" s="7">
        <v>6.5830057815564956E-5</v>
      </c>
      <c r="W64" s="5"/>
      <c r="X64" s="5"/>
    </row>
    <row r="65" spans="1:24" ht="18.75">
      <c r="A65" s="2" t="s">
        <v>18</v>
      </c>
      <c r="C65" s="4">
        <v>0</v>
      </c>
      <c r="D65" s="4"/>
      <c r="E65" s="4">
        <v>-406194940</v>
      </c>
      <c r="F65" s="4"/>
      <c r="G65" s="4">
        <v>0</v>
      </c>
      <c r="H65" s="4"/>
      <c r="I65" s="4">
        <v>-406194939</v>
      </c>
      <c r="K65" s="7">
        <v>-5.817168522681629E-5</v>
      </c>
      <c r="M65" s="4">
        <v>0</v>
      </c>
      <c r="N65" s="4"/>
      <c r="O65" s="4">
        <v>549826647</v>
      </c>
      <c r="P65" s="4"/>
      <c r="Q65" s="4">
        <v>0</v>
      </c>
      <c r="R65" s="4"/>
      <c r="S65" s="4">
        <v>549826647</v>
      </c>
      <c r="U65" s="7">
        <v>3.8559831511883926E-5</v>
      </c>
      <c r="W65" s="5"/>
      <c r="X65" s="5"/>
    </row>
    <row r="66" spans="1:24" ht="18.75">
      <c r="A66" s="2" t="s">
        <v>77</v>
      </c>
      <c r="C66" s="4">
        <v>0</v>
      </c>
      <c r="D66" s="4"/>
      <c r="E66" s="4">
        <v>15030036000</v>
      </c>
      <c r="F66" s="4"/>
      <c r="G66" s="4">
        <v>0</v>
      </c>
      <c r="H66" s="4"/>
      <c r="I66" s="4">
        <v>15030036000</v>
      </c>
      <c r="K66" s="7">
        <v>2.1524702530567891E-3</v>
      </c>
      <c r="M66" s="4">
        <v>0</v>
      </c>
      <c r="N66" s="4"/>
      <c r="O66" s="4">
        <v>29503404000</v>
      </c>
      <c r="P66" s="4"/>
      <c r="Q66" s="4">
        <v>0</v>
      </c>
      <c r="R66" s="4"/>
      <c r="S66" s="4">
        <v>29503404000</v>
      </c>
      <c r="U66" s="7">
        <v>2.0690999490009117E-3</v>
      </c>
      <c r="W66" s="5"/>
      <c r="X66" s="5"/>
    </row>
    <row r="67" spans="1:24" ht="18.75">
      <c r="A67" s="2" t="s">
        <v>59</v>
      </c>
      <c r="C67" s="4">
        <v>0</v>
      </c>
      <c r="D67" s="4"/>
      <c r="E67" s="4">
        <v>-177282542</v>
      </c>
      <c r="F67" s="4"/>
      <c r="G67" s="4">
        <v>0</v>
      </c>
      <c r="H67" s="4"/>
      <c r="I67" s="4">
        <v>-177282542</v>
      </c>
      <c r="K67" s="7">
        <v>-2.5388854560381017E-5</v>
      </c>
      <c r="M67" s="4">
        <v>0</v>
      </c>
      <c r="N67" s="4"/>
      <c r="O67" s="4">
        <v>-75101589</v>
      </c>
      <c r="P67" s="4"/>
      <c r="Q67" s="4">
        <v>0</v>
      </c>
      <c r="R67" s="4"/>
      <c r="S67" s="4">
        <v>-75101589</v>
      </c>
      <c r="U67" s="7">
        <v>-5.2669411966764052E-6</v>
      </c>
      <c r="W67" s="5"/>
      <c r="X67" s="5"/>
    </row>
    <row r="68" spans="1:24" ht="18.75">
      <c r="A68" s="2" t="s">
        <v>41</v>
      </c>
      <c r="C68" s="4">
        <v>0</v>
      </c>
      <c r="D68" s="4"/>
      <c r="E68" s="4">
        <v>1486729887</v>
      </c>
      <c r="F68" s="4"/>
      <c r="G68" s="4">
        <v>0</v>
      </c>
      <c r="H68" s="4"/>
      <c r="I68" s="4">
        <v>1486729887</v>
      </c>
      <c r="K68" s="7">
        <v>2.1291644651403241E-4</v>
      </c>
      <c r="M68" s="4">
        <v>0</v>
      </c>
      <c r="N68" s="4"/>
      <c r="O68" s="4">
        <v>2004102541</v>
      </c>
      <c r="P68" s="4"/>
      <c r="Q68" s="4">
        <v>0</v>
      </c>
      <c r="R68" s="4"/>
      <c r="S68" s="4">
        <v>2004102541</v>
      </c>
      <c r="U68" s="7">
        <v>1.4054949270855992E-4</v>
      </c>
      <c r="W68" s="5"/>
      <c r="X68" s="5"/>
    </row>
    <row r="69" spans="1:24" ht="18.75">
      <c r="A69" s="2" t="s">
        <v>78</v>
      </c>
      <c r="C69" s="4">
        <v>0</v>
      </c>
      <c r="D69" s="4"/>
      <c r="E69" s="4">
        <v>140999243</v>
      </c>
      <c r="F69" s="4"/>
      <c r="G69" s="4">
        <v>0</v>
      </c>
      <c r="H69" s="4"/>
      <c r="I69" s="4">
        <v>140999243</v>
      </c>
      <c r="K69" s="7">
        <v>2.0192677932443123E-5</v>
      </c>
      <c r="M69" s="4">
        <v>0</v>
      </c>
      <c r="N69" s="4"/>
      <c r="O69" s="4">
        <v>643567818</v>
      </c>
      <c r="P69" s="4"/>
      <c r="Q69" s="4">
        <v>0</v>
      </c>
      <c r="R69" s="4"/>
      <c r="S69" s="4">
        <v>643567818</v>
      </c>
      <c r="U69" s="7">
        <v>4.5133983163516592E-5</v>
      </c>
      <c r="W69" s="5"/>
      <c r="X69" s="5"/>
    </row>
    <row r="70" spans="1:24" ht="18.75">
      <c r="A70" s="2" t="s">
        <v>27</v>
      </c>
      <c r="C70" s="4">
        <v>0</v>
      </c>
      <c r="D70" s="4"/>
      <c r="E70" s="4">
        <v>21877603</v>
      </c>
      <c r="F70" s="4"/>
      <c r="G70" s="4">
        <v>0</v>
      </c>
      <c r="H70" s="4"/>
      <c r="I70" s="4">
        <v>21877603</v>
      </c>
      <c r="K70" s="7">
        <v>3.1331188871194966E-6</v>
      </c>
      <c r="M70" s="4">
        <v>0</v>
      </c>
      <c r="N70" s="4"/>
      <c r="O70" s="4">
        <v>69290673</v>
      </c>
      <c r="P70" s="4"/>
      <c r="Q70" s="4">
        <v>0</v>
      </c>
      <c r="R70" s="4"/>
      <c r="S70" s="4">
        <v>69290673</v>
      </c>
      <c r="U70" s="7">
        <v>4.8594164920949072E-6</v>
      </c>
      <c r="W70" s="5"/>
      <c r="X70" s="5"/>
    </row>
    <row r="71" spans="1:24" ht="18.75">
      <c r="A71" s="2" t="s">
        <v>84</v>
      </c>
      <c r="C71" s="4">
        <v>0</v>
      </c>
      <c r="D71" s="4"/>
      <c r="E71" s="4">
        <v>719900742</v>
      </c>
      <c r="F71" s="4"/>
      <c r="G71" s="4">
        <v>0</v>
      </c>
      <c r="H71" s="4"/>
      <c r="I71" s="4">
        <v>719900742</v>
      </c>
      <c r="K71" s="7">
        <v>1.0309788561441305E-4</v>
      </c>
      <c r="M71" s="4">
        <v>0</v>
      </c>
      <c r="N71" s="4"/>
      <c r="O71" s="4">
        <v>865991986</v>
      </c>
      <c r="P71" s="4"/>
      <c r="Q71" s="4">
        <v>0</v>
      </c>
      <c r="R71" s="4"/>
      <c r="S71" s="4">
        <v>865991986</v>
      </c>
      <c r="U71" s="7">
        <v>6.0732787785022987E-5</v>
      </c>
      <c r="W71" s="5"/>
      <c r="X71" s="5"/>
    </row>
    <row r="72" spans="1:24" ht="18.75">
      <c r="A72" s="2" t="s">
        <v>15</v>
      </c>
      <c r="C72" s="4">
        <v>0</v>
      </c>
      <c r="D72" s="4"/>
      <c r="E72" s="4">
        <v>90354174750</v>
      </c>
      <c r="F72" s="4"/>
      <c r="G72" s="4">
        <v>0</v>
      </c>
      <c r="H72" s="4"/>
      <c r="I72" s="4">
        <v>90354174750</v>
      </c>
      <c r="K72" s="7">
        <v>1.2939734368491855E-2</v>
      </c>
      <c r="M72" s="4">
        <v>0</v>
      </c>
      <c r="N72" s="4"/>
      <c r="O72" s="4">
        <v>504619542001</v>
      </c>
      <c r="P72" s="4"/>
      <c r="Q72" s="4">
        <v>0</v>
      </c>
      <c r="R72" s="4"/>
      <c r="S72" s="4">
        <v>504619542001</v>
      </c>
      <c r="U72" s="7">
        <v>3.5389417052321577E-2</v>
      </c>
      <c r="W72" s="5"/>
      <c r="X72" s="5"/>
    </row>
    <row r="73" spans="1:24" ht="18.75">
      <c r="A73" s="2" t="s">
        <v>80</v>
      </c>
      <c r="C73" s="4">
        <v>0</v>
      </c>
      <c r="D73" s="4"/>
      <c r="E73" s="4">
        <v>18058671426</v>
      </c>
      <c r="F73" s="4"/>
      <c r="G73" s="4">
        <v>0</v>
      </c>
      <c r="H73" s="4"/>
      <c r="I73" s="4">
        <v>18058671426</v>
      </c>
      <c r="K73" s="7">
        <v>2.586204920213872E-3</v>
      </c>
      <c r="M73" s="4">
        <v>0</v>
      </c>
      <c r="N73" s="4"/>
      <c r="O73" s="4">
        <v>35624833632</v>
      </c>
      <c r="P73" s="4"/>
      <c r="Q73" s="4">
        <v>0</v>
      </c>
      <c r="R73" s="4"/>
      <c r="S73" s="4">
        <v>35624833632</v>
      </c>
      <c r="U73" s="7">
        <v>2.498401250619663E-3</v>
      </c>
      <c r="W73" s="5"/>
      <c r="X73" s="5"/>
    </row>
    <row r="74" spans="1:24" ht="18.75">
      <c r="A74" s="2" t="s">
        <v>65</v>
      </c>
      <c r="C74" s="4">
        <v>0</v>
      </c>
      <c r="D74" s="4"/>
      <c r="E74" s="4">
        <v>8509909764</v>
      </c>
      <c r="F74" s="4"/>
      <c r="G74" s="4">
        <v>0</v>
      </c>
      <c r="H74" s="4"/>
      <c r="I74" s="4">
        <v>-529021798</v>
      </c>
      <c r="K74" s="7">
        <v>-7.5761873319106995E-5</v>
      </c>
      <c r="M74" s="4">
        <v>0</v>
      </c>
      <c r="N74" s="4"/>
      <c r="O74" s="4">
        <v>-259873257</v>
      </c>
      <c r="P74" s="4"/>
      <c r="Q74" s="4">
        <v>0</v>
      </c>
      <c r="R74" s="4"/>
      <c r="S74" s="4">
        <v>-259873256</v>
      </c>
      <c r="U74" s="7">
        <v>-1.8225142452589569E-5</v>
      </c>
      <c r="W74" s="5"/>
      <c r="X74" s="5"/>
    </row>
    <row r="75" spans="1:24" ht="18.75">
      <c r="A75" s="2" t="s">
        <v>44</v>
      </c>
      <c r="C75" s="4">
        <v>0</v>
      </c>
      <c r="D75" s="4"/>
      <c r="E75" s="4">
        <v>-878245877</v>
      </c>
      <c r="F75" s="4"/>
      <c r="G75" s="4">
        <v>0</v>
      </c>
      <c r="H75" s="4"/>
      <c r="I75" s="4">
        <v>-878245877</v>
      </c>
      <c r="K75" s="7">
        <v>-1.2577469043402635E-4</v>
      </c>
      <c r="M75" s="4">
        <v>0</v>
      </c>
      <c r="N75" s="4"/>
      <c r="O75" s="4">
        <v>-5041483401</v>
      </c>
      <c r="P75" s="4"/>
      <c r="Q75" s="4">
        <v>0</v>
      </c>
      <c r="R75" s="4"/>
      <c r="S75" s="4">
        <v>-5041483401</v>
      </c>
      <c r="U75" s="7">
        <v>-3.535637124413862E-4</v>
      </c>
      <c r="W75" s="5"/>
      <c r="X75" s="5"/>
    </row>
    <row r="76" spans="1:24" ht="18.75">
      <c r="A76" s="2" t="s">
        <v>24</v>
      </c>
      <c r="C76" s="4">
        <v>0</v>
      </c>
      <c r="D76" s="4"/>
      <c r="E76" s="4">
        <v>26143515000</v>
      </c>
      <c r="F76" s="4"/>
      <c r="G76" s="4">
        <v>0</v>
      </c>
      <c r="H76" s="4"/>
      <c r="I76" s="4">
        <v>26143515000</v>
      </c>
      <c r="K76" s="7">
        <v>3.7440454798540711E-3</v>
      </c>
      <c r="M76" s="4">
        <v>0</v>
      </c>
      <c r="N76" s="4"/>
      <c r="O76" s="4">
        <v>-39462757000</v>
      </c>
      <c r="P76" s="4"/>
      <c r="Q76" s="4">
        <v>0</v>
      </c>
      <c r="R76" s="4"/>
      <c r="S76" s="4">
        <v>-39462757000</v>
      </c>
      <c r="U76" s="7">
        <v>-2.7675582280653234E-3</v>
      </c>
      <c r="W76" s="5"/>
      <c r="X76" s="5"/>
    </row>
    <row r="77" spans="1:24" ht="18.75">
      <c r="A77" s="2" t="s">
        <v>35</v>
      </c>
      <c r="C77" s="4">
        <v>0</v>
      </c>
      <c r="D77" s="4"/>
      <c r="E77" s="4">
        <v>2428193334</v>
      </c>
      <c r="F77" s="4"/>
      <c r="G77" s="4">
        <v>0</v>
      </c>
      <c r="H77" s="4"/>
      <c r="I77" s="4">
        <v>2428193334</v>
      </c>
      <c r="K77" s="7">
        <v>3.477446042115793E-4</v>
      </c>
      <c r="M77" s="4">
        <v>0</v>
      </c>
      <c r="N77" s="4"/>
      <c r="O77" s="4">
        <v>2065483334</v>
      </c>
      <c r="P77" s="4"/>
      <c r="Q77" s="4">
        <v>0</v>
      </c>
      <c r="R77" s="4"/>
      <c r="S77" s="4">
        <v>2065483334</v>
      </c>
      <c r="U77" s="7">
        <v>1.4485418228491983E-4</v>
      </c>
      <c r="W77" s="5"/>
      <c r="X77" s="5"/>
    </row>
    <row r="78" spans="1:24" ht="18.75">
      <c r="A78" s="2" t="s">
        <v>57</v>
      </c>
      <c r="C78" s="4">
        <v>0</v>
      </c>
      <c r="D78" s="4"/>
      <c r="E78" s="4">
        <v>-23702875</v>
      </c>
      <c r="F78" s="4"/>
      <c r="G78" s="4">
        <v>0</v>
      </c>
      <c r="H78" s="4"/>
      <c r="I78" s="4">
        <v>-23702874</v>
      </c>
      <c r="K78" s="7">
        <v>-3.3945182298268073E-6</v>
      </c>
      <c r="M78" s="4">
        <v>0</v>
      </c>
      <c r="N78" s="4"/>
      <c r="O78" s="4">
        <v>-144774760</v>
      </c>
      <c r="P78" s="4"/>
      <c r="Q78" s="4">
        <v>0</v>
      </c>
      <c r="R78" s="4"/>
      <c r="S78" s="4">
        <v>-144774759</v>
      </c>
      <c r="U78" s="7">
        <v>-1.015318254339463E-5</v>
      </c>
      <c r="W78" s="5"/>
      <c r="X78" s="5"/>
    </row>
    <row r="79" spans="1:24" ht="18.75">
      <c r="A79" s="2" t="s">
        <v>66</v>
      </c>
      <c r="C79" s="4">
        <v>0</v>
      </c>
      <c r="D79" s="4"/>
      <c r="E79" s="4">
        <v>-309927261</v>
      </c>
      <c r="F79" s="4"/>
      <c r="G79" s="4">
        <v>0</v>
      </c>
      <c r="H79" s="4"/>
      <c r="I79" s="4">
        <v>-309927260</v>
      </c>
      <c r="K79" s="7">
        <v>-4.4385070518886137E-5</v>
      </c>
      <c r="M79" s="4">
        <v>0</v>
      </c>
      <c r="N79" s="4"/>
      <c r="O79" s="4">
        <v>-350116163</v>
      </c>
      <c r="P79" s="4"/>
      <c r="Q79" s="4">
        <v>0</v>
      </c>
      <c r="R79" s="4"/>
      <c r="S79" s="4">
        <v>-350116162</v>
      </c>
      <c r="U79" s="7">
        <v>-2.4553957670057154E-5</v>
      </c>
      <c r="W79" s="5"/>
      <c r="X79" s="5"/>
    </row>
    <row r="80" spans="1:24" ht="18.75">
      <c r="A80" s="2" t="s">
        <v>40</v>
      </c>
      <c r="C80" s="4">
        <v>0</v>
      </c>
      <c r="D80" s="4"/>
      <c r="E80" s="4">
        <v>1583073130</v>
      </c>
      <c r="F80" s="4"/>
      <c r="G80" s="4">
        <v>0</v>
      </c>
      <c r="H80" s="4"/>
      <c r="I80" s="4">
        <v>1583073130</v>
      </c>
      <c r="K80" s="7">
        <v>2.2671388283690758E-4</v>
      </c>
      <c r="M80" s="4">
        <v>0</v>
      </c>
      <c r="N80" s="4"/>
      <c r="O80" s="4">
        <v>-12376266757</v>
      </c>
      <c r="P80" s="4"/>
      <c r="Q80" s="4">
        <v>0</v>
      </c>
      <c r="R80" s="4"/>
      <c r="S80" s="4">
        <v>-12376266757</v>
      </c>
      <c r="U80" s="7">
        <v>-8.6795858931160554E-4</v>
      </c>
      <c r="W80" s="5"/>
      <c r="X80" s="5"/>
    </row>
    <row r="81" spans="3:21" ht="19.5" thickBot="1">
      <c r="C81" s="9">
        <f>SUM(C8:C80)</f>
        <v>0</v>
      </c>
      <c r="D81" s="4"/>
      <c r="E81" s="9">
        <f>SUM(E8:E80)</f>
        <v>346704042268</v>
      </c>
      <c r="F81" s="4"/>
      <c r="G81" s="9">
        <f>SUM(G8:G80)</f>
        <v>-18742751469</v>
      </c>
      <c r="H81" s="4"/>
      <c r="I81" s="9">
        <f>SUM(I8:I80)</f>
        <v>308690975510</v>
      </c>
      <c r="K81" s="10">
        <f>SUM(K8:K80)</f>
        <v>4.4208020670899038E-2</v>
      </c>
      <c r="M81" s="9">
        <f>SUM(M8:M80)</f>
        <v>107224451613</v>
      </c>
      <c r="N81" s="4"/>
      <c r="O81" s="9">
        <f>SUM(O8:O80)</f>
        <v>667038116384</v>
      </c>
      <c r="P81" s="4"/>
      <c r="Q81" s="9">
        <f>SUM(Q8:Q80)</f>
        <v>-1710361721515</v>
      </c>
      <c r="R81" s="4"/>
      <c r="S81" s="9">
        <f>SUM(S8:S80)</f>
        <v>-946040185221</v>
      </c>
      <c r="U81" s="10">
        <f>SUM(U8:U80)</f>
        <v>-6.6346639153691739E-2</v>
      </c>
    </row>
    <row r="82" spans="3:21" ht="19.5" thickTop="1">
      <c r="C82" s="4">
        <v>0</v>
      </c>
      <c r="E82" s="4"/>
      <c r="G82" s="4"/>
      <c r="H82" s="4"/>
      <c r="I82" s="4"/>
      <c r="K82" s="8"/>
      <c r="M82" s="4"/>
      <c r="N82" s="4"/>
      <c r="O82" s="4"/>
      <c r="P82" s="4"/>
      <c r="Q82" s="4"/>
      <c r="R82" s="4"/>
      <c r="S82" s="4"/>
      <c r="U82" s="8"/>
    </row>
    <row r="83" spans="3:21" ht="18.75">
      <c r="C83" s="4">
        <f>C82-C81</f>
        <v>0</v>
      </c>
      <c r="D83" s="4"/>
      <c r="E83" s="4"/>
      <c r="F83" s="4"/>
      <c r="G83" s="4"/>
      <c r="H83" s="4"/>
      <c r="I83" s="4"/>
      <c r="K83" s="8"/>
      <c r="M83" s="4"/>
      <c r="N83" s="4"/>
      <c r="O83" s="4"/>
      <c r="P83" s="4"/>
      <c r="Q83" s="4"/>
      <c r="R83" s="4"/>
      <c r="S83" s="4"/>
      <c r="U83" s="8"/>
    </row>
    <row r="84" spans="3:21" ht="18.75">
      <c r="C84" s="4"/>
      <c r="D84" s="4"/>
      <c r="E84" s="4"/>
      <c r="F84" s="4"/>
      <c r="G84" s="4"/>
      <c r="H84" s="4"/>
      <c r="I84" s="4"/>
      <c r="K84" s="8"/>
      <c r="M84" s="4"/>
      <c r="N84" s="4"/>
      <c r="O84" s="4"/>
      <c r="P84" s="4"/>
      <c r="Q84" s="4"/>
      <c r="R84" s="4"/>
      <c r="S84" s="4"/>
      <c r="U84" s="8"/>
    </row>
    <row r="85" spans="3:21" ht="18.75">
      <c r="C85" s="4"/>
      <c r="D85" s="4"/>
      <c r="E85" s="4"/>
      <c r="F85" s="4"/>
      <c r="G85" s="4"/>
      <c r="H85" s="4"/>
      <c r="I85" s="4"/>
      <c r="K85" s="8"/>
      <c r="M85" s="4"/>
      <c r="N85" s="4"/>
      <c r="O85" s="4"/>
      <c r="P85" s="4"/>
      <c r="Q85" s="4"/>
      <c r="R85" s="4"/>
      <c r="S85" s="4"/>
      <c r="U85" s="8"/>
    </row>
    <row r="86" spans="3:21" ht="18.75">
      <c r="C86" s="4"/>
      <c r="D86" s="4"/>
      <c r="E86" s="4"/>
      <c r="F86" s="4"/>
      <c r="G86" s="4"/>
      <c r="H86" s="4"/>
      <c r="I86" s="4"/>
      <c r="K86" s="8"/>
      <c r="M86" s="4"/>
      <c r="N86" s="4"/>
      <c r="O86" s="4"/>
      <c r="P86" s="4"/>
      <c r="Q86" s="4"/>
      <c r="R86" s="4"/>
      <c r="S86" s="4"/>
      <c r="U86" s="8"/>
    </row>
    <row r="87" spans="3:21" ht="18.75">
      <c r="C87" s="4"/>
      <c r="D87" s="4"/>
      <c r="E87" s="4"/>
      <c r="F87" s="4"/>
      <c r="G87" s="4"/>
      <c r="H87" s="4"/>
      <c r="I87" s="4"/>
      <c r="K87" s="8"/>
      <c r="M87" s="4"/>
      <c r="N87" s="4"/>
      <c r="O87" s="4"/>
      <c r="P87" s="4"/>
      <c r="Q87" s="4"/>
      <c r="R87" s="4"/>
      <c r="S87" s="4"/>
    </row>
    <row r="88" spans="3:21" ht="18.75">
      <c r="M88" s="4"/>
      <c r="N88" s="4"/>
      <c r="O88" s="4"/>
      <c r="P88" s="4"/>
      <c r="Q88" s="4"/>
      <c r="R88" s="4"/>
      <c r="S88" s="4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3"/>
  <sheetViews>
    <sheetView rightToLeft="1" workbookViewId="0">
      <selection activeCell="I80" sqref="I80"/>
    </sheetView>
  </sheetViews>
  <sheetFormatPr defaultRowHeight="15"/>
  <cols>
    <col min="1" max="1" width="36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3.25">
      <c r="A3" s="17" t="s">
        <v>681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3.25">
      <c r="A6" s="20" t="s">
        <v>685</v>
      </c>
      <c r="C6" s="18" t="s">
        <v>683</v>
      </c>
      <c r="D6" s="18" t="s">
        <v>683</v>
      </c>
      <c r="E6" s="18" t="s">
        <v>683</v>
      </c>
      <c r="F6" s="18" t="s">
        <v>683</v>
      </c>
      <c r="G6" s="18" t="s">
        <v>683</v>
      </c>
      <c r="H6" s="18" t="s">
        <v>683</v>
      </c>
      <c r="I6" s="18" t="s">
        <v>683</v>
      </c>
      <c r="K6" s="18" t="s">
        <v>684</v>
      </c>
      <c r="L6" s="18" t="s">
        <v>684</v>
      </c>
      <c r="M6" s="18" t="s">
        <v>684</v>
      </c>
      <c r="N6" s="18" t="s">
        <v>684</v>
      </c>
      <c r="O6" s="18" t="s">
        <v>684</v>
      </c>
      <c r="P6" s="18" t="s">
        <v>684</v>
      </c>
      <c r="Q6" s="18" t="s">
        <v>684</v>
      </c>
    </row>
    <row r="7" spans="1:17" ht="23.25">
      <c r="A7" s="18" t="s">
        <v>685</v>
      </c>
      <c r="C7" s="18" t="s">
        <v>711</v>
      </c>
      <c r="E7" s="18" t="s">
        <v>708</v>
      </c>
      <c r="G7" s="18" t="s">
        <v>709</v>
      </c>
      <c r="I7" s="18" t="s">
        <v>712</v>
      </c>
      <c r="K7" s="18" t="s">
        <v>711</v>
      </c>
      <c r="M7" s="18" t="s">
        <v>708</v>
      </c>
      <c r="O7" s="18" t="s">
        <v>709</v>
      </c>
      <c r="Q7" s="18" t="s">
        <v>712</v>
      </c>
    </row>
    <row r="8" spans="1:17" ht="18.75">
      <c r="A8" s="2" t="s">
        <v>218</v>
      </c>
      <c r="C8" s="4">
        <v>23506371510</v>
      </c>
      <c r="D8" s="4"/>
      <c r="E8" s="4">
        <v>0</v>
      </c>
      <c r="F8" s="4"/>
      <c r="G8" s="4">
        <v>482843751</v>
      </c>
      <c r="H8" s="4"/>
      <c r="I8" s="4">
        <v>23989215261</v>
      </c>
      <c r="J8" s="4"/>
      <c r="K8" s="4">
        <v>151619447287</v>
      </c>
      <c r="L8" s="4"/>
      <c r="M8" s="4">
        <v>0</v>
      </c>
      <c r="N8" s="4"/>
      <c r="O8" s="4">
        <v>482843751</v>
      </c>
      <c r="P8" s="4"/>
      <c r="Q8" s="4">
        <v>152102291038</v>
      </c>
    </row>
    <row r="9" spans="1:17" ht="18.75">
      <c r="A9" s="2" t="s">
        <v>197</v>
      </c>
      <c r="C9" s="4">
        <v>44719943043</v>
      </c>
      <c r="D9" s="4"/>
      <c r="E9" s="4">
        <v>0</v>
      </c>
      <c r="F9" s="4"/>
      <c r="G9" s="4">
        <v>829131180</v>
      </c>
      <c r="H9" s="4"/>
      <c r="I9" s="4">
        <v>45549074223</v>
      </c>
      <c r="J9" s="4"/>
      <c r="K9" s="4">
        <v>173931364423</v>
      </c>
      <c r="L9" s="4"/>
      <c r="M9" s="4">
        <v>0</v>
      </c>
      <c r="N9" s="4"/>
      <c r="O9" s="4">
        <v>829131180</v>
      </c>
      <c r="P9" s="4"/>
      <c r="Q9" s="4">
        <v>174760495603</v>
      </c>
    </row>
    <row r="10" spans="1:17" ht="18.75">
      <c r="A10" s="2" t="s">
        <v>185</v>
      </c>
      <c r="C10" s="4">
        <v>67081159316</v>
      </c>
      <c r="D10" s="4"/>
      <c r="E10" s="4">
        <v>-39569815940</v>
      </c>
      <c r="F10" s="4"/>
      <c r="G10" s="4">
        <v>150000000</v>
      </c>
      <c r="H10" s="4"/>
      <c r="I10" s="4">
        <v>27661343376</v>
      </c>
      <c r="J10" s="4"/>
      <c r="K10" s="4">
        <v>210474552871</v>
      </c>
      <c r="L10" s="4"/>
      <c r="M10" s="4">
        <v>-39569815940</v>
      </c>
      <c r="N10" s="4"/>
      <c r="O10" s="4">
        <v>150000000</v>
      </c>
      <c r="P10" s="4"/>
      <c r="Q10" s="4">
        <v>171054736931</v>
      </c>
    </row>
    <row r="11" spans="1:17" ht="18.75">
      <c r="A11" s="2" t="s">
        <v>239</v>
      </c>
      <c r="C11" s="4">
        <v>16963816406</v>
      </c>
      <c r="D11" s="4"/>
      <c r="E11" s="4">
        <v>8313042988</v>
      </c>
      <c r="F11" s="4"/>
      <c r="G11" s="4">
        <v>32394128</v>
      </c>
      <c r="H11" s="4"/>
      <c r="I11" s="4">
        <v>25309253522</v>
      </c>
      <c r="J11" s="4"/>
      <c r="K11" s="4">
        <v>33355126953</v>
      </c>
      <c r="L11" s="4"/>
      <c r="M11" s="4">
        <v>9042910675</v>
      </c>
      <c r="N11" s="4"/>
      <c r="O11" s="4">
        <v>32394128</v>
      </c>
      <c r="P11" s="4"/>
      <c r="Q11" s="4">
        <v>42430431756</v>
      </c>
    </row>
    <row r="12" spans="1:17" ht="18.75">
      <c r="A12" s="2" t="s">
        <v>236</v>
      </c>
      <c r="C12" s="4">
        <v>16963816406</v>
      </c>
      <c r="D12" s="4"/>
      <c r="E12" s="4">
        <v>-57299862518</v>
      </c>
      <c r="F12" s="4"/>
      <c r="G12" s="4">
        <v>10248145</v>
      </c>
      <c r="H12" s="4"/>
      <c r="I12" s="4">
        <v>-40325797967</v>
      </c>
      <c r="J12" s="4"/>
      <c r="K12" s="4">
        <v>33355126953</v>
      </c>
      <c r="L12" s="4"/>
      <c r="M12" s="4">
        <v>2039380294</v>
      </c>
      <c r="N12" s="4"/>
      <c r="O12" s="4">
        <v>10248145</v>
      </c>
      <c r="P12" s="4"/>
      <c r="Q12" s="4">
        <v>35404755392</v>
      </c>
    </row>
    <row r="13" spans="1:17" ht="18.75">
      <c r="A13" s="2" t="s">
        <v>241</v>
      </c>
      <c r="C13" s="4">
        <v>32873481735</v>
      </c>
      <c r="D13" s="4"/>
      <c r="E13" s="4">
        <v>2253941398</v>
      </c>
      <c r="F13" s="4"/>
      <c r="G13" s="4">
        <v>5648978</v>
      </c>
      <c r="H13" s="4"/>
      <c r="I13" s="4">
        <v>35133072111</v>
      </c>
      <c r="J13" s="4"/>
      <c r="K13" s="4">
        <v>64595593607</v>
      </c>
      <c r="L13" s="4"/>
      <c r="M13" s="4">
        <v>2253941398</v>
      </c>
      <c r="N13" s="4"/>
      <c r="O13" s="4">
        <v>5648978</v>
      </c>
      <c r="P13" s="4"/>
      <c r="Q13" s="4">
        <v>66855183983</v>
      </c>
    </row>
    <row r="14" spans="1:17" ht="18.75">
      <c r="A14" s="2" t="s">
        <v>247</v>
      </c>
      <c r="C14" s="4">
        <v>23848218645</v>
      </c>
      <c r="D14" s="4"/>
      <c r="E14" s="4">
        <v>1276948510</v>
      </c>
      <c r="F14" s="4"/>
      <c r="G14" s="4">
        <v>-69337428</v>
      </c>
      <c r="H14" s="4"/>
      <c r="I14" s="4">
        <v>25055829727</v>
      </c>
      <c r="J14" s="4"/>
      <c r="K14" s="4">
        <v>47180997284</v>
      </c>
      <c r="L14" s="4"/>
      <c r="M14" s="4">
        <v>-25699225173</v>
      </c>
      <c r="N14" s="4"/>
      <c r="O14" s="4">
        <v>-160670870</v>
      </c>
      <c r="P14" s="4"/>
      <c r="Q14" s="4">
        <v>21321101241</v>
      </c>
    </row>
    <row r="15" spans="1:17" ht="18.75">
      <c r="A15" s="2" t="s">
        <v>259</v>
      </c>
      <c r="C15" s="4">
        <v>129634221945</v>
      </c>
      <c r="D15" s="4"/>
      <c r="E15" s="4">
        <v>9814490801</v>
      </c>
      <c r="F15" s="4"/>
      <c r="G15" s="4">
        <v>23995652</v>
      </c>
      <c r="H15" s="4"/>
      <c r="I15" s="4">
        <v>139472708398</v>
      </c>
      <c r="J15" s="4"/>
      <c r="K15" s="4">
        <v>255316536493</v>
      </c>
      <c r="L15" s="4"/>
      <c r="M15" s="4">
        <v>42907581590</v>
      </c>
      <c r="N15" s="4"/>
      <c r="O15" s="4">
        <v>44741893</v>
      </c>
      <c r="P15" s="4"/>
      <c r="Q15" s="4">
        <v>298268859976</v>
      </c>
    </row>
    <row r="16" spans="1:17" ht="18.75">
      <c r="A16" s="2" t="s">
        <v>262</v>
      </c>
      <c r="C16" s="4">
        <v>46849266094</v>
      </c>
      <c r="D16" s="4"/>
      <c r="E16" s="4">
        <v>-1205181522</v>
      </c>
      <c r="F16" s="4"/>
      <c r="G16" s="4">
        <v>74986408</v>
      </c>
      <c r="H16" s="4"/>
      <c r="I16" s="4">
        <v>45719070980</v>
      </c>
      <c r="J16" s="4"/>
      <c r="K16" s="4">
        <v>92502158262</v>
      </c>
      <c r="L16" s="4"/>
      <c r="M16" s="4">
        <v>47016476716</v>
      </c>
      <c r="N16" s="4"/>
      <c r="O16" s="4">
        <v>201963392</v>
      </c>
      <c r="P16" s="4"/>
      <c r="Q16" s="4">
        <v>139720598370</v>
      </c>
    </row>
    <row r="17" spans="1:17" ht="18.75">
      <c r="A17" s="2" t="s">
        <v>250</v>
      </c>
      <c r="C17" s="4">
        <v>16543792382</v>
      </c>
      <c r="D17" s="4"/>
      <c r="E17" s="4">
        <v>4707646584</v>
      </c>
      <c r="F17" s="4"/>
      <c r="G17" s="4">
        <v>72736816</v>
      </c>
      <c r="H17" s="4"/>
      <c r="I17" s="4">
        <v>21324175782</v>
      </c>
      <c r="J17" s="4"/>
      <c r="K17" s="4">
        <v>32724061835</v>
      </c>
      <c r="L17" s="4"/>
      <c r="M17" s="4">
        <v>18475150770</v>
      </c>
      <c r="N17" s="4"/>
      <c r="O17" s="4">
        <v>133725763</v>
      </c>
      <c r="P17" s="4"/>
      <c r="Q17" s="4">
        <v>51332938368</v>
      </c>
    </row>
    <row r="18" spans="1:17" ht="18.75">
      <c r="A18" s="2" t="s">
        <v>265</v>
      </c>
      <c r="C18" s="4">
        <v>22648563232</v>
      </c>
      <c r="D18" s="4"/>
      <c r="E18" s="4">
        <v>4837673013</v>
      </c>
      <c r="F18" s="4"/>
      <c r="G18" s="4">
        <v>70237269</v>
      </c>
      <c r="H18" s="4"/>
      <c r="I18" s="4">
        <v>27556473514</v>
      </c>
      <c r="J18" s="4"/>
      <c r="K18" s="4">
        <v>44761819104</v>
      </c>
      <c r="L18" s="4"/>
      <c r="M18" s="4">
        <v>21478556305</v>
      </c>
      <c r="N18" s="4"/>
      <c r="O18" s="4">
        <v>166219872</v>
      </c>
      <c r="P18" s="4"/>
      <c r="Q18" s="4">
        <v>66406595281</v>
      </c>
    </row>
    <row r="19" spans="1:17" ht="18.75">
      <c r="A19" s="2" t="s">
        <v>268</v>
      </c>
      <c r="C19" s="4">
        <v>102361031366</v>
      </c>
      <c r="D19" s="4"/>
      <c r="E19" s="4">
        <v>-9286316549</v>
      </c>
      <c r="F19" s="4"/>
      <c r="G19" s="4">
        <v>44991843</v>
      </c>
      <c r="H19" s="4"/>
      <c r="I19" s="4">
        <v>93119706660</v>
      </c>
      <c r="J19" s="4"/>
      <c r="K19" s="4">
        <v>202017128319</v>
      </c>
      <c r="L19" s="4"/>
      <c r="M19" s="4">
        <v>63933409968</v>
      </c>
      <c r="N19" s="4"/>
      <c r="O19" s="4">
        <v>135975355</v>
      </c>
      <c r="P19" s="4"/>
      <c r="Q19" s="4">
        <v>266086513642</v>
      </c>
    </row>
    <row r="20" spans="1:17" ht="18.75">
      <c r="A20" s="2" t="s">
        <v>221</v>
      </c>
      <c r="C20" s="4">
        <v>109653367086</v>
      </c>
      <c r="D20" s="4"/>
      <c r="E20" s="4">
        <v>-827209039</v>
      </c>
      <c r="F20" s="4"/>
      <c r="G20" s="4">
        <v>83884794</v>
      </c>
      <c r="H20" s="4"/>
      <c r="I20" s="4">
        <v>108910042841</v>
      </c>
      <c r="J20" s="4"/>
      <c r="K20" s="4">
        <v>216393244003</v>
      </c>
      <c r="L20" s="4"/>
      <c r="M20" s="4">
        <v>117032824956</v>
      </c>
      <c r="N20" s="4"/>
      <c r="O20" s="4">
        <v>179867396</v>
      </c>
      <c r="P20" s="4"/>
      <c r="Q20" s="4">
        <v>333605936355</v>
      </c>
    </row>
    <row r="21" spans="1:17" ht="18.75">
      <c r="A21" s="2" t="s">
        <v>194</v>
      </c>
      <c r="C21" s="4">
        <v>12163787553</v>
      </c>
      <c r="D21" s="4"/>
      <c r="E21" s="4">
        <v>-36296595</v>
      </c>
      <c r="F21" s="4"/>
      <c r="G21" s="4">
        <v>-2753728</v>
      </c>
      <c r="H21" s="4"/>
      <c r="I21" s="4">
        <v>12124737230</v>
      </c>
      <c r="J21" s="4"/>
      <c r="K21" s="4">
        <v>23908694484</v>
      </c>
      <c r="L21" s="4"/>
      <c r="M21" s="4">
        <v>-36296595</v>
      </c>
      <c r="N21" s="4"/>
      <c r="O21" s="4">
        <v>-2753728</v>
      </c>
      <c r="P21" s="4"/>
      <c r="Q21" s="4">
        <v>23869644161</v>
      </c>
    </row>
    <row r="22" spans="1:17" ht="18.75">
      <c r="A22" s="2" t="s">
        <v>209</v>
      </c>
      <c r="C22" s="4">
        <v>22867675160</v>
      </c>
      <c r="D22" s="4"/>
      <c r="E22" s="4">
        <v>589698687</v>
      </c>
      <c r="F22" s="4"/>
      <c r="G22" s="4">
        <v>-112511185</v>
      </c>
      <c r="H22" s="4"/>
      <c r="I22" s="4">
        <v>23344862662</v>
      </c>
      <c r="J22" s="4"/>
      <c r="K22" s="4">
        <v>42137860661</v>
      </c>
      <c r="L22" s="4"/>
      <c r="M22" s="4">
        <v>-24738812</v>
      </c>
      <c r="N22" s="4"/>
      <c r="O22" s="4">
        <v>-112511185</v>
      </c>
      <c r="P22" s="4"/>
      <c r="Q22" s="4">
        <v>42000610664</v>
      </c>
    </row>
    <row r="23" spans="1:17" ht="18.75">
      <c r="A23" s="2" t="s">
        <v>233</v>
      </c>
      <c r="C23" s="4">
        <v>91947137783</v>
      </c>
      <c r="D23" s="4"/>
      <c r="E23" s="4">
        <v>0</v>
      </c>
      <c r="F23" s="4"/>
      <c r="G23" s="4">
        <v>0</v>
      </c>
      <c r="H23" s="4"/>
      <c r="I23" s="4">
        <v>91947137783</v>
      </c>
      <c r="J23" s="4"/>
      <c r="K23" s="4">
        <v>188362499660</v>
      </c>
      <c r="L23" s="4"/>
      <c r="M23" s="4">
        <v>-436735334370</v>
      </c>
      <c r="N23" s="4"/>
      <c r="O23" s="4">
        <v>-354935654</v>
      </c>
      <c r="P23" s="4"/>
      <c r="Q23" s="4">
        <v>-248727770364</v>
      </c>
    </row>
    <row r="24" spans="1:17" ht="18.75">
      <c r="A24" s="2" t="s">
        <v>244</v>
      </c>
      <c r="C24" s="4">
        <v>79912713870</v>
      </c>
      <c r="D24" s="4"/>
      <c r="E24" s="4">
        <v>0</v>
      </c>
      <c r="F24" s="4"/>
      <c r="G24" s="4">
        <v>0</v>
      </c>
      <c r="H24" s="4"/>
      <c r="I24" s="4">
        <v>79912713870</v>
      </c>
      <c r="J24" s="4"/>
      <c r="K24" s="4">
        <v>156970476129</v>
      </c>
      <c r="L24" s="4"/>
      <c r="M24" s="4">
        <v>0</v>
      </c>
      <c r="N24" s="4"/>
      <c r="O24" s="4">
        <v>-222209715</v>
      </c>
      <c r="P24" s="4"/>
      <c r="Q24" s="4">
        <v>156748266414</v>
      </c>
    </row>
    <row r="25" spans="1:17" ht="18.75">
      <c r="A25" s="2" t="s">
        <v>253</v>
      </c>
      <c r="C25" s="4">
        <v>26951205937</v>
      </c>
      <c r="D25" s="4"/>
      <c r="E25" s="4">
        <v>40472663000</v>
      </c>
      <c r="F25" s="4"/>
      <c r="G25" s="4">
        <v>0</v>
      </c>
      <c r="H25" s="4"/>
      <c r="I25" s="4">
        <v>67423868937</v>
      </c>
      <c r="J25" s="4"/>
      <c r="K25" s="4">
        <v>53115993174</v>
      </c>
      <c r="L25" s="4"/>
      <c r="M25" s="4">
        <v>64388327501</v>
      </c>
      <c r="N25" s="4"/>
      <c r="O25" s="4">
        <v>102481423</v>
      </c>
      <c r="P25" s="4"/>
      <c r="Q25" s="4">
        <v>117606802098</v>
      </c>
    </row>
    <row r="26" spans="1:17" ht="18.75">
      <c r="A26" s="2" t="s">
        <v>693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113414832477</v>
      </c>
      <c r="L26" s="4"/>
      <c r="M26" s="4">
        <v>0</v>
      </c>
      <c r="N26" s="4"/>
      <c r="O26" s="4">
        <v>71629643739</v>
      </c>
      <c r="P26" s="4"/>
      <c r="Q26" s="4">
        <v>185044476216</v>
      </c>
    </row>
    <row r="27" spans="1:17" ht="18.75">
      <c r="A27" s="2" t="s">
        <v>691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19629384463</v>
      </c>
      <c r="L27" s="4"/>
      <c r="M27" s="4">
        <v>0</v>
      </c>
      <c r="N27" s="4"/>
      <c r="O27" s="4">
        <v>16868418375</v>
      </c>
      <c r="P27" s="4"/>
      <c r="Q27" s="4">
        <v>36497802838</v>
      </c>
    </row>
    <row r="28" spans="1:17" ht="18.75">
      <c r="A28" s="2" t="s">
        <v>227</v>
      </c>
      <c r="C28" s="4">
        <v>239026460328</v>
      </c>
      <c r="D28" s="4"/>
      <c r="E28" s="4">
        <v>37200601869</v>
      </c>
      <c r="F28" s="4"/>
      <c r="G28" s="4">
        <v>0</v>
      </c>
      <c r="H28" s="4"/>
      <c r="I28" s="4">
        <v>276227062197</v>
      </c>
      <c r="J28" s="4"/>
      <c r="K28" s="4">
        <v>471356696918</v>
      </c>
      <c r="L28" s="4"/>
      <c r="M28" s="4">
        <v>341560788184</v>
      </c>
      <c r="N28" s="4"/>
      <c r="O28" s="4">
        <v>-108745286</v>
      </c>
      <c r="P28" s="4"/>
      <c r="Q28" s="4">
        <v>812808739816</v>
      </c>
    </row>
    <row r="29" spans="1:17" ht="18.75">
      <c r="A29" s="2" t="s">
        <v>224</v>
      </c>
      <c r="C29" s="4">
        <v>91798183128</v>
      </c>
      <c r="D29" s="4"/>
      <c r="E29" s="4">
        <v>0</v>
      </c>
      <c r="F29" s="4"/>
      <c r="G29" s="4">
        <v>0</v>
      </c>
      <c r="H29" s="4"/>
      <c r="I29" s="4">
        <v>91798183128</v>
      </c>
      <c r="J29" s="4"/>
      <c r="K29" s="4">
        <v>180931250288</v>
      </c>
      <c r="L29" s="4"/>
      <c r="M29" s="4">
        <v>0</v>
      </c>
      <c r="N29" s="4"/>
      <c r="O29" s="4">
        <v>0</v>
      </c>
      <c r="P29" s="4"/>
      <c r="Q29" s="4">
        <v>180931250288</v>
      </c>
    </row>
    <row r="30" spans="1:17" ht="18.75">
      <c r="A30" s="2" t="s">
        <v>203</v>
      </c>
      <c r="C30" s="4">
        <v>169675479453</v>
      </c>
      <c r="D30" s="4"/>
      <c r="E30" s="4">
        <v>0</v>
      </c>
      <c r="F30" s="4"/>
      <c r="G30" s="4">
        <v>0</v>
      </c>
      <c r="H30" s="4"/>
      <c r="I30" s="4">
        <v>169675479453</v>
      </c>
      <c r="J30" s="4"/>
      <c r="K30" s="4">
        <v>321619882624</v>
      </c>
      <c r="L30" s="4"/>
      <c r="M30" s="4">
        <v>0</v>
      </c>
      <c r="N30" s="4"/>
      <c r="O30" s="4">
        <v>0</v>
      </c>
      <c r="P30" s="4"/>
      <c r="Q30" s="4">
        <v>321619882624</v>
      </c>
    </row>
    <row r="31" spans="1:17" ht="18.75">
      <c r="A31" s="2" t="s">
        <v>295</v>
      </c>
      <c r="C31" s="4">
        <v>31634093445</v>
      </c>
      <c r="D31" s="4"/>
      <c r="E31" s="4">
        <v>3611654120</v>
      </c>
      <c r="F31" s="4"/>
      <c r="G31" s="4">
        <v>0</v>
      </c>
      <c r="H31" s="4"/>
      <c r="I31" s="4">
        <v>35245747565</v>
      </c>
      <c r="J31" s="4"/>
      <c r="K31" s="4">
        <v>31634093445</v>
      </c>
      <c r="L31" s="4"/>
      <c r="M31" s="4">
        <v>3611654120</v>
      </c>
      <c r="N31" s="4"/>
      <c r="O31" s="4">
        <v>0</v>
      </c>
      <c r="P31" s="4"/>
      <c r="Q31" s="4">
        <v>35245747565</v>
      </c>
    </row>
    <row r="32" spans="1:17" ht="18.75">
      <c r="A32" s="2" t="s">
        <v>292</v>
      </c>
      <c r="C32" s="4">
        <v>26273763894</v>
      </c>
      <c r="D32" s="4"/>
      <c r="E32" s="4">
        <v>3695691853</v>
      </c>
      <c r="F32" s="4"/>
      <c r="G32" s="4">
        <v>0</v>
      </c>
      <c r="H32" s="4"/>
      <c r="I32" s="4">
        <v>29969455756</v>
      </c>
      <c r="J32" s="4"/>
      <c r="K32" s="4">
        <v>26273763894</v>
      </c>
      <c r="L32" s="4"/>
      <c r="M32" s="4">
        <v>3695691862</v>
      </c>
      <c r="N32" s="4"/>
      <c r="O32" s="4">
        <v>0</v>
      </c>
      <c r="P32" s="4"/>
      <c r="Q32" s="4">
        <v>29969455756</v>
      </c>
    </row>
    <row r="33" spans="1:17" ht="18.75">
      <c r="A33" s="2" t="s">
        <v>297</v>
      </c>
      <c r="C33" s="4">
        <v>27436301054</v>
      </c>
      <c r="D33" s="4"/>
      <c r="E33" s="4">
        <v>2939039246</v>
      </c>
      <c r="F33" s="4"/>
      <c r="G33" s="4">
        <v>0</v>
      </c>
      <c r="H33" s="4"/>
      <c r="I33" s="4">
        <v>30375340300</v>
      </c>
      <c r="J33" s="4"/>
      <c r="K33" s="4">
        <v>27436301054</v>
      </c>
      <c r="L33" s="4"/>
      <c r="M33" s="4">
        <v>2939039246</v>
      </c>
      <c r="N33" s="4"/>
      <c r="O33" s="4">
        <v>0</v>
      </c>
      <c r="P33" s="4"/>
      <c r="Q33" s="4">
        <v>30375340300</v>
      </c>
    </row>
    <row r="34" spans="1:17" ht="18.75">
      <c r="A34" s="2" t="s">
        <v>300</v>
      </c>
      <c r="C34" s="4">
        <v>73972587930</v>
      </c>
      <c r="D34" s="4"/>
      <c r="E34" s="4">
        <v>0</v>
      </c>
      <c r="F34" s="4"/>
      <c r="G34" s="4">
        <v>0</v>
      </c>
      <c r="H34" s="4"/>
      <c r="I34" s="4">
        <v>73972587930</v>
      </c>
      <c r="J34" s="4"/>
      <c r="K34" s="4">
        <v>147945175860</v>
      </c>
      <c r="L34" s="4"/>
      <c r="M34" s="4">
        <v>0</v>
      </c>
      <c r="N34" s="4"/>
      <c r="O34" s="4">
        <v>0</v>
      </c>
      <c r="P34" s="4"/>
      <c r="Q34" s="4">
        <v>147945175860</v>
      </c>
    </row>
    <row r="35" spans="1:17" ht="18.75">
      <c r="A35" s="2" t="s">
        <v>290</v>
      </c>
      <c r="C35" s="4">
        <v>74851820594</v>
      </c>
      <c r="D35" s="4"/>
      <c r="E35" s="4">
        <v>0</v>
      </c>
      <c r="F35" s="4"/>
      <c r="G35" s="4">
        <v>0</v>
      </c>
      <c r="H35" s="4"/>
      <c r="I35" s="4">
        <v>74851820594</v>
      </c>
      <c r="J35" s="4"/>
      <c r="K35" s="4">
        <v>176327691162</v>
      </c>
      <c r="L35" s="4"/>
      <c r="M35" s="4">
        <v>0</v>
      </c>
      <c r="N35" s="4"/>
      <c r="O35" s="4">
        <v>0</v>
      </c>
      <c r="P35" s="4"/>
      <c r="Q35" s="4">
        <v>176327691162</v>
      </c>
    </row>
    <row r="36" spans="1:17" ht="18.75">
      <c r="A36" s="2" t="s">
        <v>287</v>
      </c>
      <c r="C36" s="4">
        <v>18710153484</v>
      </c>
      <c r="D36" s="4"/>
      <c r="E36" s="4">
        <v>0</v>
      </c>
      <c r="F36" s="4"/>
      <c r="G36" s="4">
        <v>0</v>
      </c>
      <c r="H36" s="4"/>
      <c r="I36" s="4">
        <v>18710153484</v>
      </c>
      <c r="J36" s="4"/>
      <c r="K36" s="4">
        <v>44072967058</v>
      </c>
      <c r="L36" s="4"/>
      <c r="M36" s="4">
        <v>0</v>
      </c>
      <c r="N36" s="4"/>
      <c r="O36" s="4">
        <v>0</v>
      </c>
      <c r="P36" s="4"/>
      <c r="Q36" s="4">
        <v>44072967058</v>
      </c>
    </row>
    <row r="37" spans="1:17" ht="18.75">
      <c r="A37" s="2" t="s">
        <v>277</v>
      </c>
      <c r="C37" s="4">
        <v>125960014496</v>
      </c>
      <c r="D37" s="4"/>
      <c r="E37" s="4">
        <v>0</v>
      </c>
      <c r="F37" s="4"/>
      <c r="G37" s="4">
        <v>0</v>
      </c>
      <c r="H37" s="4"/>
      <c r="I37" s="4">
        <v>125960014496</v>
      </c>
      <c r="J37" s="4"/>
      <c r="K37" s="4">
        <v>217987194019</v>
      </c>
      <c r="L37" s="4"/>
      <c r="M37" s="4">
        <v>0</v>
      </c>
      <c r="N37" s="4"/>
      <c r="O37" s="4">
        <v>0</v>
      </c>
      <c r="P37" s="4"/>
      <c r="Q37" s="4">
        <v>217987194019</v>
      </c>
    </row>
    <row r="38" spans="1:17" ht="18.75">
      <c r="A38" s="2" t="s">
        <v>284</v>
      </c>
      <c r="C38" s="4">
        <v>20993295982</v>
      </c>
      <c r="D38" s="4"/>
      <c r="E38" s="4">
        <v>0</v>
      </c>
      <c r="F38" s="4"/>
      <c r="G38" s="4">
        <v>0</v>
      </c>
      <c r="H38" s="4"/>
      <c r="I38" s="4">
        <v>20993295982</v>
      </c>
      <c r="J38" s="4"/>
      <c r="K38" s="4">
        <v>36331054749</v>
      </c>
      <c r="L38" s="4"/>
      <c r="M38" s="4">
        <v>0</v>
      </c>
      <c r="N38" s="4"/>
      <c r="O38" s="4">
        <v>0</v>
      </c>
      <c r="P38" s="4"/>
      <c r="Q38" s="4">
        <v>36331054749</v>
      </c>
    </row>
    <row r="39" spans="1:17" ht="18.75">
      <c r="A39" s="2" t="s">
        <v>168</v>
      </c>
      <c r="C39" s="4">
        <v>145176035674</v>
      </c>
      <c r="D39" s="4"/>
      <c r="E39" s="4">
        <v>0</v>
      </c>
      <c r="F39" s="4"/>
      <c r="G39" s="4">
        <v>0</v>
      </c>
      <c r="H39" s="4"/>
      <c r="I39" s="4">
        <v>145176035674</v>
      </c>
      <c r="J39" s="4"/>
      <c r="K39" s="4">
        <v>286804689638</v>
      </c>
      <c r="L39" s="4"/>
      <c r="M39" s="4">
        <v>0</v>
      </c>
      <c r="N39" s="4"/>
      <c r="O39" s="4">
        <v>0</v>
      </c>
      <c r="P39" s="4"/>
      <c r="Q39" s="4">
        <v>286804689638</v>
      </c>
    </row>
    <row r="40" spans="1:17" ht="18.75">
      <c r="A40" s="2" t="s">
        <v>165</v>
      </c>
      <c r="C40" s="4">
        <v>51622052571</v>
      </c>
      <c r="D40" s="4"/>
      <c r="E40" s="4">
        <v>0</v>
      </c>
      <c r="F40" s="4"/>
      <c r="G40" s="4">
        <v>0</v>
      </c>
      <c r="H40" s="4"/>
      <c r="I40" s="4">
        <v>51622052571</v>
      </c>
      <c r="J40" s="4"/>
      <c r="K40" s="4">
        <v>102144703532</v>
      </c>
      <c r="L40" s="4"/>
      <c r="M40" s="4">
        <v>0</v>
      </c>
      <c r="N40" s="4"/>
      <c r="O40" s="4">
        <v>0</v>
      </c>
      <c r="P40" s="4"/>
      <c r="Q40" s="4">
        <v>102144703532</v>
      </c>
    </row>
    <row r="41" spans="1:17" ht="18.75">
      <c r="A41" s="2" t="s">
        <v>188</v>
      </c>
      <c r="C41" s="4">
        <v>388023030468</v>
      </c>
      <c r="D41" s="4"/>
      <c r="E41" s="4">
        <v>0</v>
      </c>
      <c r="F41" s="4"/>
      <c r="G41" s="4">
        <v>0</v>
      </c>
      <c r="H41" s="4"/>
      <c r="I41" s="4">
        <v>388023030468</v>
      </c>
      <c r="J41" s="4"/>
      <c r="K41" s="4">
        <v>539843411327</v>
      </c>
      <c r="L41" s="4"/>
      <c r="M41" s="4">
        <v>0</v>
      </c>
      <c r="N41" s="4"/>
      <c r="O41" s="4">
        <v>0</v>
      </c>
      <c r="P41" s="4"/>
      <c r="Q41" s="4">
        <v>539843411327</v>
      </c>
    </row>
    <row r="42" spans="1:17" ht="18.75">
      <c r="A42" s="2" t="s">
        <v>212</v>
      </c>
      <c r="C42" s="4">
        <v>90045000234</v>
      </c>
      <c r="D42" s="4"/>
      <c r="E42" s="4">
        <v>0</v>
      </c>
      <c r="F42" s="4"/>
      <c r="G42" s="4">
        <v>0</v>
      </c>
      <c r="H42" s="4"/>
      <c r="I42" s="4">
        <v>90045000234</v>
      </c>
      <c r="J42" s="4"/>
      <c r="K42" s="4">
        <v>176871284102</v>
      </c>
      <c r="L42" s="4"/>
      <c r="M42" s="4">
        <v>0</v>
      </c>
      <c r="N42" s="4"/>
      <c r="O42" s="4">
        <v>0</v>
      </c>
      <c r="P42" s="4"/>
      <c r="Q42" s="4">
        <v>176871284102</v>
      </c>
    </row>
    <row r="43" spans="1:17" ht="18.75">
      <c r="A43" s="2" t="s">
        <v>153</v>
      </c>
      <c r="C43" s="4">
        <v>311632470702</v>
      </c>
      <c r="D43" s="4"/>
      <c r="E43" s="4">
        <v>0</v>
      </c>
      <c r="F43" s="4"/>
      <c r="G43" s="4">
        <v>0</v>
      </c>
      <c r="H43" s="4"/>
      <c r="I43" s="4">
        <v>311632470702</v>
      </c>
      <c r="J43" s="4"/>
      <c r="K43" s="4">
        <v>578935910467</v>
      </c>
      <c r="L43" s="4"/>
      <c r="M43" s="4">
        <v>0</v>
      </c>
      <c r="N43" s="4"/>
      <c r="O43" s="4">
        <v>0</v>
      </c>
      <c r="P43" s="4"/>
      <c r="Q43" s="4">
        <v>578935910467</v>
      </c>
    </row>
    <row r="44" spans="1:17" ht="18.75">
      <c r="A44" s="2" t="s">
        <v>271</v>
      </c>
      <c r="C44" s="4">
        <v>7101120517</v>
      </c>
      <c r="D44" s="4"/>
      <c r="E44" s="4">
        <v>0</v>
      </c>
      <c r="F44" s="4"/>
      <c r="G44" s="4">
        <v>0</v>
      </c>
      <c r="H44" s="4"/>
      <c r="I44" s="4">
        <v>7101120517</v>
      </c>
      <c r="J44" s="4"/>
      <c r="K44" s="4">
        <v>14650076750</v>
      </c>
      <c r="L44" s="4"/>
      <c r="M44" s="4">
        <v>0</v>
      </c>
      <c r="N44" s="4"/>
      <c r="O44" s="4">
        <v>0</v>
      </c>
      <c r="P44" s="4"/>
      <c r="Q44" s="4">
        <v>14650076750</v>
      </c>
    </row>
    <row r="45" spans="1:17" ht="18.75">
      <c r="A45" s="2" t="s">
        <v>230</v>
      </c>
      <c r="C45" s="4">
        <v>68636196408</v>
      </c>
      <c r="D45" s="4"/>
      <c r="E45" s="4">
        <v>0</v>
      </c>
      <c r="F45" s="4"/>
      <c r="G45" s="4">
        <v>0</v>
      </c>
      <c r="H45" s="4"/>
      <c r="I45" s="4">
        <v>68636196408</v>
      </c>
      <c r="J45" s="4"/>
      <c r="K45" s="4">
        <v>146196946902</v>
      </c>
      <c r="L45" s="4"/>
      <c r="M45" s="4">
        <v>205301282397</v>
      </c>
      <c r="N45" s="4"/>
      <c r="O45" s="4">
        <v>0</v>
      </c>
      <c r="P45" s="4"/>
      <c r="Q45" s="4">
        <v>351498229299</v>
      </c>
    </row>
    <row r="46" spans="1:17" ht="18.75">
      <c r="A46" s="2" t="s">
        <v>215</v>
      </c>
      <c r="C46" s="4">
        <v>50496499448</v>
      </c>
      <c r="D46" s="4"/>
      <c r="E46" s="4">
        <v>0</v>
      </c>
      <c r="F46" s="4"/>
      <c r="G46" s="4">
        <v>0</v>
      </c>
      <c r="H46" s="4"/>
      <c r="I46" s="4">
        <v>50496499448</v>
      </c>
      <c r="J46" s="4"/>
      <c r="K46" s="4">
        <v>87637941674</v>
      </c>
      <c r="L46" s="4"/>
      <c r="M46" s="4">
        <v>0</v>
      </c>
      <c r="N46" s="4"/>
      <c r="O46" s="4">
        <v>0</v>
      </c>
      <c r="P46" s="4"/>
      <c r="Q46" s="4">
        <v>87637941674</v>
      </c>
    </row>
    <row r="47" spans="1:17" ht="18.75">
      <c r="A47" s="2" t="s">
        <v>303</v>
      </c>
      <c r="C47" s="4">
        <v>140986425351</v>
      </c>
      <c r="D47" s="4"/>
      <c r="E47" s="4">
        <v>0</v>
      </c>
      <c r="F47" s="4"/>
      <c r="G47" s="4">
        <v>0</v>
      </c>
      <c r="H47" s="4"/>
      <c r="I47" s="4">
        <v>140986425351</v>
      </c>
      <c r="J47" s="4"/>
      <c r="K47" s="4">
        <v>277170578773</v>
      </c>
      <c r="L47" s="4"/>
      <c r="M47" s="4">
        <v>0</v>
      </c>
      <c r="N47" s="4"/>
      <c r="O47" s="4">
        <v>0</v>
      </c>
      <c r="P47" s="4"/>
      <c r="Q47" s="4">
        <v>277170578773</v>
      </c>
    </row>
    <row r="48" spans="1:17" ht="18.75">
      <c r="A48" s="2" t="s">
        <v>191</v>
      </c>
      <c r="C48" s="4">
        <v>115907689470</v>
      </c>
      <c r="D48" s="4"/>
      <c r="E48" s="4">
        <v>0</v>
      </c>
      <c r="F48" s="4"/>
      <c r="G48" s="4">
        <v>0</v>
      </c>
      <c r="H48" s="4"/>
      <c r="I48" s="4">
        <v>115907689470</v>
      </c>
      <c r="J48" s="4"/>
      <c r="K48" s="4">
        <v>253838609940</v>
      </c>
      <c r="L48" s="4"/>
      <c r="M48" s="4">
        <v>0</v>
      </c>
      <c r="N48" s="4"/>
      <c r="O48" s="4">
        <v>0</v>
      </c>
      <c r="P48" s="4"/>
      <c r="Q48" s="4">
        <v>253838609940</v>
      </c>
    </row>
    <row r="49" spans="1:17" ht="18.75">
      <c r="A49" s="2" t="s">
        <v>159</v>
      </c>
      <c r="C49" s="4">
        <v>26485003712</v>
      </c>
      <c r="D49" s="4"/>
      <c r="E49" s="4">
        <v>0</v>
      </c>
      <c r="F49" s="4"/>
      <c r="G49" s="4">
        <v>0</v>
      </c>
      <c r="H49" s="4"/>
      <c r="I49" s="4">
        <v>26485003712</v>
      </c>
      <c r="J49" s="4"/>
      <c r="K49" s="4">
        <v>64888904071</v>
      </c>
      <c r="L49" s="4"/>
      <c r="M49" s="4">
        <v>0</v>
      </c>
      <c r="N49" s="4"/>
      <c r="O49" s="4">
        <v>0</v>
      </c>
      <c r="P49" s="4"/>
      <c r="Q49" s="4">
        <v>64888904071</v>
      </c>
    </row>
    <row r="50" spans="1:17" ht="18.75">
      <c r="A50" s="2" t="s">
        <v>200</v>
      </c>
      <c r="C50" s="4">
        <v>85327104369</v>
      </c>
      <c r="D50" s="4"/>
      <c r="E50" s="4">
        <v>-55398069379</v>
      </c>
      <c r="F50" s="4"/>
      <c r="G50" s="4">
        <v>0</v>
      </c>
      <c r="H50" s="4"/>
      <c r="I50" s="4">
        <v>29929034990</v>
      </c>
      <c r="J50" s="4"/>
      <c r="K50" s="4">
        <v>168170168016</v>
      </c>
      <c r="L50" s="4"/>
      <c r="M50" s="4">
        <v>-55398069379</v>
      </c>
      <c r="N50" s="4"/>
      <c r="O50" s="4">
        <v>0</v>
      </c>
      <c r="P50" s="4"/>
      <c r="Q50" s="4">
        <v>112772098637</v>
      </c>
    </row>
    <row r="51" spans="1:17" ht="18.75">
      <c r="A51" s="2" t="s">
        <v>274</v>
      </c>
      <c r="C51" s="4">
        <v>37016870131</v>
      </c>
      <c r="D51" s="4"/>
      <c r="E51" s="4">
        <v>0</v>
      </c>
      <c r="F51" s="4"/>
      <c r="G51" s="4">
        <v>0</v>
      </c>
      <c r="H51" s="4"/>
      <c r="I51" s="4">
        <v>37016870131</v>
      </c>
      <c r="J51" s="4"/>
      <c r="K51" s="4">
        <v>65692347588</v>
      </c>
      <c r="L51" s="4"/>
      <c r="M51" s="4">
        <v>0</v>
      </c>
      <c r="N51" s="4"/>
      <c r="O51" s="4">
        <v>0</v>
      </c>
      <c r="P51" s="4"/>
      <c r="Q51" s="4">
        <v>65692347588</v>
      </c>
    </row>
    <row r="52" spans="1:17" ht="18.75">
      <c r="A52" s="2" t="s">
        <v>283</v>
      </c>
      <c r="C52" s="4">
        <v>66741770326</v>
      </c>
      <c r="D52" s="4"/>
      <c r="E52" s="4">
        <v>0</v>
      </c>
      <c r="F52" s="4"/>
      <c r="G52" s="4">
        <v>0</v>
      </c>
      <c r="H52" s="4"/>
      <c r="I52" s="4">
        <v>66741770326</v>
      </c>
      <c r="J52" s="4"/>
      <c r="K52" s="4">
        <v>131486276081</v>
      </c>
      <c r="L52" s="4"/>
      <c r="M52" s="4">
        <v>0</v>
      </c>
      <c r="N52" s="4"/>
      <c r="O52" s="4">
        <v>0</v>
      </c>
      <c r="P52" s="4"/>
      <c r="Q52" s="4">
        <v>131486276081</v>
      </c>
    </row>
    <row r="53" spans="1:17" ht="18.75">
      <c r="A53" s="2" t="s">
        <v>289</v>
      </c>
      <c r="C53" s="4">
        <v>71176405991</v>
      </c>
      <c r="D53" s="4"/>
      <c r="E53" s="4">
        <v>0</v>
      </c>
      <c r="F53" s="4"/>
      <c r="G53" s="4">
        <v>0</v>
      </c>
      <c r="H53" s="4"/>
      <c r="I53" s="4">
        <v>71176405991</v>
      </c>
      <c r="J53" s="4"/>
      <c r="K53" s="4">
        <v>140222839803</v>
      </c>
      <c r="L53" s="4"/>
      <c r="M53" s="4">
        <v>0</v>
      </c>
      <c r="N53" s="4"/>
      <c r="O53" s="4">
        <v>0</v>
      </c>
      <c r="P53" s="4"/>
      <c r="Q53" s="4">
        <v>140222839803</v>
      </c>
    </row>
    <row r="54" spans="1:17" ht="18.75">
      <c r="A54" s="2" t="s">
        <v>182</v>
      </c>
      <c r="C54" s="4">
        <v>31486959530</v>
      </c>
      <c r="D54" s="4"/>
      <c r="E54" s="4">
        <v>0</v>
      </c>
      <c r="F54" s="4"/>
      <c r="G54" s="4">
        <v>0</v>
      </c>
      <c r="H54" s="4"/>
      <c r="I54" s="4">
        <v>31486959530</v>
      </c>
      <c r="J54" s="4"/>
      <c r="K54" s="4">
        <v>75773878171</v>
      </c>
      <c r="L54" s="4"/>
      <c r="M54" s="4">
        <v>0</v>
      </c>
      <c r="N54" s="4"/>
      <c r="O54" s="4">
        <v>0</v>
      </c>
      <c r="P54" s="4"/>
      <c r="Q54" s="4">
        <v>75773878171</v>
      </c>
    </row>
    <row r="55" spans="1:17" ht="18.75">
      <c r="A55" s="2" t="s">
        <v>156</v>
      </c>
      <c r="C55" s="4">
        <v>36352422895</v>
      </c>
      <c r="D55" s="4"/>
      <c r="E55" s="4">
        <v>0</v>
      </c>
      <c r="F55" s="4"/>
      <c r="G55" s="4">
        <v>0</v>
      </c>
      <c r="H55" s="4"/>
      <c r="I55" s="4">
        <v>36352422895</v>
      </c>
      <c r="J55" s="4"/>
      <c r="K55" s="4">
        <v>73269017914</v>
      </c>
      <c r="L55" s="4"/>
      <c r="M55" s="4">
        <v>0</v>
      </c>
      <c r="N55" s="4"/>
      <c r="O55" s="4">
        <v>0</v>
      </c>
      <c r="P55" s="4"/>
      <c r="Q55" s="4">
        <v>73269017914</v>
      </c>
    </row>
    <row r="56" spans="1:17" ht="18.75">
      <c r="A56" s="2" t="s">
        <v>206</v>
      </c>
      <c r="C56" s="4">
        <v>76045746393</v>
      </c>
      <c r="D56" s="4"/>
      <c r="E56" s="4">
        <v>0</v>
      </c>
      <c r="F56" s="4"/>
      <c r="G56" s="4">
        <v>0</v>
      </c>
      <c r="H56" s="4"/>
      <c r="I56" s="4">
        <v>76045746393</v>
      </c>
      <c r="J56" s="4"/>
      <c r="K56" s="4">
        <v>134247159215</v>
      </c>
      <c r="L56" s="4"/>
      <c r="M56" s="4">
        <v>0</v>
      </c>
      <c r="N56" s="4"/>
      <c r="O56" s="4">
        <v>0</v>
      </c>
      <c r="P56" s="4"/>
      <c r="Q56" s="4">
        <v>134247159215</v>
      </c>
    </row>
    <row r="57" spans="1:17" ht="18.75">
      <c r="A57" s="2" t="s">
        <v>179</v>
      </c>
      <c r="C57" s="4">
        <v>22153554197</v>
      </c>
      <c r="D57" s="4"/>
      <c r="E57" s="4">
        <v>0</v>
      </c>
      <c r="F57" s="4"/>
      <c r="G57" s="4">
        <v>0</v>
      </c>
      <c r="H57" s="4"/>
      <c r="I57" s="4">
        <v>22153554197</v>
      </c>
      <c r="J57" s="4"/>
      <c r="K57" s="4">
        <v>44893104321</v>
      </c>
      <c r="L57" s="4"/>
      <c r="M57" s="4">
        <v>0</v>
      </c>
      <c r="N57" s="4"/>
      <c r="O57" s="4">
        <v>0</v>
      </c>
      <c r="P57" s="4"/>
      <c r="Q57" s="4">
        <v>44893104321</v>
      </c>
    </row>
    <row r="58" spans="1:17" ht="18.75">
      <c r="A58" s="2" t="s">
        <v>291</v>
      </c>
      <c r="C58" s="4">
        <v>8607347216</v>
      </c>
      <c r="D58" s="4"/>
      <c r="E58" s="4">
        <v>0</v>
      </c>
      <c r="F58" s="4"/>
      <c r="G58" s="4">
        <v>0</v>
      </c>
      <c r="H58" s="4"/>
      <c r="I58" s="4">
        <v>8607347216</v>
      </c>
      <c r="J58" s="4"/>
      <c r="K58" s="4">
        <v>26724440029</v>
      </c>
      <c r="L58" s="4"/>
      <c r="M58" s="4">
        <v>0</v>
      </c>
      <c r="N58" s="4"/>
      <c r="O58" s="4">
        <v>0</v>
      </c>
      <c r="P58" s="4"/>
      <c r="Q58" s="4">
        <v>26724440029</v>
      </c>
    </row>
    <row r="59" spans="1:17" ht="18.75">
      <c r="A59" s="2" t="s">
        <v>286</v>
      </c>
      <c r="C59" s="4">
        <v>35862767998</v>
      </c>
      <c r="D59" s="4"/>
      <c r="E59" s="4">
        <v>0</v>
      </c>
      <c r="F59" s="4"/>
      <c r="G59" s="4">
        <v>0</v>
      </c>
      <c r="H59" s="4"/>
      <c r="I59" s="4">
        <v>35862767998</v>
      </c>
      <c r="J59" s="4"/>
      <c r="K59" s="4">
        <v>109356445783</v>
      </c>
      <c r="L59" s="4"/>
      <c r="M59" s="4">
        <v>0</v>
      </c>
      <c r="N59" s="4"/>
      <c r="O59" s="4">
        <v>0</v>
      </c>
      <c r="P59" s="4"/>
      <c r="Q59" s="4">
        <v>109356445783</v>
      </c>
    </row>
    <row r="60" spans="1:17" ht="18.75">
      <c r="A60" s="2" t="s">
        <v>288</v>
      </c>
      <c r="C60" s="4">
        <v>8605955682</v>
      </c>
      <c r="D60" s="4"/>
      <c r="E60" s="4">
        <v>0</v>
      </c>
      <c r="F60" s="4"/>
      <c r="G60" s="4">
        <v>0</v>
      </c>
      <c r="H60" s="4"/>
      <c r="I60" s="4">
        <v>8605955682</v>
      </c>
      <c r="J60" s="4"/>
      <c r="K60" s="4">
        <v>25974210908</v>
      </c>
      <c r="L60" s="4"/>
      <c r="M60" s="4">
        <v>0</v>
      </c>
      <c r="N60" s="4"/>
      <c r="O60" s="4">
        <v>0</v>
      </c>
      <c r="P60" s="4"/>
      <c r="Q60" s="4">
        <v>25974210908</v>
      </c>
    </row>
    <row r="61" spans="1:17" ht="18.75">
      <c r="A61" s="2" t="s">
        <v>280</v>
      </c>
      <c r="C61" s="4">
        <v>43035645811</v>
      </c>
      <c r="D61" s="4"/>
      <c r="E61" s="4">
        <v>0</v>
      </c>
      <c r="F61" s="4"/>
      <c r="G61" s="4">
        <v>0</v>
      </c>
      <c r="H61" s="4"/>
      <c r="I61" s="4">
        <v>43035645811</v>
      </c>
      <c r="J61" s="4"/>
      <c r="K61" s="4">
        <v>148318001953</v>
      </c>
      <c r="L61" s="4"/>
      <c r="M61" s="4">
        <v>29993552683</v>
      </c>
      <c r="N61" s="4"/>
      <c r="O61" s="4">
        <v>0</v>
      </c>
      <c r="P61" s="4"/>
      <c r="Q61" s="4">
        <v>178311554636</v>
      </c>
    </row>
    <row r="62" spans="1:17" ht="18.75">
      <c r="A62" s="2" t="s">
        <v>256</v>
      </c>
      <c r="C62" s="4">
        <v>14838660159</v>
      </c>
      <c r="D62" s="4"/>
      <c r="E62" s="4">
        <v>0</v>
      </c>
      <c r="F62" s="4"/>
      <c r="G62" s="4">
        <v>0</v>
      </c>
      <c r="H62" s="4"/>
      <c r="I62" s="4">
        <v>14838660159</v>
      </c>
      <c r="J62" s="4"/>
      <c r="K62" s="4">
        <v>29235935548</v>
      </c>
      <c r="L62" s="4"/>
      <c r="M62" s="4">
        <v>0</v>
      </c>
      <c r="N62" s="4"/>
      <c r="O62" s="4">
        <v>0</v>
      </c>
      <c r="P62" s="4"/>
      <c r="Q62" s="4">
        <v>29235935548</v>
      </c>
    </row>
    <row r="63" spans="1:17" ht="18.75">
      <c r="A63" s="2" t="s">
        <v>162</v>
      </c>
      <c r="C63" s="4">
        <v>24524217387</v>
      </c>
      <c r="D63" s="4"/>
      <c r="E63" s="4">
        <v>0</v>
      </c>
      <c r="F63" s="4"/>
      <c r="G63" s="4">
        <v>0</v>
      </c>
      <c r="H63" s="4"/>
      <c r="I63" s="4">
        <v>24524217387</v>
      </c>
      <c r="J63" s="4"/>
      <c r="K63" s="4">
        <v>91532712069</v>
      </c>
      <c r="L63" s="4"/>
      <c r="M63" s="4">
        <v>0</v>
      </c>
      <c r="N63" s="4"/>
      <c r="O63" s="4">
        <v>0</v>
      </c>
      <c r="P63" s="4"/>
      <c r="Q63" s="4">
        <v>91532712069</v>
      </c>
    </row>
    <row r="64" spans="1:17" ht="18.75">
      <c r="A64" s="2" t="s">
        <v>694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J64" s="4"/>
      <c r="K64" s="4">
        <v>3716801770</v>
      </c>
      <c r="L64" s="4"/>
      <c r="M64" s="4">
        <v>0</v>
      </c>
      <c r="N64" s="4"/>
      <c r="O64" s="4">
        <v>0</v>
      </c>
      <c r="P64" s="4"/>
      <c r="Q64" s="4">
        <v>3716801770</v>
      </c>
    </row>
    <row r="65" spans="1:17" ht="18.75">
      <c r="A65" s="2" t="s">
        <v>696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v>0</v>
      </c>
      <c r="J65" s="4"/>
      <c r="K65" s="4">
        <v>14118905110</v>
      </c>
      <c r="L65" s="4"/>
      <c r="M65" s="4">
        <v>0</v>
      </c>
      <c r="N65" s="4"/>
      <c r="O65" s="4">
        <v>0</v>
      </c>
      <c r="P65" s="4"/>
      <c r="Q65" s="4">
        <v>14118905110</v>
      </c>
    </row>
    <row r="66" spans="1:17" ht="18.75">
      <c r="A66" s="2" t="s">
        <v>123</v>
      </c>
      <c r="C66" s="4">
        <v>0</v>
      </c>
      <c r="D66" s="4"/>
      <c r="E66" s="4">
        <v>94897696254</v>
      </c>
      <c r="F66" s="4"/>
      <c r="G66" s="4">
        <v>0</v>
      </c>
      <c r="H66" s="4"/>
      <c r="I66" s="4">
        <v>94897696254</v>
      </c>
      <c r="J66" s="4"/>
      <c r="K66" s="4">
        <v>0</v>
      </c>
      <c r="L66" s="4"/>
      <c r="M66" s="4">
        <v>188480148751</v>
      </c>
      <c r="N66" s="4"/>
      <c r="O66" s="4">
        <v>0</v>
      </c>
      <c r="P66" s="4"/>
      <c r="Q66" s="4">
        <v>188480148751</v>
      </c>
    </row>
    <row r="67" spans="1:17" ht="18.75">
      <c r="A67" s="2" t="s">
        <v>126</v>
      </c>
      <c r="C67" s="4">
        <v>0</v>
      </c>
      <c r="D67" s="4"/>
      <c r="E67" s="4">
        <v>94854048621</v>
      </c>
      <c r="F67" s="4"/>
      <c r="G67" s="4">
        <v>0</v>
      </c>
      <c r="H67" s="4"/>
      <c r="I67" s="4">
        <v>94854048621</v>
      </c>
      <c r="J67" s="4"/>
      <c r="K67" s="4">
        <v>0</v>
      </c>
      <c r="L67" s="4"/>
      <c r="M67" s="4">
        <v>188390759105</v>
      </c>
      <c r="N67" s="4"/>
      <c r="O67" s="4">
        <v>0</v>
      </c>
      <c r="P67" s="4"/>
      <c r="Q67" s="4">
        <v>188390759105</v>
      </c>
    </row>
    <row r="68" spans="1:17" ht="18.75">
      <c r="A68" s="2" t="s">
        <v>129</v>
      </c>
      <c r="C68" s="4">
        <v>0</v>
      </c>
      <c r="D68" s="4"/>
      <c r="E68" s="4">
        <v>206318158910</v>
      </c>
      <c r="F68" s="4"/>
      <c r="G68" s="4">
        <v>0</v>
      </c>
      <c r="H68" s="4"/>
      <c r="I68" s="4">
        <v>206318158910</v>
      </c>
      <c r="J68" s="4"/>
      <c r="K68" s="4">
        <v>0</v>
      </c>
      <c r="L68" s="4"/>
      <c r="M68" s="4">
        <v>391150221941</v>
      </c>
      <c r="N68" s="4"/>
      <c r="O68" s="4">
        <v>0</v>
      </c>
      <c r="P68" s="4"/>
      <c r="Q68" s="4">
        <v>391150221941</v>
      </c>
    </row>
    <row r="69" spans="1:17" ht="18.75">
      <c r="A69" s="2" t="s">
        <v>135</v>
      </c>
      <c r="C69" s="4">
        <v>0</v>
      </c>
      <c r="D69" s="4"/>
      <c r="E69" s="4">
        <v>184996884948</v>
      </c>
      <c r="F69" s="4"/>
      <c r="G69" s="4">
        <v>0</v>
      </c>
      <c r="H69" s="4"/>
      <c r="I69" s="4">
        <v>184996884948</v>
      </c>
      <c r="J69" s="4"/>
      <c r="K69" s="4">
        <v>0</v>
      </c>
      <c r="L69" s="4"/>
      <c r="M69" s="4">
        <v>367437936721</v>
      </c>
      <c r="N69" s="4"/>
      <c r="O69" s="4">
        <v>0</v>
      </c>
      <c r="P69" s="4"/>
      <c r="Q69" s="4">
        <v>367437936721</v>
      </c>
    </row>
    <row r="70" spans="1:17" ht="18.75">
      <c r="A70" s="2" t="s">
        <v>144</v>
      </c>
      <c r="C70" s="4">
        <v>0</v>
      </c>
      <c r="D70" s="4"/>
      <c r="E70" s="4">
        <v>405591846007</v>
      </c>
      <c r="F70" s="4"/>
      <c r="G70" s="4">
        <v>0</v>
      </c>
      <c r="H70" s="4"/>
      <c r="I70" s="4">
        <v>405591846007</v>
      </c>
      <c r="J70" s="4"/>
      <c r="K70" s="4">
        <v>0</v>
      </c>
      <c r="L70" s="4"/>
      <c r="M70" s="4">
        <v>768952385147</v>
      </c>
      <c r="N70" s="4"/>
      <c r="O70" s="4">
        <v>0</v>
      </c>
      <c r="P70" s="4"/>
      <c r="Q70" s="4">
        <v>768952385147</v>
      </c>
    </row>
    <row r="71" spans="1:17" ht="18.75">
      <c r="A71" s="2" t="s">
        <v>138</v>
      </c>
      <c r="C71" s="4">
        <v>0</v>
      </c>
      <c r="D71" s="4"/>
      <c r="E71" s="4">
        <v>117934987100</v>
      </c>
      <c r="F71" s="4"/>
      <c r="G71" s="4">
        <v>0</v>
      </c>
      <c r="H71" s="4"/>
      <c r="I71" s="4">
        <v>117934987100</v>
      </c>
      <c r="J71" s="4"/>
      <c r="K71" s="4">
        <v>0</v>
      </c>
      <c r="L71" s="4"/>
      <c r="M71" s="4">
        <v>234239771354</v>
      </c>
      <c r="N71" s="4"/>
      <c r="O71" s="4">
        <v>0</v>
      </c>
      <c r="P71" s="4"/>
      <c r="Q71" s="4">
        <v>234239771354</v>
      </c>
    </row>
    <row r="72" spans="1:17" ht="18.75">
      <c r="A72" s="2" t="s">
        <v>141</v>
      </c>
      <c r="C72" s="4">
        <v>0</v>
      </c>
      <c r="D72" s="4"/>
      <c r="E72" s="4">
        <v>168220963516</v>
      </c>
      <c r="F72" s="4"/>
      <c r="G72" s="4">
        <v>0</v>
      </c>
      <c r="H72" s="4"/>
      <c r="I72" s="4">
        <v>168220963516</v>
      </c>
      <c r="J72" s="4"/>
      <c r="K72" s="4">
        <v>0</v>
      </c>
      <c r="L72" s="4"/>
      <c r="M72" s="4">
        <v>334167435135</v>
      </c>
      <c r="N72" s="4"/>
      <c r="O72" s="4">
        <v>0</v>
      </c>
      <c r="P72" s="4"/>
      <c r="Q72" s="4">
        <v>334167435135</v>
      </c>
    </row>
    <row r="73" spans="1:17" ht="18.75">
      <c r="A73" s="2" t="s">
        <v>132</v>
      </c>
      <c r="C73" s="4">
        <v>0</v>
      </c>
      <c r="D73" s="4"/>
      <c r="E73" s="4">
        <v>162615462453</v>
      </c>
      <c r="F73" s="4"/>
      <c r="G73" s="4">
        <v>0</v>
      </c>
      <c r="H73" s="4"/>
      <c r="I73" s="4">
        <v>162615462453</v>
      </c>
      <c r="J73" s="4"/>
      <c r="K73" s="4">
        <v>0</v>
      </c>
      <c r="L73" s="4"/>
      <c r="M73" s="4">
        <v>325236078467</v>
      </c>
      <c r="N73" s="4"/>
      <c r="O73" s="4">
        <v>0</v>
      </c>
      <c r="P73" s="4"/>
      <c r="Q73" s="4">
        <v>325236078467</v>
      </c>
    </row>
    <row r="74" spans="1:17" ht="18.75">
      <c r="A74" s="2" t="s">
        <v>150</v>
      </c>
      <c r="C74" s="4">
        <v>0</v>
      </c>
      <c r="D74" s="4"/>
      <c r="E74" s="4">
        <v>81149982347</v>
      </c>
      <c r="F74" s="4"/>
      <c r="G74" s="4">
        <v>0</v>
      </c>
      <c r="H74" s="4"/>
      <c r="I74" s="4">
        <v>81149982347</v>
      </c>
      <c r="J74" s="4"/>
      <c r="K74" s="4">
        <v>0</v>
      </c>
      <c r="L74" s="4"/>
      <c r="M74" s="4">
        <v>154917794986</v>
      </c>
      <c r="N74" s="4"/>
      <c r="O74" s="4">
        <v>0</v>
      </c>
      <c r="P74" s="4"/>
      <c r="Q74" s="4">
        <v>154917794986</v>
      </c>
    </row>
    <row r="75" spans="1:17" ht="18.75">
      <c r="A75" s="2" t="s">
        <v>147</v>
      </c>
      <c r="C75" s="4">
        <v>0</v>
      </c>
      <c r="D75" s="4"/>
      <c r="E75" s="4">
        <v>32199350138</v>
      </c>
      <c r="F75" s="4"/>
      <c r="G75" s="4">
        <v>0</v>
      </c>
      <c r="H75" s="4"/>
      <c r="I75" s="4">
        <v>32199350138</v>
      </c>
      <c r="J75" s="4"/>
      <c r="K75" s="4">
        <v>0</v>
      </c>
      <c r="L75" s="4"/>
      <c r="M75" s="4">
        <v>61471391004</v>
      </c>
      <c r="N75" s="4"/>
      <c r="O75" s="4">
        <v>0</v>
      </c>
      <c r="P75" s="4"/>
      <c r="Q75" s="4">
        <v>61471391004</v>
      </c>
    </row>
    <row r="76" spans="1:17" ht="18.75">
      <c r="A76" s="2" t="s">
        <v>119</v>
      </c>
      <c r="C76" s="4">
        <v>0</v>
      </c>
      <c r="D76" s="4"/>
      <c r="E76" s="4">
        <v>73918461484</v>
      </c>
      <c r="F76" s="4"/>
      <c r="G76" s="4">
        <v>0</v>
      </c>
      <c r="H76" s="4"/>
      <c r="I76" s="4">
        <v>73918461484</v>
      </c>
      <c r="J76" s="4"/>
      <c r="K76" s="4">
        <v>0</v>
      </c>
      <c r="L76" s="4"/>
      <c r="M76" s="4">
        <v>147836922968</v>
      </c>
      <c r="N76" s="4"/>
      <c r="O76" s="4">
        <v>0</v>
      </c>
      <c r="P76" s="4"/>
      <c r="Q76" s="4">
        <v>147836922968</v>
      </c>
    </row>
    <row r="77" spans="1:17" ht="18.75">
      <c r="A77" s="2" t="s">
        <v>174</v>
      </c>
      <c r="C77" s="4">
        <v>0</v>
      </c>
      <c r="D77" s="4"/>
      <c r="E77" s="4">
        <v>1876559812</v>
      </c>
      <c r="F77" s="4"/>
      <c r="G77" s="4">
        <v>0</v>
      </c>
      <c r="H77" s="4"/>
      <c r="I77" s="4">
        <v>1876559812</v>
      </c>
      <c r="J77" s="4"/>
      <c r="K77" s="4">
        <v>0</v>
      </c>
      <c r="L77" s="4"/>
      <c r="M77" s="4">
        <v>4294171540</v>
      </c>
      <c r="N77" s="4"/>
      <c r="O77" s="4">
        <v>0</v>
      </c>
      <c r="P77" s="4"/>
      <c r="Q77" s="4">
        <v>4294171540</v>
      </c>
    </row>
    <row r="78" spans="1:17" ht="18.75">
      <c r="A78" s="2" t="s">
        <v>177</v>
      </c>
      <c r="C78" s="4">
        <v>0</v>
      </c>
      <c r="D78" s="4"/>
      <c r="E78" s="4">
        <v>165519994</v>
      </c>
      <c r="F78" s="4"/>
      <c r="G78" s="4">
        <v>0</v>
      </c>
      <c r="H78" s="4"/>
      <c r="I78" s="4">
        <v>165519994</v>
      </c>
      <c r="J78" s="4"/>
      <c r="K78" s="4">
        <v>0</v>
      </c>
      <c r="L78" s="4"/>
      <c r="M78" s="4">
        <v>597341712</v>
      </c>
      <c r="N78" s="4"/>
      <c r="O78" s="4">
        <v>0</v>
      </c>
      <c r="P78" s="4"/>
      <c r="Q78" s="4">
        <v>597341712</v>
      </c>
    </row>
    <row r="79" spans="1:17" ht="18.75">
      <c r="A79" s="2" t="s">
        <v>171</v>
      </c>
      <c r="C79" s="4">
        <v>0</v>
      </c>
      <c r="D79" s="4"/>
      <c r="E79" s="4">
        <v>223959400</v>
      </c>
      <c r="F79" s="4"/>
      <c r="G79" s="4">
        <v>0</v>
      </c>
      <c r="H79" s="4"/>
      <c r="I79" s="4">
        <v>223959400</v>
      </c>
      <c r="J79" s="4"/>
      <c r="K79" s="4">
        <v>0</v>
      </c>
      <c r="L79" s="4"/>
      <c r="M79" s="4">
        <v>854845031</v>
      </c>
      <c r="N79" s="4"/>
      <c r="O79" s="4">
        <v>0</v>
      </c>
      <c r="P79" s="4"/>
      <c r="Q79" s="4">
        <v>854845031</v>
      </c>
    </row>
    <row r="80" spans="1:17" ht="19.5" thickBot="1">
      <c r="C80" s="9">
        <f>SUM(C8:C79)</f>
        <v>3745708675897</v>
      </c>
      <c r="D80" s="4"/>
      <c r="E80" s="9">
        <f>SUM(E8:E79)</f>
        <v>1581054221511</v>
      </c>
      <c r="F80" s="4"/>
      <c r="G80" s="9">
        <f>SUM(G8:G79)</f>
        <v>1696496623</v>
      </c>
      <c r="H80" s="4"/>
      <c r="I80" s="9">
        <f>SUM(I8:I79)</f>
        <v>5328459394040</v>
      </c>
      <c r="J80" s="4"/>
      <c r="K80" s="9">
        <f>SUM(K8:K79)</f>
        <v>7649398270968</v>
      </c>
      <c r="L80" s="4"/>
      <c r="M80" s="9">
        <f>SUM(M8:M79)</f>
        <v>3586234292258</v>
      </c>
      <c r="N80" s="4"/>
      <c r="O80" s="9">
        <f>SUM(O8:O79)</f>
        <v>90011476952</v>
      </c>
      <c r="P80" s="4"/>
      <c r="Q80" s="9">
        <f>SUM(Q8:Q79)</f>
        <v>11325644040178</v>
      </c>
    </row>
    <row r="81" spans="3:17" ht="19.5" thickTop="1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3:17" ht="18.7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3:17" ht="18.7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78"/>
  <sheetViews>
    <sheetView rightToLeft="1" workbookViewId="0">
      <selection activeCell="E155" sqref="E155"/>
    </sheetView>
  </sheetViews>
  <sheetFormatPr defaultRowHeight="15"/>
  <cols>
    <col min="1" max="1" width="31.57031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3.25">
      <c r="A3" s="17" t="s">
        <v>681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3.25">
      <c r="A6" s="18" t="s">
        <v>713</v>
      </c>
      <c r="B6" s="18" t="s">
        <v>713</v>
      </c>
      <c r="C6" s="18" t="s">
        <v>713</v>
      </c>
      <c r="E6" s="18" t="s">
        <v>683</v>
      </c>
      <c r="F6" s="18" t="s">
        <v>683</v>
      </c>
      <c r="G6" s="18" t="s">
        <v>683</v>
      </c>
      <c r="I6" s="18" t="s">
        <v>684</v>
      </c>
      <c r="J6" s="18" t="s">
        <v>684</v>
      </c>
      <c r="K6" s="18" t="s">
        <v>684</v>
      </c>
    </row>
    <row r="7" spans="1:11" ht="23.25">
      <c r="A7" s="18" t="s">
        <v>714</v>
      </c>
      <c r="C7" s="18" t="s">
        <v>324</v>
      </c>
      <c r="E7" s="18" t="s">
        <v>715</v>
      </c>
      <c r="G7" s="18" t="s">
        <v>716</v>
      </c>
      <c r="I7" s="18" t="s">
        <v>715</v>
      </c>
      <c r="K7" s="18" t="s">
        <v>716</v>
      </c>
    </row>
    <row r="8" spans="1:11" ht="18.75">
      <c r="A8" s="2" t="s">
        <v>330</v>
      </c>
      <c r="C8" s="12" t="s">
        <v>331</v>
      </c>
      <c r="E8" s="4">
        <v>821917808</v>
      </c>
      <c r="G8" s="7">
        <f>E8/$E$155</f>
        <v>6.3738401052277727E-4</v>
      </c>
      <c r="I8" s="4">
        <v>823243612</v>
      </c>
      <c r="K8" s="7">
        <f>I8/$I$155</f>
        <v>3.1905825881618018E-4</v>
      </c>
    </row>
    <row r="9" spans="1:11" ht="18.75">
      <c r="A9" s="2" t="s">
        <v>334</v>
      </c>
      <c r="C9" s="12" t="s">
        <v>335</v>
      </c>
      <c r="E9" s="4">
        <v>6991755</v>
      </c>
      <c r="G9" s="7">
        <f t="shared" ref="G9:G72" si="0">E9/$E$155</f>
        <v>5.4219932931452933E-6</v>
      </c>
      <c r="I9" s="4">
        <v>7975374</v>
      </c>
      <c r="K9" s="7">
        <f t="shared" ref="K9:K72" si="1">I9/$I$155</f>
        <v>3.0909549794937664E-6</v>
      </c>
    </row>
    <row r="10" spans="1:11" ht="18.75">
      <c r="A10" s="2" t="s">
        <v>337</v>
      </c>
      <c r="C10" s="12" t="s">
        <v>338</v>
      </c>
      <c r="E10" s="4">
        <v>1868</v>
      </c>
      <c r="G10" s="7">
        <f t="shared" si="0"/>
        <v>1.4486038872350945E-9</v>
      </c>
      <c r="I10" s="4">
        <v>3715</v>
      </c>
      <c r="K10" s="7">
        <f t="shared" si="1"/>
        <v>1.4397942652995762E-9</v>
      </c>
    </row>
    <row r="11" spans="1:11" ht="18.75">
      <c r="A11" s="2" t="s">
        <v>340</v>
      </c>
      <c r="C11" s="12" t="s">
        <v>341</v>
      </c>
      <c r="E11" s="4">
        <v>4324</v>
      </c>
      <c r="G11" s="7">
        <f t="shared" si="0"/>
        <v>3.3531922957197795E-9</v>
      </c>
      <c r="I11" s="4">
        <v>7693</v>
      </c>
      <c r="K11" s="7">
        <f t="shared" si="1"/>
        <v>2.9815174382098629E-9</v>
      </c>
    </row>
    <row r="12" spans="1:11" ht="18.75">
      <c r="A12" s="2" t="s">
        <v>334</v>
      </c>
      <c r="C12" s="12" t="s">
        <v>343</v>
      </c>
      <c r="E12" s="4">
        <v>794458</v>
      </c>
      <c r="G12" s="7">
        <f t="shared" si="0"/>
        <v>6.1608937207977441E-7</v>
      </c>
      <c r="I12" s="4">
        <v>1585664</v>
      </c>
      <c r="K12" s="7">
        <f t="shared" si="1"/>
        <v>6.1454372379326711E-7</v>
      </c>
    </row>
    <row r="13" spans="1:11" ht="18.75">
      <c r="A13" s="2" t="s">
        <v>355</v>
      </c>
      <c r="C13" s="12" t="s">
        <v>356</v>
      </c>
      <c r="E13" s="4">
        <v>1758974</v>
      </c>
      <c r="G13" s="7">
        <f t="shared" si="0"/>
        <v>1.3640559817695198E-6</v>
      </c>
      <c r="I13" s="4">
        <v>3568926</v>
      </c>
      <c r="K13" s="7">
        <f t="shared" si="1"/>
        <v>1.3831814772755197E-6</v>
      </c>
    </row>
    <row r="14" spans="1:11" ht="18.75">
      <c r="A14" s="2" t="s">
        <v>361</v>
      </c>
      <c r="C14" s="12" t="s">
        <v>362</v>
      </c>
      <c r="E14" s="4">
        <v>2150</v>
      </c>
      <c r="G14" s="7">
        <f t="shared" si="0"/>
        <v>1.6672903413037756E-9</v>
      </c>
      <c r="I14" s="4">
        <v>-51200606012</v>
      </c>
      <c r="K14" s="7">
        <f t="shared" si="1"/>
        <v>-1.9843429048705414E-2</v>
      </c>
    </row>
    <row r="15" spans="1:11" ht="18.75">
      <c r="A15" s="2" t="s">
        <v>364</v>
      </c>
      <c r="C15" s="12" t="s">
        <v>365</v>
      </c>
      <c r="E15" s="4">
        <v>425034</v>
      </c>
      <c r="G15" s="7">
        <f t="shared" si="0"/>
        <v>3.2960701531428323E-7</v>
      </c>
      <c r="I15" s="4">
        <v>862379</v>
      </c>
      <c r="K15" s="7">
        <f t="shared" si="1"/>
        <v>3.3422566318029158E-7</v>
      </c>
    </row>
    <row r="16" spans="1:11" ht="18.75">
      <c r="A16" s="2" t="s">
        <v>370</v>
      </c>
      <c r="C16" s="12" t="s">
        <v>371</v>
      </c>
      <c r="E16" s="4">
        <v>822271</v>
      </c>
      <c r="G16" s="7">
        <f t="shared" si="0"/>
        <v>6.3765790522520788E-7</v>
      </c>
      <c r="I16" s="4">
        <v>822271</v>
      </c>
      <c r="K16" s="7">
        <f t="shared" si="1"/>
        <v>3.1868131098846509E-7</v>
      </c>
    </row>
    <row r="17" spans="1:11" ht="18.75">
      <c r="A17" s="2" t="s">
        <v>379</v>
      </c>
      <c r="C17" s="12" t="s">
        <v>380</v>
      </c>
      <c r="E17" s="4">
        <v>15964</v>
      </c>
      <c r="G17" s="7">
        <f t="shared" si="0"/>
        <v>1.2379824655150454E-8</v>
      </c>
      <c r="I17" s="4">
        <v>34522</v>
      </c>
      <c r="K17" s="7">
        <f t="shared" si="1"/>
        <v>1.3379428701661365E-8</v>
      </c>
    </row>
    <row r="18" spans="1:11" ht="18.75">
      <c r="A18" s="2" t="s">
        <v>393</v>
      </c>
      <c r="C18" s="12" t="s">
        <v>394</v>
      </c>
      <c r="E18" s="4">
        <v>29174</v>
      </c>
      <c r="G18" s="7">
        <f t="shared" si="0"/>
        <v>2.2623966705672721E-8</v>
      </c>
      <c r="I18" s="4">
        <v>61189</v>
      </c>
      <c r="K18" s="7">
        <f t="shared" si="1"/>
        <v>2.3714554858523761E-8</v>
      </c>
    </row>
    <row r="19" spans="1:11" ht="18.75">
      <c r="A19" s="2" t="s">
        <v>399</v>
      </c>
      <c r="C19" s="12" t="s">
        <v>400</v>
      </c>
      <c r="E19" s="4">
        <v>21806</v>
      </c>
      <c r="G19" s="7">
        <f t="shared" si="0"/>
        <v>1.6910201480218667E-8</v>
      </c>
      <c r="I19" s="4">
        <v>44244</v>
      </c>
      <c r="K19" s="7">
        <f t="shared" si="1"/>
        <v>1.714731022178047E-8</v>
      </c>
    </row>
    <row r="20" spans="1:11" ht="18.75">
      <c r="A20" s="2" t="s">
        <v>405</v>
      </c>
      <c r="C20" s="12" t="s">
        <v>406</v>
      </c>
      <c r="E20" s="4">
        <v>6292</v>
      </c>
      <c r="G20" s="7">
        <f t="shared" si="0"/>
        <v>4.8793445709224914E-9</v>
      </c>
      <c r="I20" s="4">
        <v>12766</v>
      </c>
      <c r="K20" s="7">
        <f t="shared" si="1"/>
        <v>4.9476214241761483E-9</v>
      </c>
    </row>
    <row r="21" spans="1:11" ht="18.75">
      <c r="A21" s="2" t="s">
        <v>410</v>
      </c>
      <c r="C21" s="12" t="s">
        <v>411</v>
      </c>
      <c r="E21" s="4">
        <v>4818</v>
      </c>
      <c r="G21" s="7">
        <f t="shared" si="0"/>
        <v>3.73628133227981E-9</v>
      </c>
      <c r="I21" s="4">
        <v>11679</v>
      </c>
      <c r="K21" s="7">
        <f t="shared" si="1"/>
        <v>4.5263411102109696E-9</v>
      </c>
    </row>
    <row r="22" spans="1:11" ht="18.75">
      <c r="A22" s="2" t="s">
        <v>413</v>
      </c>
      <c r="C22" s="12" t="s">
        <v>414</v>
      </c>
      <c r="E22" s="4">
        <v>6575342460</v>
      </c>
      <c r="G22" s="7">
        <f t="shared" si="0"/>
        <v>5.0990720810802827E-3</v>
      </c>
      <c r="I22" s="4">
        <v>16438356150</v>
      </c>
      <c r="K22" s="7">
        <f t="shared" si="1"/>
        <v>6.3708885372064658E-3</v>
      </c>
    </row>
    <row r="23" spans="1:11" ht="18.75">
      <c r="A23" s="2" t="s">
        <v>420</v>
      </c>
      <c r="C23" s="12" t="s">
        <v>421</v>
      </c>
      <c r="E23" s="4">
        <v>1363013695</v>
      </c>
      <c r="G23" s="7">
        <f t="shared" si="0"/>
        <v>1.0569951482503584E-3</v>
      </c>
      <c r="I23" s="4">
        <v>9541095865</v>
      </c>
      <c r="K23" s="7">
        <f t="shared" si="1"/>
        <v>3.6977698818574699E-3</v>
      </c>
    </row>
    <row r="24" spans="1:11" ht="18.75">
      <c r="A24" s="2" t="s">
        <v>388</v>
      </c>
      <c r="C24" s="12" t="s">
        <v>717</v>
      </c>
      <c r="E24" s="4">
        <v>0</v>
      </c>
      <c r="G24" s="7">
        <f t="shared" si="0"/>
        <v>0</v>
      </c>
      <c r="I24" s="4">
        <v>4931506848</v>
      </c>
      <c r="K24" s="7">
        <f t="shared" si="1"/>
        <v>1.911266562324627E-3</v>
      </c>
    </row>
    <row r="25" spans="1:11" ht="18.75">
      <c r="A25" s="2" t="s">
        <v>426</v>
      </c>
      <c r="C25" s="12" t="s">
        <v>427</v>
      </c>
      <c r="E25" s="4">
        <v>4602739722</v>
      </c>
      <c r="G25" s="7">
        <f t="shared" si="0"/>
        <v>3.5693504567561982E-3</v>
      </c>
      <c r="I25" s="4">
        <v>14465753412</v>
      </c>
      <c r="K25" s="7">
        <f t="shared" si="1"/>
        <v>5.6063819127416901E-3</v>
      </c>
    </row>
    <row r="26" spans="1:11" ht="18.75">
      <c r="A26" s="2" t="s">
        <v>429</v>
      </c>
      <c r="C26" s="12" t="s">
        <v>430</v>
      </c>
      <c r="E26" s="4">
        <v>19068493134</v>
      </c>
      <c r="G26" s="7">
        <f t="shared" si="0"/>
        <v>1.478730903513282E-2</v>
      </c>
      <c r="I26" s="4">
        <v>38794520514</v>
      </c>
      <c r="K26" s="7">
        <f t="shared" si="1"/>
        <v>1.503529694780726E-2</v>
      </c>
    </row>
    <row r="27" spans="1:11" ht="18.75">
      <c r="A27" s="2" t="s">
        <v>431</v>
      </c>
      <c r="C27" s="12" t="s">
        <v>432</v>
      </c>
      <c r="E27" s="4">
        <v>9863013690</v>
      </c>
      <c r="G27" s="7">
        <f t="shared" si="0"/>
        <v>7.6486081216204241E-3</v>
      </c>
      <c r="I27" s="4">
        <v>19726027380</v>
      </c>
      <c r="K27" s="7">
        <f t="shared" si="1"/>
        <v>7.6450662446477594E-3</v>
      </c>
    </row>
    <row r="28" spans="1:11" ht="18.75">
      <c r="A28" s="2" t="s">
        <v>549</v>
      </c>
      <c r="C28" s="12" t="s">
        <v>718</v>
      </c>
      <c r="E28" s="4">
        <v>0</v>
      </c>
      <c r="G28" s="7">
        <f t="shared" si="0"/>
        <v>0</v>
      </c>
      <c r="I28" s="4">
        <v>2013698628</v>
      </c>
      <c r="K28" s="7">
        <f t="shared" si="1"/>
        <v>7.8043384566245616E-4</v>
      </c>
    </row>
    <row r="29" spans="1:11" ht="18.75">
      <c r="A29" s="2" t="s">
        <v>413</v>
      </c>
      <c r="C29" s="12" t="s">
        <v>434</v>
      </c>
      <c r="E29" s="4">
        <v>2893150678</v>
      </c>
      <c r="G29" s="7">
        <f t="shared" si="0"/>
        <v>2.2435917122631955E-3</v>
      </c>
      <c r="I29" s="4">
        <v>6838356148</v>
      </c>
      <c r="K29" s="7">
        <f t="shared" si="1"/>
        <v>2.650289627447241E-3</v>
      </c>
    </row>
    <row r="30" spans="1:11" ht="18.75">
      <c r="A30" s="2" t="s">
        <v>436</v>
      </c>
      <c r="C30" s="12" t="s">
        <v>437</v>
      </c>
      <c r="E30" s="4">
        <v>4045</v>
      </c>
      <c r="G30" s="7">
        <f t="shared" si="0"/>
        <v>3.1368322932901269E-9</v>
      </c>
      <c r="I30" s="4">
        <v>8678</v>
      </c>
      <c r="K30" s="7">
        <f t="shared" si="1"/>
        <v>3.3632663887670856E-9</v>
      </c>
    </row>
    <row r="31" spans="1:11" ht="18.75">
      <c r="A31" s="2" t="s">
        <v>549</v>
      </c>
      <c r="C31" s="12" t="s">
        <v>719</v>
      </c>
      <c r="E31" s="4">
        <v>0</v>
      </c>
      <c r="G31" s="7">
        <f t="shared" si="0"/>
        <v>0</v>
      </c>
      <c r="I31" s="4">
        <v>289726026</v>
      </c>
      <c r="K31" s="7">
        <f t="shared" si="1"/>
        <v>1.1228691002498949E-4</v>
      </c>
    </row>
    <row r="32" spans="1:11" ht="18.75">
      <c r="A32" s="2" t="s">
        <v>444</v>
      </c>
      <c r="C32" s="12" t="s">
        <v>445</v>
      </c>
      <c r="E32" s="4">
        <v>7268767098</v>
      </c>
      <c r="G32" s="7">
        <f t="shared" si="0"/>
        <v>5.63681170961957E-3</v>
      </c>
      <c r="I32" s="4">
        <v>16104383508</v>
      </c>
      <c r="K32" s="7">
        <f t="shared" si="1"/>
        <v>6.2414533030964933E-3</v>
      </c>
    </row>
    <row r="33" spans="1:11" ht="18.75">
      <c r="A33" s="2" t="s">
        <v>447</v>
      </c>
      <c r="C33" s="12" t="s">
        <v>448</v>
      </c>
      <c r="E33" s="4">
        <v>5301369840</v>
      </c>
      <c r="G33" s="7">
        <f t="shared" si="0"/>
        <v>4.111126851121462E-3</v>
      </c>
      <c r="I33" s="4">
        <v>10602739680</v>
      </c>
      <c r="K33" s="7">
        <f t="shared" si="1"/>
        <v>4.1092230922552524E-3</v>
      </c>
    </row>
    <row r="34" spans="1:11" ht="18.75">
      <c r="A34" s="2" t="s">
        <v>549</v>
      </c>
      <c r="C34" s="12" t="s">
        <v>720</v>
      </c>
      <c r="E34" s="4">
        <v>0</v>
      </c>
      <c r="G34" s="7">
        <f t="shared" si="0"/>
        <v>0</v>
      </c>
      <c r="I34" s="4">
        <v>295890408</v>
      </c>
      <c r="K34" s="7">
        <f t="shared" si="1"/>
        <v>1.1467599262329794E-4</v>
      </c>
    </row>
    <row r="35" spans="1:11" ht="18.75">
      <c r="A35" s="2" t="s">
        <v>444</v>
      </c>
      <c r="C35" s="12" t="s">
        <v>449</v>
      </c>
      <c r="E35" s="4">
        <v>9424657520</v>
      </c>
      <c r="G35" s="7">
        <f t="shared" si="0"/>
        <v>7.3086699782288359E-3</v>
      </c>
      <c r="I35" s="4">
        <v>27095890370</v>
      </c>
      <c r="K35" s="7">
        <f t="shared" si="1"/>
        <v>1.0501347932143208E-2</v>
      </c>
    </row>
    <row r="36" spans="1:11" ht="18.75">
      <c r="A36" s="2" t="s">
        <v>413</v>
      </c>
      <c r="C36" s="12" t="s">
        <v>450</v>
      </c>
      <c r="E36" s="4">
        <v>294520547</v>
      </c>
      <c r="G36" s="7">
        <f t="shared" si="0"/>
        <v>2.2839593643190917E-4</v>
      </c>
      <c r="I36" s="4">
        <v>9130136957</v>
      </c>
      <c r="K36" s="7">
        <f t="shared" si="1"/>
        <v>3.5384976667801678E-3</v>
      </c>
    </row>
    <row r="37" spans="1:11" ht="18.75">
      <c r="A37" s="2" t="s">
        <v>444</v>
      </c>
      <c r="C37" s="12" t="s">
        <v>451</v>
      </c>
      <c r="E37" s="4">
        <v>4653424647</v>
      </c>
      <c r="G37" s="7">
        <f t="shared" si="0"/>
        <v>3.6086557990362938E-3</v>
      </c>
      <c r="I37" s="4">
        <v>39995890377</v>
      </c>
      <c r="K37" s="7">
        <f t="shared" si="1"/>
        <v>1.5500902718803528E-2</v>
      </c>
    </row>
    <row r="38" spans="1:11" ht="18.75">
      <c r="A38" s="2" t="s">
        <v>453</v>
      </c>
      <c r="C38" s="12" t="s">
        <v>454</v>
      </c>
      <c r="E38" s="4">
        <v>9986297111</v>
      </c>
      <c r="G38" s="7">
        <f t="shared" si="0"/>
        <v>7.7442124272372554E-3</v>
      </c>
      <c r="I38" s="4">
        <v>18821913521</v>
      </c>
      <c r="K38" s="7">
        <f t="shared" si="1"/>
        <v>7.2946657199193417E-3</v>
      </c>
    </row>
    <row r="39" spans="1:11" ht="18.75">
      <c r="A39" s="2" t="s">
        <v>456</v>
      </c>
      <c r="C39" s="12" t="s">
        <v>457</v>
      </c>
      <c r="E39" s="4">
        <v>9246575340</v>
      </c>
      <c r="G39" s="7">
        <f t="shared" si="0"/>
        <v>7.1705701183812443E-3</v>
      </c>
      <c r="I39" s="4">
        <v>18493150680</v>
      </c>
      <c r="K39" s="7">
        <f t="shared" si="1"/>
        <v>7.1672496087173514E-3</v>
      </c>
    </row>
    <row r="40" spans="1:11" ht="18.75">
      <c r="A40" s="2" t="s">
        <v>549</v>
      </c>
      <c r="C40" s="12" t="s">
        <v>721</v>
      </c>
      <c r="E40" s="4">
        <v>0</v>
      </c>
      <c r="G40" s="7">
        <f t="shared" si="0"/>
        <v>0</v>
      </c>
      <c r="I40" s="4">
        <v>369863013</v>
      </c>
      <c r="K40" s="7">
        <f t="shared" si="1"/>
        <v>1.4334499194180959E-4</v>
      </c>
    </row>
    <row r="41" spans="1:11" ht="18.75">
      <c r="A41" s="2" t="s">
        <v>459</v>
      </c>
      <c r="C41" s="12" t="s">
        <v>460</v>
      </c>
      <c r="E41" s="4">
        <v>28664382534</v>
      </c>
      <c r="G41" s="7">
        <f t="shared" si="0"/>
        <v>2.2228766575988303E-2</v>
      </c>
      <c r="I41" s="4">
        <v>56404108554</v>
      </c>
      <c r="K41" s="7">
        <f t="shared" si="1"/>
        <v>2.1860110911274287E-2</v>
      </c>
    </row>
    <row r="42" spans="1:11" ht="18.75">
      <c r="A42" s="2" t="s">
        <v>462</v>
      </c>
      <c r="C42" s="12" t="s">
        <v>463</v>
      </c>
      <c r="E42" s="4">
        <v>5502</v>
      </c>
      <c r="G42" s="7">
        <f t="shared" si="0"/>
        <v>4.2667123059783134E-9</v>
      </c>
      <c r="I42" s="4">
        <v>5502</v>
      </c>
      <c r="K42" s="7">
        <f t="shared" si="1"/>
        <v>2.1323682497115125E-9</v>
      </c>
    </row>
    <row r="43" spans="1:11" ht="18.75">
      <c r="A43" s="2" t="s">
        <v>431</v>
      </c>
      <c r="C43" s="12" t="s">
        <v>465</v>
      </c>
      <c r="E43" s="4">
        <v>13869863010</v>
      </c>
      <c r="G43" s="7">
        <f t="shared" si="0"/>
        <v>1.0755855177571867E-2</v>
      </c>
      <c r="I43" s="4">
        <v>27739726020</v>
      </c>
      <c r="K43" s="7">
        <f t="shared" si="1"/>
        <v>1.0750874413076027E-2</v>
      </c>
    </row>
    <row r="44" spans="1:11" ht="18.75">
      <c r="A44" s="2" t="s">
        <v>467</v>
      </c>
      <c r="C44" s="12" t="s">
        <v>468</v>
      </c>
      <c r="E44" s="4">
        <v>123287671</v>
      </c>
      <c r="G44" s="7">
        <f t="shared" si="0"/>
        <v>9.5607601423319818E-5</v>
      </c>
      <c r="I44" s="4">
        <v>4205479314</v>
      </c>
      <c r="K44" s="7">
        <f t="shared" si="1"/>
        <v>1.6298855986899585E-3</v>
      </c>
    </row>
    <row r="45" spans="1:11" ht="18.75">
      <c r="A45" s="2" t="s">
        <v>470</v>
      </c>
      <c r="C45" s="12" t="s">
        <v>471</v>
      </c>
      <c r="E45" s="4">
        <v>9246575342</v>
      </c>
      <c r="G45" s="7">
        <f t="shared" si="0"/>
        <v>7.170570119932212E-3</v>
      </c>
      <c r="I45" s="4">
        <v>18493150684</v>
      </c>
      <c r="K45" s="7">
        <f t="shared" si="1"/>
        <v>7.1672496102676009E-3</v>
      </c>
    </row>
    <row r="46" spans="1:11" ht="18.75">
      <c r="A46" s="2" t="s">
        <v>473</v>
      </c>
      <c r="C46" s="12" t="s">
        <v>474</v>
      </c>
      <c r="E46" s="4">
        <v>308219178</v>
      </c>
      <c r="G46" s="7">
        <f t="shared" si="0"/>
        <v>2.3901900394604147E-4</v>
      </c>
      <c r="I46" s="4">
        <v>9554794518</v>
      </c>
      <c r="K46" s="7">
        <f t="shared" si="1"/>
        <v>3.7030789645039648E-3</v>
      </c>
    </row>
    <row r="47" spans="1:11" ht="18.75">
      <c r="A47" s="2" t="s">
        <v>444</v>
      </c>
      <c r="C47" s="12" t="s">
        <v>476</v>
      </c>
      <c r="E47" s="4">
        <v>13808219168</v>
      </c>
      <c r="G47" s="7">
        <f t="shared" si="0"/>
        <v>1.0708051371819561E-2</v>
      </c>
      <c r="I47" s="4">
        <v>39698630108</v>
      </c>
      <c r="K47" s="7">
        <f t="shared" si="1"/>
        <v>1.53856958195821E-2</v>
      </c>
    </row>
    <row r="48" spans="1:11" ht="18.75">
      <c r="A48" s="2" t="s">
        <v>478</v>
      </c>
      <c r="C48" s="12" t="s">
        <v>479</v>
      </c>
      <c r="E48" s="4">
        <v>9246575340</v>
      </c>
      <c r="G48" s="7">
        <f t="shared" si="0"/>
        <v>7.1705701183812443E-3</v>
      </c>
      <c r="I48" s="4">
        <v>18493150680</v>
      </c>
      <c r="K48" s="7">
        <f t="shared" si="1"/>
        <v>7.1672496087173514E-3</v>
      </c>
    </row>
    <row r="49" spans="1:11" ht="18.75">
      <c r="A49" s="2" t="s">
        <v>481</v>
      </c>
      <c r="C49" s="12" t="s">
        <v>482</v>
      </c>
      <c r="E49" s="4">
        <v>0</v>
      </c>
      <c r="G49" s="7">
        <f t="shared" si="0"/>
        <v>0</v>
      </c>
      <c r="I49" s="4">
        <v>9246575340</v>
      </c>
      <c r="K49" s="7">
        <f t="shared" si="1"/>
        <v>3.5836248043586757E-3</v>
      </c>
    </row>
    <row r="50" spans="1:11" ht="18.75">
      <c r="A50" s="2" t="s">
        <v>483</v>
      </c>
      <c r="C50" s="12" t="s">
        <v>484</v>
      </c>
      <c r="E50" s="4">
        <v>0</v>
      </c>
      <c r="G50" s="7">
        <f t="shared" si="0"/>
        <v>0</v>
      </c>
      <c r="I50" s="4">
        <v>7397260260</v>
      </c>
      <c r="K50" s="7">
        <f t="shared" si="1"/>
        <v>2.8668998388361919E-3</v>
      </c>
    </row>
    <row r="51" spans="1:11" ht="18.75">
      <c r="A51" s="2" t="s">
        <v>485</v>
      </c>
      <c r="C51" s="12" t="s">
        <v>486</v>
      </c>
      <c r="E51" s="4">
        <v>19061637060</v>
      </c>
      <c r="G51" s="7">
        <f t="shared" si="0"/>
        <v>1.4781992260267954E-2</v>
      </c>
      <c r="I51" s="4">
        <v>51116431572</v>
      </c>
      <c r="K51" s="7">
        <f t="shared" si="1"/>
        <v>1.9810806201869126E-2</v>
      </c>
    </row>
    <row r="52" spans="1:11" ht="18.75">
      <c r="A52" s="2" t="s">
        <v>441</v>
      </c>
      <c r="C52" s="12" t="s">
        <v>488</v>
      </c>
      <c r="E52" s="4">
        <v>0</v>
      </c>
      <c r="G52" s="7">
        <f t="shared" si="0"/>
        <v>0</v>
      </c>
      <c r="I52" s="4">
        <v>27739726020</v>
      </c>
      <c r="K52" s="7">
        <f t="shared" si="1"/>
        <v>1.0750874413076027E-2</v>
      </c>
    </row>
    <row r="53" spans="1:11" ht="18.75">
      <c r="A53" s="2" t="s">
        <v>490</v>
      </c>
      <c r="C53" s="12" t="s">
        <v>491</v>
      </c>
      <c r="E53" s="4">
        <v>10068492128</v>
      </c>
      <c r="G53" s="7">
        <f t="shared" si="0"/>
        <v>7.8079533379104647E-3</v>
      </c>
      <c r="I53" s="4">
        <v>19315067468</v>
      </c>
      <c r="K53" s="7">
        <f t="shared" si="1"/>
        <v>7.4857936404578215E-3</v>
      </c>
    </row>
    <row r="54" spans="1:11" ht="18.75">
      <c r="A54" s="2" t="s">
        <v>493</v>
      </c>
      <c r="C54" s="12" t="s">
        <v>494</v>
      </c>
      <c r="E54" s="4">
        <v>11095890390</v>
      </c>
      <c r="G54" s="7">
        <f t="shared" si="0"/>
        <v>8.6046841280987829E-3</v>
      </c>
      <c r="I54" s="4">
        <v>22191780780</v>
      </c>
      <c r="K54" s="7">
        <f t="shared" si="1"/>
        <v>8.6006995165085753E-3</v>
      </c>
    </row>
    <row r="55" spans="1:11" ht="18.75">
      <c r="A55" s="2" t="s">
        <v>496</v>
      </c>
      <c r="C55" s="12" t="s">
        <v>497</v>
      </c>
      <c r="E55" s="4">
        <v>3698630130</v>
      </c>
      <c r="G55" s="7">
        <f t="shared" si="0"/>
        <v>2.8682280426995947E-3</v>
      </c>
      <c r="I55" s="4">
        <v>7397260260</v>
      </c>
      <c r="K55" s="7">
        <f t="shared" si="1"/>
        <v>2.8668998388361919E-3</v>
      </c>
    </row>
    <row r="56" spans="1:11" ht="18.75">
      <c r="A56" s="2" t="s">
        <v>498</v>
      </c>
      <c r="C56" s="12" t="s">
        <v>499</v>
      </c>
      <c r="E56" s="4">
        <v>9246575340</v>
      </c>
      <c r="G56" s="7">
        <f t="shared" si="0"/>
        <v>7.1705701183812443E-3</v>
      </c>
      <c r="I56" s="4">
        <v>18493150680</v>
      </c>
      <c r="K56" s="7">
        <f t="shared" si="1"/>
        <v>7.1672496087173514E-3</v>
      </c>
    </row>
    <row r="57" spans="1:11" ht="18.75">
      <c r="A57" s="2" t="s">
        <v>444</v>
      </c>
      <c r="C57" s="12" t="s">
        <v>501</v>
      </c>
      <c r="E57" s="4">
        <v>9863013696</v>
      </c>
      <c r="G57" s="7">
        <f t="shared" si="0"/>
        <v>7.6486081262733272E-3</v>
      </c>
      <c r="I57" s="4">
        <v>28356164376</v>
      </c>
      <c r="K57" s="7">
        <f t="shared" si="1"/>
        <v>1.0989782733366605E-2</v>
      </c>
    </row>
    <row r="58" spans="1:11" ht="18.75">
      <c r="A58" s="2" t="s">
        <v>503</v>
      </c>
      <c r="C58" s="12" t="s">
        <v>504</v>
      </c>
      <c r="E58" s="4">
        <v>5547945200</v>
      </c>
      <c r="G58" s="7">
        <f t="shared" si="0"/>
        <v>4.3023420679268115E-3</v>
      </c>
      <c r="I58" s="4">
        <v>20958904094</v>
      </c>
      <c r="K58" s="7">
        <f t="shared" si="1"/>
        <v>8.1228828860040406E-3</v>
      </c>
    </row>
    <row r="59" spans="1:11" ht="18.75">
      <c r="A59" s="2" t="s">
        <v>505</v>
      </c>
      <c r="C59" s="12" t="s">
        <v>506</v>
      </c>
      <c r="E59" s="4">
        <v>5136986280</v>
      </c>
      <c r="G59" s="7">
        <f t="shared" si="0"/>
        <v>3.9836500502576809E-3</v>
      </c>
      <c r="I59" s="4">
        <v>25342465710</v>
      </c>
      <c r="K59" s="7">
        <f t="shared" si="1"/>
        <v>9.8217864866242677E-3</v>
      </c>
    </row>
    <row r="60" spans="1:11" ht="18.75">
      <c r="A60" s="2" t="s">
        <v>508</v>
      </c>
      <c r="C60" s="12" t="s">
        <v>509</v>
      </c>
      <c r="E60" s="4">
        <v>14794520520</v>
      </c>
      <c r="G60" s="7">
        <f t="shared" si="0"/>
        <v>1.1472912170798379E-2</v>
      </c>
      <c r="I60" s="4">
        <v>29589041040</v>
      </c>
      <c r="K60" s="7">
        <f t="shared" si="1"/>
        <v>1.1467599355344768E-2</v>
      </c>
    </row>
    <row r="61" spans="1:11" ht="18.75">
      <c r="A61" s="2" t="s">
        <v>511</v>
      </c>
      <c r="C61" s="12" t="s">
        <v>512</v>
      </c>
      <c r="E61" s="4">
        <v>20547945180</v>
      </c>
      <c r="G61" s="7">
        <f t="shared" si="0"/>
        <v>1.5934600247559754E-2</v>
      </c>
      <c r="I61" s="4">
        <v>41095889700</v>
      </c>
      <c r="K61" s="7">
        <f t="shared" si="1"/>
        <v>1.5927221081411553E-2</v>
      </c>
    </row>
    <row r="62" spans="1:11" ht="18.75">
      <c r="A62" s="2" t="s">
        <v>514</v>
      </c>
      <c r="C62" s="12" t="s">
        <v>515</v>
      </c>
      <c r="E62" s="4">
        <v>18493150680</v>
      </c>
      <c r="G62" s="7">
        <f t="shared" si="0"/>
        <v>1.4341140236762489E-2</v>
      </c>
      <c r="I62" s="4">
        <v>36986301360</v>
      </c>
      <c r="K62" s="7">
        <f t="shared" si="1"/>
        <v>1.4334499217434703E-2</v>
      </c>
    </row>
    <row r="63" spans="1:11" ht="18.75">
      <c r="A63" s="2" t="s">
        <v>516</v>
      </c>
      <c r="C63" s="12" t="s">
        <v>517</v>
      </c>
      <c r="E63" s="4">
        <v>11650684920</v>
      </c>
      <c r="G63" s="7">
        <f t="shared" si="0"/>
        <v>9.0349183426463031E-3</v>
      </c>
      <c r="I63" s="4">
        <v>23301369840</v>
      </c>
      <c r="K63" s="7">
        <f t="shared" si="1"/>
        <v>9.0307345004728146E-3</v>
      </c>
    </row>
    <row r="64" spans="1:11" ht="18.75">
      <c r="A64" s="2" t="s">
        <v>413</v>
      </c>
      <c r="C64" s="12" t="s">
        <v>519</v>
      </c>
      <c r="E64" s="4">
        <v>10890409323</v>
      </c>
      <c r="G64" s="7">
        <f t="shared" si="0"/>
        <v>8.4453368730616242E-3</v>
      </c>
      <c r="I64" s="4">
        <v>29383560003</v>
      </c>
      <c r="K64" s="7">
        <f t="shared" si="1"/>
        <v>1.1387962634294859E-2</v>
      </c>
    </row>
    <row r="65" spans="1:11" ht="18.75">
      <c r="A65" s="2" t="s">
        <v>441</v>
      </c>
      <c r="C65" s="12" t="s">
        <v>521</v>
      </c>
      <c r="E65" s="4">
        <v>6041094644</v>
      </c>
      <c r="G65" s="7">
        <f t="shared" si="0"/>
        <v>4.6847715120200799E-3</v>
      </c>
      <c r="I65" s="4">
        <v>20835615164</v>
      </c>
      <c r="K65" s="7">
        <f t="shared" si="1"/>
        <v>8.0751007340823938E-3</v>
      </c>
    </row>
    <row r="66" spans="1:11" ht="18.75">
      <c r="A66" s="2" t="s">
        <v>516</v>
      </c>
      <c r="C66" s="12" t="s">
        <v>523</v>
      </c>
      <c r="E66" s="4">
        <v>18493150680</v>
      </c>
      <c r="G66" s="7">
        <f t="shared" si="0"/>
        <v>1.4341140236762489E-2</v>
      </c>
      <c r="I66" s="4">
        <v>36986301360</v>
      </c>
      <c r="K66" s="7">
        <f t="shared" si="1"/>
        <v>1.4334499217434703E-2</v>
      </c>
    </row>
    <row r="67" spans="1:11" ht="18.75">
      <c r="A67" s="2" t="s">
        <v>444</v>
      </c>
      <c r="C67" s="12" t="s">
        <v>524</v>
      </c>
      <c r="E67" s="4">
        <v>24657534240</v>
      </c>
      <c r="G67" s="7">
        <f t="shared" si="0"/>
        <v>1.9121520315683319E-2</v>
      </c>
      <c r="I67" s="4">
        <v>70890410940</v>
      </c>
      <c r="K67" s="7">
        <f t="shared" si="1"/>
        <v>2.7474456833416511E-2</v>
      </c>
    </row>
    <row r="68" spans="1:11" ht="18.75">
      <c r="A68" s="2" t="s">
        <v>526</v>
      </c>
      <c r="C68" s="12" t="s">
        <v>527</v>
      </c>
      <c r="E68" s="4">
        <v>9295917658</v>
      </c>
      <c r="G68" s="7">
        <f t="shared" si="0"/>
        <v>7.2088342905761004E-3</v>
      </c>
      <c r="I68" s="4">
        <v>31487698468</v>
      </c>
      <c r="K68" s="7">
        <f t="shared" si="1"/>
        <v>1.2203447559006366E-2</v>
      </c>
    </row>
    <row r="69" spans="1:11" ht="18.75">
      <c r="A69" s="2" t="s">
        <v>529</v>
      </c>
      <c r="C69" s="12" t="s">
        <v>530</v>
      </c>
      <c r="E69" s="4">
        <v>28972602720</v>
      </c>
      <c r="G69" s="7">
        <f t="shared" si="0"/>
        <v>2.2467786361622093E-2</v>
      </c>
      <c r="I69" s="4">
        <v>65505269917</v>
      </c>
      <c r="K69" s="7">
        <f t="shared" si="1"/>
        <v>2.5387378727697835E-2</v>
      </c>
    </row>
    <row r="70" spans="1:11" ht="18.75">
      <c r="A70" s="2" t="s">
        <v>532</v>
      </c>
      <c r="C70" s="12" t="s">
        <v>533</v>
      </c>
      <c r="E70" s="4">
        <v>20136984256</v>
      </c>
      <c r="G70" s="7">
        <f t="shared" si="0"/>
        <v>1.5615906675820929E-2</v>
      </c>
      <c r="I70" s="4">
        <v>38630134936</v>
      </c>
      <c r="K70" s="7">
        <f t="shared" si="1"/>
        <v>1.4971587280915643E-2</v>
      </c>
    </row>
    <row r="71" spans="1:11" ht="18.75">
      <c r="A71" s="2" t="s">
        <v>444</v>
      </c>
      <c r="C71" s="12" t="s">
        <v>534</v>
      </c>
      <c r="E71" s="4">
        <v>9863013696</v>
      </c>
      <c r="G71" s="7">
        <f t="shared" si="0"/>
        <v>7.6486081262733272E-3</v>
      </c>
      <c r="I71" s="4">
        <v>28356164376</v>
      </c>
      <c r="K71" s="7">
        <f t="shared" si="1"/>
        <v>1.0989782733366605E-2</v>
      </c>
    </row>
    <row r="72" spans="1:11" ht="18.75">
      <c r="A72" s="2" t="s">
        <v>536</v>
      </c>
      <c r="C72" s="12" t="s">
        <v>537</v>
      </c>
      <c r="E72" s="4">
        <v>9246575340</v>
      </c>
      <c r="G72" s="7">
        <f t="shared" si="0"/>
        <v>7.1705701183812443E-3</v>
      </c>
      <c r="I72" s="4">
        <v>18493150680</v>
      </c>
      <c r="K72" s="7">
        <f t="shared" si="1"/>
        <v>7.1672496087173514E-3</v>
      </c>
    </row>
    <row r="73" spans="1:11" ht="18.75">
      <c r="A73" s="2" t="s">
        <v>516</v>
      </c>
      <c r="C73" s="12" t="s">
        <v>538</v>
      </c>
      <c r="E73" s="4">
        <v>6164383560</v>
      </c>
      <c r="G73" s="7">
        <f t="shared" ref="G73:G136" si="2">E73/$E$155</f>
        <v>4.7803800789208298E-3</v>
      </c>
      <c r="I73" s="4">
        <v>15410958900</v>
      </c>
      <c r="K73" s="7">
        <f t="shared" ref="K73:K136" si="3">I73/$I$155</f>
        <v>5.9727080072644592E-3</v>
      </c>
    </row>
    <row r="74" spans="1:11" ht="18.75">
      <c r="A74" s="2" t="s">
        <v>540</v>
      </c>
      <c r="C74" s="12" t="s">
        <v>541</v>
      </c>
      <c r="E74" s="4">
        <v>11095890390</v>
      </c>
      <c r="G74" s="7">
        <f t="shared" si="2"/>
        <v>8.6046841280987829E-3</v>
      </c>
      <c r="I74" s="4">
        <v>22191780780</v>
      </c>
      <c r="K74" s="7">
        <f t="shared" si="3"/>
        <v>8.6006995165085753E-3</v>
      </c>
    </row>
    <row r="75" spans="1:11" ht="18.75">
      <c r="A75" s="2" t="s">
        <v>614</v>
      </c>
      <c r="C75" s="12" t="s">
        <v>722</v>
      </c>
      <c r="E75" s="4">
        <v>0</v>
      </c>
      <c r="G75" s="7">
        <f t="shared" si="2"/>
        <v>0</v>
      </c>
      <c r="I75" s="4">
        <v>7089041095</v>
      </c>
      <c r="K75" s="7">
        <f t="shared" si="3"/>
        <v>2.7474456837292137E-3</v>
      </c>
    </row>
    <row r="76" spans="1:11" ht="18.75">
      <c r="A76" s="2" t="s">
        <v>543</v>
      </c>
      <c r="C76" s="12" t="s">
        <v>544</v>
      </c>
      <c r="E76" s="4">
        <v>10068492128</v>
      </c>
      <c r="G76" s="7">
        <f t="shared" si="2"/>
        <v>7.8079533379104647E-3</v>
      </c>
      <c r="I76" s="4">
        <v>19315067468</v>
      </c>
      <c r="K76" s="7">
        <f t="shared" si="3"/>
        <v>7.4857936404578215E-3</v>
      </c>
    </row>
    <row r="77" spans="1:11" ht="18.75">
      <c r="A77" s="2" t="s">
        <v>549</v>
      </c>
      <c r="C77" s="12" t="s">
        <v>723</v>
      </c>
      <c r="E77" s="4">
        <v>0</v>
      </c>
      <c r="G77" s="7">
        <f t="shared" si="2"/>
        <v>0</v>
      </c>
      <c r="I77" s="4">
        <v>2054794518</v>
      </c>
      <c r="K77" s="7">
        <f t="shared" si="3"/>
        <v>7.9636106686013645E-4</v>
      </c>
    </row>
    <row r="78" spans="1:11" ht="18.75">
      <c r="A78" s="2" t="s">
        <v>382</v>
      </c>
      <c r="C78" s="12" t="s">
        <v>724</v>
      </c>
      <c r="E78" s="4">
        <v>0</v>
      </c>
      <c r="G78" s="7">
        <f t="shared" si="2"/>
        <v>0</v>
      </c>
      <c r="I78" s="4">
        <v>17852054787</v>
      </c>
      <c r="K78" s="7">
        <f t="shared" si="3"/>
        <v>6.9187849545454773E-3</v>
      </c>
    </row>
    <row r="79" spans="1:11" ht="18.75">
      <c r="A79" s="2" t="s">
        <v>396</v>
      </c>
      <c r="C79" s="12" t="s">
        <v>725</v>
      </c>
      <c r="E79" s="4">
        <v>0</v>
      </c>
      <c r="G79" s="7">
        <f t="shared" si="2"/>
        <v>0</v>
      </c>
      <c r="I79" s="4">
        <v>2465753424</v>
      </c>
      <c r="K79" s="7">
        <f t="shared" si="3"/>
        <v>9.5563328116231349E-4</v>
      </c>
    </row>
    <row r="80" spans="1:11" ht="18.75">
      <c r="A80" s="2" t="s">
        <v>549</v>
      </c>
      <c r="C80" s="12" t="s">
        <v>726</v>
      </c>
      <c r="E80" s="4">
        <v>0</v>
      </c>
      <c r="G80" s="7">
        <f t="shared" si="2"/>
        <v>0</v>
      </c>
      <c r="I80" s="4">
        <v>4125205476</v>
      </c>
      <c r="K80" s="7">
        <f t="shared" si="3"/>
        <v>1.5987744784730037E-3</v>
      </c>
    </row>
    <row r="81" spans="1:11" ht="18.75">
      <c r="A81" s="2" t="s">
        <v>396</v>
      </c>
      <c r="C81" s="12" t="s">
        <v>727</v>
      </c>
      <c r="E81" s="4">
        <v>0</v>
      </c>
      <c r="G81" s="7">
        <f t="shared" si="2"/>
        <v>0</v>
      </c>
      <c r="I81" s="4">
        <v>986301369</v>
      </c>
      <c r="K81" s="7">
        <f t="shared" si="3"/>
        <v>3.8225331223238794E-4</v>
      </c>
    </row>
    <row r="82" spans="1:11" ht="18.75">
      <c r="A82" s="2" t="s">
        <v>546</v>
      </c>
      <c r="C82" s="12" t="s">
        <v>547</v>
      </c>
      <c r="E82" s="4">
        <v>7397260260</v>
      </c>
      <c r="G82" s="7">
        <f t="shared" si="2"/>
        <v>5.7364560853991895E-3</v>
      </c>
      <c r="I82" s="4">
        <v>14794520520</v>
      </c>
      <c r="K82" s="7">
        <f t="shared" si="3"/>
        <v>5.7337996776723838E-3</v>
      </c>
    </row>
    <row r="83" spans="1:11" ht="18.75">
      <c r="A83" s="2" t="s">
        <v>549</v>
      </c>
      <c r="C83" s="12" t="s">
        <v>550</v>
      </c>
      <c r="E83" s="4">
        <v>1602739726</v>
      </c>
      <c r="G83" s="7">
        <f t="shared" si="2"/>
        <v>1.2428988208296092E-3</v>
      </c>
      <c r="I83" s="4">
        <v>25643835616</v>
      </c>
      <c r="K83" s="7">
        <f t="shared" si="3"/>
        <v>9.9385861265684598E-3</v>
      </c>
    </row>
    <row r="84" spans="1:11" ht="18.75">
      <c r="A84" s="2" t="s">
        <v>549</v>
      </c>
      <c r="C84" s="12" t="s">
        <v>552</v>
      </c>
      <c r="E84" s="4">
        <v>9369863010</v>
      </c>
      <c r="G84" s="7">
        <f t="shared" si="2"/>
        <v>7.2661777190290806E-3</v>
      </c>
      <c r="I84" s="4">
        <v>20465753400</v>
      </c>
      <c r="K84" s="7">
        <f t="shared" si="3"/>
        <v>7.9317562262060035E-3</v>
      </c>
    </row>
    <row r="85" spans="1:11" ht="18.75">
      <c r="A85" s="2" t="s">
        <v>598</v>
      </c>
      <c r="C85" s="12" t="s">
        <v>728</v>
      </c>
      <c r="E85" s="4">
        <v>0</v>
      </c>
      <c r="G85" s="7">
        <f t="shared" si="2"/>
        <v>0</v>
      </c>
      <c r="I85" s="4">
        <v>8704109588</v>
      </c>
      <c r="K85" s="7">
        <f t="shared" si="3"/>
        <v>3.3733854829990466E-3</v>
      </c>
    </row>
    <row r="86" spans="1:11" ht="18.75">
      <c r="A86" s="2" t="s">
        <v>382</v>
      </c>
      <c r="C86" s="12" t="s">
        <v>729</v>
      </c>
      <c r="E86" s="4">
        <v>0</v>
      </c>
      <c r="G86" s="7">
        <f t="shared" si="2"/>
        <v>0</v>
      </c>
      <c r="I86" s="4">
        <v>12267123276</v>
      </c>
      <c r="K86" s="7">
        <f t="shared" si="3"/>
        <v>4.7542755705269855E-3</v>
      </c>
    </row>
    <row r="87" spans="1:11" ht="18.75">
      <c r="A87" s="2" t="s">
        <v>549</v>
      </c>
      <c r="C87" s="12" t="s">
        <v>553</v>
      </c>
      <c r="E87" s="4">
        <v>39279452055</v>
      </c>
      <c r="G87" s="7">
        <f t="shared" si="2"/>
        <v>3.0460581871165696E-2</v>
      </c>
      <c r="I87" s="4">
        <v>78558904095</v>
      </c>
      <c r="K87" s="7">
        <f t="shared" si="3"/>
        <v>3.0446476340296205E-2</v>
      </c>
    </row>
    <row r="88" spans="1:11" ht="18.75">
      <c r="A88" s="2" t="s">
        <v>382</v>
      </c>
      <c r="C88" s="12" t="s">
        <v>730</v>
      </c>
      <c r="E88" s="4">
        <v>0</v>
      </c>
      <c r="G88" s="7">
        <f t="shared" si="2"/>
        <v>0</v>
      </c>
      <c r="I88" s="4">
        <v>14794520547</v>
      </c>
      <c r="K88" s="7">
        <f t="shared" si="3"/>
        <v>5.7337996881365681E-3</v>
      </c>
    </row>
    <row r="89" spans="1:11" ht="18.75">
      <c r="A89" s="2" t="s">
        <v>555</v>
      </c>
      <c r="C89" s="12" t="s">
        <v>556</v>
      </c>
      <c r="E89" s="4">
        <v>50095890390</v>
      </c>
      <c r="G89" s="7">
        <f t="shared" si="2"/>
        <v>3.8848555435469598E-2</v>
      </c>
      <c r="I89" s="4">
        <v>100191780780</v>
      </c>
      <c r="K89" s="7">
        <f t="shared" si="3"/>
        <v>3.8830565652004392E-2</v>
      </c>
    </row>
    <row r="90" spans="1:11" ht="18.75">
      <c r="A90" s="2" t="s">
        <v>557</v>
      </c>
      <c r="C90" s="12" t="s">
        <v>558</v>
      </c>
      <c r="E90" s="4">
        <v>342465753</v>
      </c>
      <c r="G90" s="7">
        <f t="shared" si="2"/>
        <v>2.6557667079266258E-4</v>
      </c>
      <c r="I90" s="4">
        <v>39383561299</v>
      </c>
      <c r="K90" s="7">
        <f t="shared" si="3"/>
        <v>1.5263587000100816E-2</v>
      </c>
    </row>
    <row r="91" spans="1:11" ht="18.75">
      <c r="A91" s="2" t="s">
        <v>598</v>
      </c>
      <c r="C91" s="12" t="s">
        <v>731</v>
      </c>
      <c r="E91" s="4">
        <v>0</v>
      </c>
      <c r="G91" s="7">
        <f t="shared" si="2"/>
        <v>0</v>
      </c>
      <c r="I91" s="4">
        <v>9863013698</v>
      </c>
      <c r="K91" s="7">
        <f t="shared" si="3"/>
        <v>3.8225331254243787E-3</v>
      </c>
    </row>
    <row r="92" spans="1:11" ht="18.75">
      <c r="A92" s="2" t="s">
        <v>559</v>
      </c>
      <c r="C92" s="12" t="s">
        <v>560</v>
      </c>
      <c r="E92" s="4">
        <v>400684931</v>
      </c>
      <c r="G92" s="7">
        <f t="shared" si="2"/>
        <v>3.1072470481966039E-4</v>
      </c>
      <c r="I92" s="4">
        <v>12421232861</v>
      </c>
      <c r="K92" s="7">
        <f t="shared" si="3"/>
        <v>4.8140026490493806E-3</v>
      </c>
    </row>
    <row r="93" spans="1:11" ht="18.75">
      <c r="A93" s="2" t="s">
        <v>396</v>
      </c>
      <c r="C93" s="12" t="s">
        <v>732</v>
      </c>
      <c r="E93" s="4">
        <v>0</v>
      </c>
      <c r="G93" s="7">
        <f t="shared" si="2"/>
        <v>0</v>
      </c>
      <c r="I93" s="4">
        <v>25348630131</v>
      </c>
      <c r="K93" s="7">
        <f t="shared" si="3"/>
        <v>9.8241755843375099E-3</v>
      </c>
    </row>
    <row r="94" spans="1:11" ht="18.75">
      <c r="A94" s="2" t="s">
        <v>382</v>
      </c>
      <c r="C94" s="12" t="s">
        <v>564</v>
      </c>
      <c r="E94" s="4">
        <v>38198629623</v>
      </c>
      <c r="G94" s="7">
        <f t="shared" si="2"/>
        <v>2.9622421498357296E-2</v>
      </c>
      <c r="I94" s="4">
        <v>112034242316</v>
      </c>
      <c r="K94" s="7">
        <f t="shared" si="3"/>
        <v>4.3420258305184367E-2</v>
      </c>
    </row>
    <row r="95" spans="1:11" ht="18.75">
      <c r="A95" s="2" t="s">
        <v>396</v>
      </c>
      <c r="C95" s="12" t="s">
        <v>566</v>
      </c>
      <c r="E95" s="4">
        <v>7397260273</v>
      </c>
      <c r="G95" s="7">
        <f t="shared" si="2"/>
        <v>5.7364560954804794E-3</v>
      </c>
      <c r="I95" s="4">
        <v>16643835613</v>
      </c>
      <c r="K95" s="7">
        <f t="shared" si="3"/>
        <v>6.4505246482331781E-3</v>
      </c>
    </row>
    <row r="96" spans="1:11" ht="18.75">
      <c r="A96" s="2" t="s">
        <v>568</v>
      </c>
      <c r="C96" s="12" t="s">
        <v>569</v>
      </c>
      <c r="E96" s="4">
        <v>9828767115</v>
      </c>
      <c r="G96" s="7">
        <f t="shared" si="2"/>
        <v>7.6220504547738028E-3</v>
      </c>
      <c r="I96" s="4">
        <v>16609588615</v>
      </c>
      <c r="K96" s="7">
        <f t="shared" si="3"/>
        <v>6.4372517999628891E-3</v>
      </c>
    </row>
    <row r="97" spans="1:11" ht="18.75">
      <c r="A97" s="2" t="s">
        <v>396</v>
      </c>
      <c r="C97" s="12" t="s">
        <v>571</v>
      </c>
      <c r="E97" s="4">
        <v>13726027386</v>
      </c>
      <c r="G97" s="7">
        <f t="shared" si="2"/>
        <v>1.0644312969836704E-2</v>
      </c>
      <c r="I97" s="4">
        <v>34821916627</v>
      </c>
      <c r="K97" s="7">
        <f t="shared" si="3"/>
        <v>1.3495665105328281E-2</v>
      </c>
    </row>
    <row r="98" spans="1:11" ht="18.75">
      <c r="A98" s="2" t="s">
        <v>572</v>
      </c>
      <c r="C98" s="12" t="s">
        <v>573</v>
      </c>
      <c r="E98" s="4">
        <v>9246575340</v>
      </c>
      <c r="G98" s="7">
        <f t="shared" si="2"/>
        <v>7.1705701183812443E-3</v>
      </c>
      <c r="I98" s="4">
        <v>15719177840</v>
      </c>
      <c r="K98" s="7">
        <f t="shared" si="3"/>
        <v>6.0921620751699006E-3</v>
      </c>
    </row>
    <row r="99" spans="1:11" ht="18.75">
      <c r="A99" s="2" t="s">
        <v>575</v>
      </c>
      <c r="C99" s="12" t="s">
        <v>576</v>
      </c>
      <c r="E99" s="4">
        <v>9246575340</v>
      </c>
      <c r="G99" s="7">
        <f t="shared" si="2"/>
        <v>7.1705701183812443E-3</v>
      </c>
      <c r="I99" s="4">
        <v>15719178040</v>
      </c>
      <c r="K99" s="7">
        <f t="shared" si="3"/>
        <v>6.0921621526823779E-3</v>
      </c>
    </row>
    <row r="100" spans="1:11" ht="18.75">
      <c r="A100" s="2" t="s">
        <v>396</v>
      </c>
      <c r="C100" s="12" t="s">
        <v>577</v>
      </c>
      <c r="E100" s="4">
        <v>24931506842</v>
      </c>
      <c r="G100" s="7">
        <f t="shared" si="2"/>
        <v>1.9333981652007254E-2</v>
      </c>
      <c r="I100" s="4">
        <v>75694481960</v>
      </c>
      <c r="K100" s="7">
        <f t="shared" si="3"/>
        <v>2.933633406213465E-2</v>
      </c>
    </row>
    <row r="101" spans="1:11" ht="18.75">
      <c r="A101" s="2" t="s">
        <v>578</v>
      </c>
      <c r="C101" s="12" t="s">
        <v>579</v>
      </c>
      <c r="E101" s="4">
        <v>10273972590</v>
      </c>
      <c r="G101" s="7">
        <f t="shared" si="2"/>
        <v>7.967300123779877E-3</v>
      </c>
      <c r="I101" s="4">
        <v>16780817521</v>
      </c>
      <c r="K101" s="7">
        <f t="shared" si="3"/>
        <v>6.5036136833847786E-3</v>
      </c>
    </row>
    <row r="102" spans="1:11" ht="18.75">
      <c r="A102" s="2" t="s">
        <v>581</v>
      </c>
      <c r="C102" s="12" t="s">
        <v>582</v>
      </c>
      <c r="E102" s="4">
        <v>7431506844</v>
      </c>
      <c r="G102" s="7">
        <f t="shared" si="2"/>
        <v>5.7630137592251654E-3</v>
      </c>
      <c r="I102" s="4">
        <v>13287666844</v>
      </c>
      <c r="K102" s="7">
        <f t="shared" si="3"/>
        <v>5.1497998711177708E-3</v>
      </c>
    </row>
    <row r="103" spans="1:11" ht="18.75">
      <c r="A103" s="2" t="s">
        <v>462</v>
      </c>
      <c r="C103" s="12" t="s">
        <v>583</v>
      </c>
      <c r="E103" s="4">
        <v>35744657520</v>
      </c>
      <c r="G103" s="7">
        <f t="shared" si="2"/>
        <v>2.7719405691305755E-2</v>
      </c>
      <c r="I103" s="4">
        <v>67914849288</v>
      </c>
      <c r="K103" s="7">
        <f t="shared" si="3"/>
        <v>2.6321241058828375E-2</v>
      </c>
    </row>
    <row r="104" spans="1:11" ht="18.75">
      <c r="A104" s="2" t="s">
        <v>584</v>
      </c>
      <c r="C104" s="12" t="s">
        <v>585</v>
      </c>
      <c r="E104" s="4">
        <v>9246575340</v>
      </c>
      <c r="G104" s="7">
        <f t="shared" si="2"/>
        <v>7.1705701183812443E-3</v>
      </c>
      <c r="I104" s="4">
        <v>15102739340</v>
      </c>
      <c r="K104" s="7">
        <f t="shared" si="3"/>
        <v>5.8532536990703382E-3</v>
      </c>
    </row>
    <row r="105" spans="1:11" ht="18.75">
      <c r="A105" s="2" t="s">
        <v>555</v>
      </c>
      <c r="C105" s="12" t="s">
        <v>586</v>
      </c>
      <c r="E105" s="4">
        <v>21780821910</v>
      </c>
      <c r="G105" s="7">
        <f t="shared" si="2"/>
        <v>1.6890676277302629E-2</v>
      </c>
      <c r="I105" s="4">
        <v>34849315056</v>
      </c>
      <c r="K105" s="7">
        <f t="shared" si="3"/>
        <v>1.3506283705853831E-2</v>
      </c>
    </row>
    <row r="106" spans="1:11" ht="18.75">
      <c r="A106" s="2" t="s">
        <v>587</v>
      </c>
      <c r="C106" s="12" t="s">
        <v>588</v>
      </c>
      <c r="E106" s="4">
        <v>5547945180</v>
      </c>
      <c r="G106" s="7">
        <f t="shared" si="2"/>
        <v>4.3023420524171338E-3</v>
      </c>
      <c r="I106" s="4">
        <v>9061643580</v>
      </c>
      <c r="K106" s="7">
        <f t="shared" si="3"/>
        <v>3.5119522101407057E-3</v>
      </c>
    </row>
    <row r="107" spans="1:11" ht="18.75">
      <c r="A107" s="2" t="s">
        <v>589</v>
      </c>
      <c r="C107" s="12" t="s">
        <v>590</v>
      </c>
      <c r="E107" s="4">
        <v>8671232860</v>
      </c>
      <c r="G107" s="7">
        <f t="shared" si="2"/>
        <v>6.7244012998483324E-3</v>
      </c>
      <c r="I107" s="4">
        <v>16475342188</v>
      </c>
      <c r="K107" s="7">
        <f t="shared" si="3"/>
        <v>6.3852229343554709E-3</v>
      </c>
    </row>
    <row r="108" spans="1:11" ht="18.75">
      <c r="A108" s="2" t="s">
        <v>382</v>
      </c>
      <c r="C108" s="12" t="s">
        <v>591</v>
      </c>
      <c r="E108" s="4">
        <v>6041095684</v>
      </c>
      <c r="G108" s="7">
        <f t="shared" si="2"/>
        <v>4.6847723185233147E-3</v>
      </c>
      <c r="I108" s="4">
        <v>9328765807</v>
      </c>
      <c r="K108" s="7">
        <f t="shared" si="3"/>
        <v>3.6154787378846229E-3</v>
      </c>
    </row>
    <row r="109" spans="1:11" ht="18.75">
      <c r="A109" s="2" t="s">
        <v>593</v>
      </c>
      <c r="C109" s="12" t="s">
        <v>594</v>
      </c>
      <c r="E109" s="4">
        <v>6164383560</v>
      </c>
      <c r="G109" s="7">
        <f t="shared" si="2"/>
        <v>4.7803800789208298E-3</v>
      </c>
      <c r="I109" s="4">
        <v>9246573738</v>
      </c>
      <c r="K109" s="7">
        <f t="shared" si="3"/>
        <v>3.5836241834837326E-3</v>
      </c>
    </row>
    <row r="110" spans="1:11" ht="18.75">
      <c r="A110" s="2" t="s">
        <v>593</v>
      </c>
      <c r="C110" s="12" t="s">
        <v>596</v>
      </c>
      <c r="E110" s="4">
        <v>10273972590</v>
      </c>
      <c r="G110" s="7">
        <f t="shared" si="2"/>
        <v>7.967300123779877E-3</v>
      </c>
      <c r="I110" s="4">
        <v>15068489644</v>
      </c>
      <c r="K110" s="7">
        <f t="shared" si="3"/>
        <v>5.8399798051567307E-3</v>
      </c>
    </row>
    <row r="111" spans="1:11" ht="18.75">
      <c r="A111" s="2" t="s">
        <v>598</v>
      </c>
      <c r="C111" s="12" t="s">
        <v>599</v>
      </c>
      <c r="E111" s="4">
        <v>8013698620</v>
      </c>
      <c r="G111" s="7">
        <f t="shared" si="2"/>
        <v>6.2144940963932077E-3</v>
      </c>
      <c r="I111" s="4">
        <v>13623283120</v>
      </c>
      <c r="K111" s="7">
        <f t="shared" si="3"/>
        <v>5.2798721159430734E-3</v>
      </c>
    </row>
    <row r="112" spans="1:11" ht="18.75">
      <c r="A112" s="2" t="s">
        <v>600</v>
      </c>
      <c r="C112" s="12" t="s">
        <v>601</v>
      </c>
      <c r="E112" s="4">
        <v>10171232850</v>
      </c>
      <c r="G112" s="7">
        <f t="shared" si="2"/>
        <v>7.8876271116077555E-3</v>
      </c>
      <c r="I112" s="4">
        <v>14239725850</v>
      </c>
      <c r="K112" s="7">
        <f t="shared" si="3"/>
        <v>5.5187821314315304E-3</v>
      </c>
    </row>
    <row r="113" spans="1:11" ht="18.75">
      <c r="A113" s="2" t="s">
        <v>603</v>
      </c>
      <c r="C113" s="12" t="s">
        <v>604</v>
      </c>
      <c r="E113" s="4">
        <v>24041095890</v>
      </c>
      <c r="G113" s="7">
        <f t="shared" si="2"/>
        <v>1.8643482312444139E-2</v>
      </c>
      <c r="I113" s="4">
        <v>32856163190</v>
      </c>
      <c r="K113" s="7">
        <f t="shared" si="3"/>
        <v>1.2733813012303911E-2</v>
      </c>
    </row>
    <row r="114" spans="1:11" ht="18.75">
      <c r="A114" s="2" t="s">
        <v>593</v>
      </c>
      <c r="C114" s="12" t="s">
        <v>605</v>
      </c>
      <c r="E114" s="4">
        <v>6226027191</v>
      </c>
      <c r="G114" s="7">
        <f t="shared" si="2"/>
        <v>4.828183721046036E-3</v>
      </c>
      <c r="I114" s="4">
        <v>7890383714</v>
      </c>
      <c r="K114" s="7">
        <f t="shared" si="3"/>
        <v>3.0580159414348241E-3</v>
      </c>
    </row>
    <row r="115" spans="1:11" ht="18.75">
      <c r="A115" s="2" t="s">
        <v>598</v>
      </c>
      <c r="C115" s="12" t="s">
        <v>607</v>
      </c>
      <c r="E115" s="4">
        <v>9246575340</v>
      </c>
      <c r="G115" s="7">
        <f t="shared" si="2"/>
        <v>7.1705701183812443E-3</v>
      </c>
      <c r="I115" s="4">
        <v>11712325340</v>
      </c>
      <c r="K115" s="7">
        <f t="shared" si="3"/>
        <v>4.5392567585073778E-3</v>
      </c>
    </row>
    <row r="116" spans="1:11" ht="18.75">
      <c r="A116" s="2" t="s">
        <v>505</v>
      </c>
      <c r="C116" s="12" t="s">
        <v>609</v>
      </c>
      <c r="E116" s="4">
        <v>22821917799</v>
      </c>
      <c r="G116" s="7">
        <f t="shared" si="2"/>
        <v>1.7698029356419266E-2</v>
      </c>
      <c r="I116" s="4">
        <v>28739724999</v>
      </c>
      <c r="K116" s="7">
        <f t="shared" si="3"/>
        <v>1.1138436403727341E-2</v>
      </c>
    </row>
    <row r="117" spans="1:11" ht="18.75">
      <c r="A117" s="2" t="s">
        <v>610</v>
      </c>
      <c r="C117" s="12" t="s">
        <v>611</v>
      </c>
      <c r="E117" s="4">
        <v>12945205470</v>
      </c>
      <c r="G117" s="7">
        <f t="shared" si="2"/>
        <v>1.0038798161080839E-2</v>
      </c>
      <c r="I117" s="4">
        <v>15534246470</v>
      </c>
      <c r="K117" s="7">
        <f t="shared" si="3"/>
        <v>6.0204896321012615E-3</v>
      </c>
    </row>
    <row r="118" spans="1:11" ht="18.75">
      <c r="A118" s="2" t="s">
        <v>572</v>
      </c>
      <c r="C118" s="12" t="s">
        <v>613</v>
      </c>
      <c r="E118" s="4">
        <v>5547945180</v>
      </c>
      <c r="G118" s="7">
        <f t="shared" si="2"/>
        <v>4.3023420524171338E-3</v>
      </c>
      <c r="I118" s="4">
        <v>6657534180</v>
      </c>
      <c r="K118" s="7">
        <f t="shared" si="3"/>
        <v>2.5802098340242038E-3</v>
      </c>
    </row>
    <row r="119" spans="1:11" ht="18.75">
      <c r="A119" s="2" t="s">
        <v>614</v>
      </c>
      <c r="C119" s="12" t="s">
        <v>615</v>
      </c>
      <c r="E119" s="4">
        <v>9246575340</v>
      </c>
      <c r="G119" s="7">
        <f t="shared" si="2"/>
        <v>7.1705701183812443E-3</v>
      </c>
      <c r="I119" s="4">
        <v>11095890340</v>
      </c>
      <c r="K119" s="7">
        <f t="shared" si="3"/>
        <v>4.3003497388761688E-3</v>
      </c>
    </row>
    <row r="120" spans="1:11" ht="18.75">
      <c r="A120" s="2" t="s">
        <v>616</v>
      </c>
      <c r="C120" s="12" t="s">
        <v>617</v>
      </c>
      <c r="E120" s="4">
        <v>21369863010</v>
      </c>
      <c r="G120" s="7">
        <f t="shared" si="2"/>
        <v>1.6571984275143177E-2</v>
      </c>
      <c r="I120" s="4">
        <v>24931506845</v>
      </c>
      <c r="K120" s="7">
        <f t="shared" si="3"/>
        <v>9.6625142882121491E-3</v>
      </c>
    </row>
    <row r="121" spans="1:11" ht="18.75">
      <c r="A121" s="2" t="s">
        <v>462</v>
      </c>
      <c r="C121" s="12" t="s">
        <v>618</v>
      </c>
      <c r="E121" s="4">
        <v>21369863010</v>
      </c>
      <c r="G121" s="7">
        <f t="shared" si="2"/>
        <v>1.6571984275143177E-2</v>
      </c>
      <c r="I121" s="4">
        <v>24931506845</v>
      </c>
      <c r="K121" s="7">
        <f t="shared" si="3"/>
        <v>9.6625142882121491E-3</v>
      </c>
    </row>
    <row r="122" spans="1:11" ht="18.75">
      <c r="A122" s="2" t="s">
        <v>619</v>
      </c>
      <c r="C122" s="12" t="s">
        <v>620</v>
      </c>
      <c r="E122" s="4">
        <v>10273972260</v>
      </c>
      <c r="G122" s="7">
        <f t="shared" si="2"/>
        <v>7.9672998678701965E-3</v>
      </c>
      <c r="I122" s="4">
        <v>12123287260</v>
      </c>
      <c r="K122" s="7">
        <f t="shared" si="3"/>
        <v>4.6985301409225872E-3</v>
      </c>
    </row>
    <row r="123" spans="1:11" ht="18.75">
      <c r="A123" s="2" t="s">
        <v>589</v>
      </c>
      <c r="C123" s="12" t="s">
        <v>621</v>
      </c>
      <c r="E123" s="4">
        <v>12815753424</v>
      </c>
      <c r="G123" s="7">
        <f t="shared" si="2"/>
        <v>9.9384101862167399E-3</v>
      </c>
      <c r="I123" s="4">
        <v>15663698524</v>
      </c>
      <c r="K123" s="7">
        <f t="shared" si="3"/>
        <v>6.0706603790677358E-3</v>
      </c>
    </row>
    <row r="124" spans="1:11" ht="18.75">
      <c r="A124" s="2" t="s">
        <v>555</v>
      </c>
      <c r="C124" s="12" t="s">
        <v>733</v>
      </c>
      <c r="E124" s="4">
        <v>0</v>
      </c>
      <c r="G124" s="7">
        <f t="shared" si="2"/>
        <v>0</v>
      </c>
      <c r="I124" s="4">
        <v>18904109588</v>
      </c>
      <c r="K124" s="7">
        <f t="shared" si="3"/>
        <v>7.3265218237946531E-3</v>
      </c>
    </row>
    <row r="125" spans="1:11" ht="18.75">
      <c r="A125" s="2" t="s">
        <v>622</v>
      </c>
      <c r="C125" s="12" t="s">
        <v>623</v>
      </c>
      <c r="E125" s="4">
        <v>10205479109</v>
      </c>
      <c r="G125" s="7">
        <f t="shared" si="2"/>
        <v>7.9141845334014718E-3</v>
      </c>
      <c r="I125" s="4">
        <v>11438354109</v>
      </c>
      <c r="K125" s="7">
        <f t="shared" si="3"/>
        <v>4.4330758144290831E-3</v>
      </c>
    </row>
    <row r="126" spans="1:11" ht="18.75">
      <c r="A126" s="2" t="s">
        <v>625</v>
      </c>
      <c r="C126" s="12" t="s">
        <v>626</v>
      </c>
      <c r="E126" s="4">
        <v>10205479109</v>
      </c>
      <c r="G126" s="7">
        <f t="shared" si="2"/>
        <v>7.9141845334014718E-3</v>
      </c>
      <c r="I126" s="4">
        <v>11438354109</v>
      </c>
      <c r="K126" s="7">
        <f t="shared" si="3"/>
        <v>4.4330758144290831E-3</v>
      </c>
    </row>
    <row r="127" spans="1:11" ht="18.75">
      <c r="A127" s="2" t="s">
        <v>444</v>
      </c>
      <c r="C127" s="12" t="s">
        <v>627</v>
      </c>
      <c r="E127" s="4">
        <v>13315068480</v>
      </c>
      <c r="G127" s="7">
        <f t="shared" si="2"/>
        <v>1.0325620963024347E-2</v>
      </c>
      <c r="I127" s="4">
        <v>14202785834</v>
      </c>
      <c r="K127" s="7">
        <f t="shared" si="3"/>
        <v>5.5044655706786702E-3</v>
      </c>
    </row>
    <row r="128" spans="1:11" ht="18.75">
      <c r="A128" s="2" t="s">
        <v>598</v>
      </c>
      <c r="C128" s="12" t="s">
        <v>630</v>
      </c>
      <c r="E128" s="4">
        <v>6688355800</v>
      </c>
      <c r="G128" s="7">
        <f t="shared" si="2"/>
        <v>5.1867121044386457E-3</v>
      </c>
      <c r="I128" s="4">
        <v>6688355800</v>
      </c>
      <c r="K128" s="7">
        <f t="shared" si="3"/>
        <v>2.5921551346226538E-3</v>
      </c>
    </row>
    <row r="129" spans="1:11" ht="18.75">
      <c r="A129" s="2" t="s">
        <v>598</v>
      </c>
      <c r="C129" s="12" t="s">
        <v>631</v>
      </c>
      <c r="E129" s="4">
        <v>9986301362</v>
      </c>
      <c r="G129" s="7">
        <f t="shared" si="2"/>
        <v>7.7442157238192281E-3</v>
      </c>
      <c r="I129" s="4">
        <v>9986301362</v>
      </c>
      <c r="K129" s="7">
        <f t="shared" si="3"/>
        <v>3.870314786692045E-3</v>
      </c>
    </row>
    <row r="130" spans="1:11" ht="18.75">
      <c r="A130" s="2" t="s">
        <v>467</v>
      </c>
      <c r="C130" s="12" t="s">
        <v>633</v>
      </c>
      <c r="E130" s="4">
        <v>5436986116</v>
      </c>
      <c r="G130" s="7">
        <f t="shared" si="2"/>
        <v>4.2162950869811767E-3</v>
      </c>
      <c r="I130" s="4">
        <v>5436986116</v>
      </c>
      <c r="K130" s="7">
        <f t="shared" si="3"/>
        <v>2.107171313682427E-3</v>
      </c>
    </row>
    <row r="131" spans="1:11" ht="18.75">
      <c r="A131" s="2" t="s">
        <v>634</v>
      </c>
      <c r="C131" s="12" t="s">
        <v>635</v>
      </c>
      <c r="E131" s="4">
        <v>7249314821</v>
      </c>
      <c r="G131" s="7">
        <f t="shared" si="2"/>
        <v>5.6217267823830746E-3</v>
      </c>
      <c r="I131" s="4">
        <v>7249314821</v>
      </c>
      <c r="K131" s="7">
        <f t="shared" si="3"/>
        <v>2.8095617514473821E-3</v>
      </c>
    </row>
    <row r="132" spans="1:11" ht="18.75">
      <c r="A132" s="2" t="s">
        <v>584</v>
      </c>
      <c r="C132" s="12" t="s">
        <v>636</v>
      </c>
      <c r="E132" s="4">
        <v>71917808214</v>
      </c>
      <c r="G132" s="7">
        <f t="shared" si="2"/>
        <v>5.5771100931599787E-2</v>
      </c>
      <c r="I132" s="4">
        <v>71917808214</v>
      </c>
      <c r="K132" s="7">
        <f t="shared" si="3"/>
        <v>2.7872637372660016E-2</v>
      </c>
    </row>
    <row r="133" spans="1:11" ht="18.75">
      <c r="A133" s="2" t="s">
        <v>453</v>
      </c>
      <c r="C133" s="12" t="s">
        <v>637</v>
      </c>
      <c r="E133" s="4">
        <v>7383559725</v>
      </c>
      <c r="G133" s="7">
        <f t="shared" si="2"/>
        <v>5.7258315413637496E-3</v>
      </c>
      <c r="I133" s="4">
        <v>7383559725</v>
      </c>
      <c r="K133" s="7">
        <f t="shared" si="3"/>
        <v>2.8615900267972855E-3</v>
      </c>
    </row>
    <row r="134" spans="1:11" ht="18.75">
      <c r="A134" s="2" t="s">
        <v>619</v>
      </c>
      <c r="C134" s="12" t="s">
        <v>638</v>
      </c>
      <c r="E134" s="4">
        <v>7383559725</v>
      </c>
      <c r="G134" s="7">
        <f t="shared" si="2"/>
        <v>5.7258315413637496E-3</v>
      </c>
      <c r="I134" s="4">
        <v>7383559725</v>
      </c>
      <c r="K134" s="7">
        <f t="shared" si="3"/>
        <v>2.8615900267972855E-3</v>
      </c>
    </row>
    <row r="135" spans="1:11" ht="18.75">
      <c r="A135" s="2" t="s">
        <v>396</v>
      </c>
      <c r="C135" s="12" t="s">
        <v>639</v>
      </c>
      <c r="E135" s="4">
        <v>20673972552</v>
      </c>
      <c r="G135" s="7">
        <f t="shared" si="2"/>
        <v>1.6032332442943706E-2</v>
      </c>
      <c r="I135" s="4">
        <v>20673972552</v>
      </c>
      <c r="K135" s="7">
        <f t="shared" si="3"/>
        <v>8.0124541376394194E-3</v>
      </c>
    </row>
    <row r="136" spans="1:11" ht="18.75">
      <c r="A136" s="2" t="s">
        <v>640</v>
      </c>
      <c r="C136" s="12" t="s">
        <v>641</v>
      </c>
      <c r="E136" s="4">
        <v>7027397247</v>
      </c>
      <c r="G136" s="7">
        <f t="shared" si="2"/>
        <v>5.4496332811292299E-3</v>
      </c>
      <c r="I136" s="4">
        <v>7027397247</v>
      </c>
      <c r="K136" s="7">
        <f t="shared" si="3"/>
        <v>2.7235548468943823E-3</v>
      </c>
    </row>
    <row r="137" spans="1:11" ht="18.75">
      <c r="A137" s="2" t="s">
        <v>396</v>
      </c>
      <c r="C137" s="12" t="s">
        <v>643</v>
      </c>
      <c r="E137" s="4">
        <v>3883561500</v>
      </c>
      <c r="G137" s="7">
        <f t="shared" ref="G137:G154" si="4">E137/$E$155</f>
        <v>3.0116393389810247E-3</v>
      </c>
      <c r="I137" s="4">
        <v>3883561500</v>
      </c>
      <c r="K137" s="7">
        <f t="shared" ref="K137:K154" si="5">I137/$I$155</f>
        <v>1.5051223624867349E-3</v>
      </c>
    </row>
    <row r="138" spans="1:11" ht="18.75">
      <c r="A138" s="2" t="s">
        <v>396</v>
      </c>
      <c r="C138" s="12" t="s">
        <v>645</v>
      </c>
      <c r="E138" s="4">
        <v>1972602736</v>
      </c>
      <c r="G138" s="7">
        <f t="shared" si="4"/>
        <v>1.5297216227731171E-3</v>
      </c>
      <c r="I138" s="4">
        <v>1972602736</v>
      </c>
      <c r="K138" s="7">
        <f t="shared" si="5"/>
        <v>7.6450662368965111E-4</v>
      </c>
    </row>
    <row r="139" spans="1:11" ht="18.75">
      <c r="A139" s="2" t="s">
        <v>382</v>
      </c>
      <c r="C139" s="12" t="s">
        <v>647</v>
      </c>
      <c r="E139" s="4">
        <v>6443833396</v>
      </c>
      <c r="G139" s="7">
        <f t="shared" si="4"/>
        <v>4.9970889219169805E-3</v>
      </c>
      <c r="I139" s="4">
        <v>6443833396</v>
      </c>
      <c r="K139" s="7">
        <f t="shared" si="5"/>
        <v>2.4973874482117613E-3</v>
      </c>
    </row>
    <row r="140" spans="1:11" ht="18.75">
      <c r="A140" s="2" t="s">
        <v>413</v>
      </c>
      <c r="C140" s="12" t="s">
        <v>649</v>
      </c>
      <c r="E140" s="4">
        <v>5369862164</v>
      </c>
      <c r="G140" s="7">
        <f t="shared" si="4"/>
        <v>4.1642415442650193E-3</v>
      </c>
      <c r="I140" s="4">
        <v>5369862164</v>
      </c>
      <c r="K140" s="7">
        <f t="shared" si="5"/>
        <v>2.0811565946638956E-3</v>
      </c>
    </row>
    <row r="141" spans="1:11" ht="18.75">
      <c r="A141" s="2" t="s">
        <v>650</v>
      </c>
      <c r="C141" s="12" t="s">
        <v>651</v>
      </c>
      <c r="E141" s="4">
        <v>5369861164</v>
      </c>
      <c r="G141" s="7">
        <f t="shared" si="4"/>
        <v>4.1642407687811399E-3</v>
      </c>
      <c r="I141" s="4">
        <v>5369861164</v>
      </c>
      <c r="K141" s="7">
        <f t="shared" si="5"/>
        <v>2.0811562071015094E-3</v>
      </c>
    </row>
    <row r="142" spans="1:11" ht="18.75">
      <c r="A142" s="2" t="s">
        <v>396</v>
      </c>
      <c r="C142" s="12" t="s">
        <v>652</v>
      </c>
      <c r="E142" s="4">
        <v>7890410400</v>
      </c>
      <c r="G142" s="7">
        <f t="shared" si="4"/>
        <v>6.1188860692292383E-3</v>
      </c>
      <c r="I142" s="4">
        <v>7890410400</v>
      </c>
      <c r="K142" s="7">
        <f t="shared" si="5"/>
        <v>3.0580262839246665E-3</v>
      </c>
    </row>
    <row r="143" spans="1:11" ht="18.75">
      <c r="A143" s="2" t="s">
        <v>444</v>
      </c>
      <c r="C143" s="12" t="s">
        <v>653</v>
      </c>
      <c r="E143" s="4">
        <v>62136986296</v>
      </c>
      <c r="G143" s="7">
        <f t="shared" si="4"/>
        <v>4.8186231204207383E-2</v>
      </c>
      <c r="I143" s="4">
        <v>62136986296</v>
      </c>
      <c r="K143" s="7">
        <f t="shared" si="5"/>
        <v>2.4081958689630999E-2</v>
      </c>
    </row>
    <row r="144" spans="1:11" ht="18.75">
      <c r="A144" s="2" t="s">
        <v>555</v>
      </c>
      <c r="C144" s="12" t="s">
        <v>655</v>
      </c>
      <c r="E144" s="4">
        <v>9616438351</v>
      </c>
      <c r="G144" s="7">
        <f t="shared" si="4"/>
        <v>7.4573929211002362E-3</v>
      </c>
      <c r="I144" s="4">
        <v>9616438351</v>
      </c>
      <c r="K144" s="7">
        <f t="shared" si="5"/>
        <v>3.7269697955253605E-3</v>
      </c>
    </row>
    <row r="145" spans="1:11" ht="18.75">
      <c r="A145" s="2" t="s">
        <v>657</v>
      </c>
      <c r="C145" s="12" t="s">
        <v>658</v>
      </c>
      <c r="E145" s="4">
        <v>1947943881</v>
      </c>
      <c r="G145" s="7">
        <f t="shared" si="4"/>
        <v>1.5105990782293449E-3</v>
      </c>
      <c r="I145" s="4">
        <v>1947943881</v>
      </c>
      <c r="K145" s="7">
        <f t="shared" si="5"/>
        <v>7.5494977900113062E-4</v>
      </c>
    </row>
    <row r="146" spans="1:11" ht="18.75">
      <c r="A146" s="2" t="s">
        <v>459</v>
      </c>
      <c r="C146" s="12" t="s">
        <v>659</v>
      </c>
      <c r="E146" s="4">
        <v>8013698628</v>
      </c>
      <c r="G146" s="7">
        <f t="shared" si="4"/>
        <v>6.2144941025970785E-3</v>
      </c>
      <c r="I146" s="4">
        <v>8013698628</v>
      </c>
      <c r="K146" s="7">
        <f t="shared" si="5"/>
        <v>3.1058081637775187E-3</v>
      </c>
    </row>
    <row r="147" spans="1:11" ht="18.75">
      <c r="A147" s="2" t="s">
        <v>413</v>
      </c>
      <c r="C147" s="12" t="s">
        <v>660</v>
      </c>
      <c r="E147" s="4">
        <v>4363013383</v>
      </c>
      <c r="G147" s="7">
        <f t="shared" si="4"/>
        <v>3.3834465453279122E-3</v>
      </c>
      <c r="I147" s="4">
        <v>4363013383</v>
      </c>
      <c r="K147" s="7">
        <f t="shared" si="5"/>
        <v>1.6909398784034195E-3</v>
      </c>
    </row>
    <row r="148" spans="1:11" ht="18.75">
      <c r="A148" s="2" t="s">
        <v>467</v>
      </c>
      <c r="C148" s="12" t="s">
        <v>662</v>
      </c>
      <c r="E148" s="4">
        <v>1610958648</v>
      </c>
      <c r="G148" s="7">
        <f t="shared" si="4"/>
        <v>1.249272462348925E-3</v>
      </c>
      <c r="I148" s="4">
        <v>1610958648</v>
      </c>
      <c r="K148" s="7">
        <f t="shared" si="5"/>
        <v>6.2434697793409385E-4</v>
      </c>
    </row>
    <row r="149" spans="1:11" ht="18.75">
      <c r="A149" s="2" t="s">
        <v>581</v>
      </c>
      <c r="C149" s="12" t="s">
        <v>664</v>
      </c>
      <c r="E149" s="4">
        <v>2157534000</v>
      </c>
      <c r="G149" s="7">
        <f t="shared" si="4"/>
        <v>1.6731328368532561E-3</v>
      </c>
      <c r="I149" s="4">
        <v>2157534000</v>
      </c>
      <c r="K149" s="7">
        <f t="shared" si="5"/>
        <v>8.3617902567667719E-4</v>
      </c>
    </row>
    <row r="150" spans="1:11" ht="18.75">
      <c r="A150" s="2" t="s">
        <v>413</v>
      </c>
      <c r="C150" s="12" t="s">
        <v>666</v>
      </c>
      <c r="E150" s="4">
        <v>2013698561</v>
      </c>
      <c r="G150" s="7">
        <f t="shared" si="4"/>
        <v>1.5615907725826102E-3</v>
      </c>
      <c r="I150" s="4">
        <v>2013698561</v>
      </c>
      <c r="K150" s="7">
        <f t="shared" si="5"/>
        <v>7.8043381969577629E-4</v>
      </c>
    </row>
    <row r="151" spans="1:11" ht="18.75">
      <c r="A151" s="2" t="s">
        <v>667</v>
      </c>
      <c r="C151" s="12" t="s">
        <v>668</v>
      </c>
      <c r="E151" s="4">
        <v>702739700</v>
      </c>
      <c r="G151" s="7">
        <f t="shared" si="4"/>
        <v>5.4496330895847109E-4</v>
      </c>
      <c r="I151" s="4">
        <v>702739700</v>
      </c>
      <c r="K151" s="7">
        <f t="shared" si="5"/>
        <v>2.7235547511664725E-4</v>
      </c>
    </row>
    <row r="152" spans="1:11" ht="18.75">
      <c r="A152" s="2" t="s">
        <v>670</v>
      </c>
      <c r="C152" s="12" t="s">
        <v>671</v>
      </c>
      <c r="E152" s="4">
        <v>369862950</v>
      </c>
      <c r="G152" s="7">
        <f t="shared" si="4"/>
        <v>2.8682275541447506E-4</v>
      </c>
      <c r="I152" s="4">
        <v>369862950</v>
      </c>
      <c r="K152" s="7">
        <f t="shared" si="5"/>
        <v>1.4334496752537926E-4</v>
      </c>
    </row>
    <row r="153" spans="1:11" ht="18.75">
      <c r="A153" s="2" t="s">
        <v>589</v>
      </c>
      <c r="C153" s="12" t="s">
        <v>673</v>
      </c>
      <c r="E153" s="4">
        <v>462328750</v>
      </c>
      <c r="G153" s="7">
        <f t="shared" si="4"/>
        <v>3.5852849273583628E-4</v>
      </c>
      <c r="I153" s="4">
        <v>462328750</v>
      </c>
      <c r="K153" s="7">
        <f t="shared" si="5"/>
        <v>1.7918123362937322E-4</v>
      </c>
    </row>
    <row r="154" spans="1:11" ht="18.75">
      <c r="A154" s="2" t="s">
        <v>589</v>
      </c>
      <c r="C154" s="12" t="s">
        <v>675</v>
      </c>
      <c r="E154" s="4">
        <v>616438000</v>
      </c>
      <c r="G154" s="7">
        <f t="shared" si="4"/>
        <v>4.7803773181982181E-4</v>
      </c>
      <c r="I154" s="4">
        <v>616438000</v>
      </c>
      <c r="K154" s="7">
        <f t="shared" si="5"/>
        <v>2.3890818231836881E-4</v>
      </c>
    </row>
    <row r="155" spans="1:11" ht="19.5" thickBot="1">
      <c r="C155" s="12"/>
      <c r="E155" s="9">
        <f>SUM(E8:E154)</f>
        <v>1289517456401</v>
      </c>
      <c r="G155" s="10">
        <f>SUM(G8:G154)</f>
        <v>1.0000000000000002</v>
      </c>
      <c r="I155" s="9">
        <f>SUM(I8:I154)</f>
        <v>2580229751941</v>
      </c>
      <c r="K155" s="10">
        <f>SUM(K8:K154)</f>
        <v>0.99999999999999989</v>
      </c>
    </row>
    <row r="156" spans="1:11" ht="19.5" thickTop="1">
      <c r="C156" s="12"/>
      <c r="E156" s="4"/>
      <c r="G156" s="3"/>
      <c r="I156" s="4"/>
      <c r="K156" s="3"/>
    </row>
    <row r="157" spans="1:11" ht="18.75">
      <c r="E157" s="4"/>
      <c r="I157" s="4"/>
      <c r="K157" s="3"/>
    </row>
    <row r="158" spans="1:11" ht="18.75">
      <c r="E158" s="4"/>
      <c r="I158" s="4"/>
      <c r="K158" s="3"/>
    </row>
    <row r="159" spans="1:11" ht="18.75">
      <c r="E159" s="4"/>
      <c r="I159" s="4"/>
    </row>
    <row r="160" spans="1:11" ht="18.75">
      <c r="E160" s="4"/>
      <c r="I160" s="4"/>
    </row>
    <row r="161" spans="5:9" ht="18.75">
      <c r="E161" s="4"/>
      <c r="I161" s="4"/>
    </row>
    <row r="162" spans="5:9" ht="18.75">
      <c r="E162" s="4"/>
      <c r="I162" s="4"/>
    </row>
    <row r="163" spans="5:9" ht="18.75">
      <c r="E163" s="4"/>
      <c r="I163" s="4"/>
    </row>
    <row r="164" spans="5:9" ht="18.75">
      <c r="E164" s="4"/>
      <c r="I164" s="4"/>
    </row>
    <row r="165" spans="5:9" ht="18.75">
      <c r="E165" s="4"/>
      <c r="I165" s="4"/>
    </row>
    <row r="166" spans="5:9" ht="18.75">
      <c r="E166" s="4"/>
      <c r="I166" s="4"/>
    </row>
    <row r="167" spans="5:9" ht="18.75">
      <c r="E167" s="4"/>
      <c r="I167" s="4"/>
    </row>
    <row r="168" spans="5:9" ht="18.75">
      <c r="E168" s="4"/>
      <c r="I168" s="4"/>
    </row>
    <row r="169" spans="5:9" ht="18.75">
      <c r="E169" s="4"/>
      <c r="I169" s="4"/>
    </row>
    <row r="170" spans="5:9" ht="18.75">
      <c r="E170" s="4"/>
      <c r="I170" s="4"/>
    </row>
    <row r="171" spans="5:9" ht="18.75">
      <c r="E171" s="4"/>
      <c r="I171" s="4"/>
    </row>
    <row r="172" spans="5:9" ht="18.75">
      <c r="E172" s="4"/>
      <c r="I172" s="4"/>
    </row>
    <row r="173" spans="5:9" ht="18.75">
      <c r="E173" s="4"/>
      <c r="I173" s="4"/>
    </row>
    <row r="174" spans="5:9" ht="18.75">
      <c r="E174" s="4"/>
      <c r="I174" s="4"/>
    </row>
    <row r="175" spans="5:9" ht="18.75">
      <c r="E175" s="4"/>
      <c r="I175" s="4"/>
    </row>
    <row r="176" spans="5:9" ht="18.75">
      <c r="E176" s="4"/>
      <c r="I176" s="4"/>
    </row>
    <row r="177" spans="5:9" ht="18.75">
      <c r="E177" s="4"/>
      <c r="I177" s="4"/>
    </row>
    <row r="178" spans="5:9" ht="18.75">
      <c r="E178" s="4"/>
      <c r="I178" s="4"/>
    </row>
    <row r="179" spans="5:9" ht="18.75">
      <c r="E179" s="4"/>
      <c r="I179" s="4"/>
    </row>
    <row r="180" spans="5:9" ht="18.75">
      <c r="E180" s="4"/>
      <c r="I180" s="4"/>
    </row>
    <row r="181" spans="5:9" ht="18.75">
      <c r="E181" s="4"/>
      <c r="I181" s="4"/>
    </row>
    <row r="182" spans="5:9" ht="18.75">
      <c r="E182" s="4"/>
      <c r="I182" s="4"/>
    </row>
    <row r="183" spans="5:9" ht="18.75">
      <c r="E183" s="4"/>
      <c r="I183" s="4"/>
    </row>
    <row r="184" spans="5:9" ht="18.75">
      <c r="E184" s="4"/>
      <c r="I184" s="4"/>
    </row>
    <row r="185" spans="5:9" ht="18.75">
      <c r="E185" s="4"/>
      <c r="I185" s="4"/>
    </row>
    <row r="186" spans="5:9" ht="18.75">
      <c r="E186" s="4"/>
      <c r="I186" s="4"/>
    </row>
    <row r="187" spans="5:9" ht="18.75">
      <c r="E187" s="4"/>
      <c r="I187" s="4"/>
    </row>
    <row r="188" spans="5:9" ht="18.75">
      <c r="E188" s="4"/>
      <c r="I188" s="4"/>
    </row>
    <row r="189" spans="5:9" ht="18.75">
      <c r="E189" s="4"/>
      <c r="I189" s="4"/>
    </row>
    <row r="190" spans="5:9" ht="18.75">
      <c r="E190" s="4"/>
      <c r="I190" s="4"/>
    </row>
    <row r="191" spans="5:9" ht="18.75">
      <c r="E191" s="4"/>
      <c r="I191" s="4"/>
    </row>
    <row r="192" spans="5:9" ht="18.75">
      <c r="E192" s="4"/>
      <c r="I192" s="4"/>
    </row>
    <row r="193" spans="5:9" ht="18.75">
      <c r="E193" s="4"/>
      <c r="I193" s="4"/>
    </row>
    <row r="194" spans="5:9" ht="18.75">
      <c r="E194" s="4"/>
      <c r="I194" s="4"/>
    </row>
    <row r="195" spans="5:9" ht="18.75">
      <c r="E195" s="4"/>
      <c r="I195" s="4"/>
    </row>
    <row r="196" spans="5:9" ht="18.75">
      <c r="E196" s="4"/>
      <c r="I196" s="4"/>
    </row>
    <row r="197" spans="5:9" ht="18.75">
      <c r="E197" s="4"/>
      <c r="I197" s="4"/>
    </row>
    <row r="198" spans="5:9" ht="18.75">
      <c r="E198" s="4"/>
      <c r="I198" s="4"/>
    </row>
    <row r="199" spans="5:9" ht="18.75">
      <c r="E199" s="4"/>
      <c r="I199" s="4"/>
    </row>
    <row r="200" spans="5:9" ht="18.75">
      <c r="E200" s="4"/>
      <c r="I200" s="4"/>
    </row>
    <row r="201" spans="5:9" ht="18.75">
      <c r="E201" s="4"/>
      <c r="I201" s="4"/>
    </row>
    <row r="202" spans="5:9" ht="18.75">
      <c r="E202" s="4"/>
      <c r="I202" s="4"/>
    </row>
    <row r="203" spans="5:9" ht="18.75">
      <c r="E203" s="4"/>
      <c r="I203" s="4"/>
    </row>
    <row r="204" spans="5:9" ht="18.75">
      <c r="E204" s="4"/>
      <c r="I204" s="4"/>
    </row>
    <row r="205" spans="5:9" ht="18.75">
      <c r="E205" s="4"/>
      <c r="I205" s="4"/>
    </row>
    <row r="206" spans="5:9" ht="18.75">
      <c r="E206" s="4"/>
      <c r="I206" s="4"/>
    </row>
    <row r="207" spans="5:9" ht="18.75">
      <c r="E207" s="4"/>
      <c r="I207" s="4"/>
    </row>
    <row r="208" spans="5:9" ht="18.75">
      <c r="E208" s="4"/>
      <c r="I208" s="4"/>
    </row>
    <row r="209" spans="5:9" ht="18.75">
      <c r="E209" s="4"/>
      <c r="I209" s="4"/>
    </row>
    <row r="210" spans="5:9" ht="18.75">
      <c r="E210" s="4"/>
      <c r="I210" s="4"/>
    </row>
    <row r="211" spans="5:9" ht="18.75">
      <c r="E211" s="4"/>
      <c r="I211" s="4"/>
    </row>
    <row r="212" spans="5:9" ht="18.75">
      <c r="E212" s="4"/>
      <c r="I212" s="4"/>
    </row>
    <row r="213" spans="5:9" ht="18.75">
      <c r="E213" s="4"/>
      <c r="I213" s="4"/>
    </row>
    <row r="214" spans="5:9" ht="18.75">
      <c r="E214" s="4"/>
      <c r="I214" s="4"/>
    </row>
    <row r="215" spans="5:9" ht="18.75">
      <c r="E215" s="4"/>
      <c r="I215" s="4"/>
    </row>
    <row r="216" spans="5:9" ht="18.75">
      <c r="E216" s="4"/>
      <c r="I216" s="4"/>
    </row>
    <row r="217" spans="5:9" ht="18.75">
      <c r="E217" s="4"/>
      <c r="I217" s="4"/>
    </row>
    <row r="218" spans="5:9" ht="18.75">
      <c r="E218" s="4"/>
      <c r="I218" s="4"/>
    </row>
    <row r="219" spans="5:9" ht="18.75">
      <c r="E219" s="4"/>
      <c r="I219" s="4"/>
    </row>
    <row r="220" spans="5:9" ht="18.75">
      <c r="E220" s="4"/>
      <c r="I220" s="4"/>
    </row>
    <row r="221" spans="5:9" ht="18.75">
      <c r="E221" s="4"/>
      <c r="I221" s="4"/>
    </row>
    <row r="222" spans="5:9" ht="18.75">
      <c r="E222" s="4"/>
      <c r="I222" s="4"/>
    </row>
    <row r="223" spans="5:9" ht="18.75">
      <c r="E223" s="4"/>
      <c r="I223" s="4"/>
    </row>
    <row r="224" spans="5:9" ht="18.75">
      <c r="E224" s="4"/>
      <c r="I224" s="4"/>
    </row>
    <row r="225" spans="5:9" ht="18.75">
      <c r="E225" s="4"/>
      <c r="I225" s="4"/>
    </row>
    <row r="226" spans="5:9" ht="18.75">
      <c r="E226" s="4"/>
      <c r="I226" s="4"/>
    </row>
    <row r="227" spans="5:9" ht="18.75">
      <c r="E227" s="4"/>
      <c r="I227" s="4"/>
    </row>
    <row r="228" spans="5:9" ht="18.75">
      <c r="E228" s="4"/>
      <c r="I228" s="4"/>
    </row>
    <row r="229" spans="5:9" ht="18.75">
      <c r="E229" s="4"/>
      <c r="I229" s="4"/>
    </row>
    <row r="230" spans="5:9" ht="18.75">
      <c r="E230" s="4"/>
      <c r="I230" s="4"/>
    </row>
    <row r="231" spans="5:9" ht="18.75">
      <c r="E231" s="4"/>
      <c r="I231" s="4"/>
    </row>
    <row r="232" spans="5:9" ht="18.75">
      <c r="E232" s="4"/>
      <c r="I232" s="4"/>
    </row>
    <row r="233" spans="5:9" ht="18.75">
      <c r="E233" s="4"/>
      <c r="I233" s="4"/>
    </row>
    <row r="234" spans="5:9" ht="18.75">
      <c r="E234" s="4"/>
      <c r="I234" s="4"/>
    </row>
    <row r="235" spans="5:9" ht="18.75">
      <c r="E235" s="4"/>
      <c r="I235" s="4"/>
    </row>
    <row r="236" spans="5:9" ht="18.75">
      <c r="E236" s="4"/>
      <c r="I236" s="4"/>
    </row>
    <row r="237" spans="5:9" ht="18.75">
      <c r="E237" s="4"/>
      <c r="I237" s="4"/>
    </row>
    <row r="238" spans="5:9" ht="18.75">
      <c r="E238" s="4"/>
      <c r="I238" s="4"/>
    </row>
    <row r="239" spans="5:9" ht="18.75">
      <c r="E239" s="4"/>
      <c r="I239" s="4"/>
    </row>
    <row r="240" spans="5:9" ht="18.75">
      <c r="E240" s="4"/>
      <c r="I240" s="4"/>
    </row>
    <row r="241" spans="5:9" ht="18.75">
      <c r="E241" s="4"/>
      <c r="I241" s="4"/>
    </row>
    <row r="242" spans="5:9" ht="18.75">
      <c r="E242" s="4"/>
      <c r="I242" s="4"/>
    </row>
    <row r="243" spans="5:9" ht="18.75">
      <c r="E243" s="4"/>
      <c r="I243" s="4"/>
    </row>
    <row r="244" spans="5:9" ht="18.75">
      <c r="E244" s="4"/>
      <c r="I244" s="4"/>
    </row>
    <row r="245" spans="5:9" ht="18.75">
      <c r="E245" s="4"/>
      <c r="I245" s="4"/>
    </row>
    <row r="246" spans="5:9" ht="18.75">
      <c r="E246" s="4"/>
      <c r="I246" s="4"/>
    </row>
    <row r="247" spans="5:9" ht="18.75">
      <c r="E247" s="4"/>
      <c r="I247" s="4"/>
    </row>
    <row r="248" spans="5:9" ht="18.75">
      <c r="E248" s="4"/>
      <c r="I248" s="4"/>
    </row>
    <row r="249" spans="5:9" ht="18.75">
      <c r="E249" s="4"/>
      <c r="I249" s="4"/>
    </row>
    <row r="250" spans="5:9" ht="18.75">
      <c r="E250" s="4"/>
      <c r="I250" s="4"/>
    </row>
    <row r="251" spans="5:9" ht="18.75">
      <c r="E251" s="4"/>
      <c r="I251" s="4"/>
    </row>
    <row r="252" spans="5:9" ht="18.75">
      <c r="E252" s="4"/>
      <c r="I252" s="4"/>
    </row>
    <row r="253" spans="5:9" ht="18.75">
      <c r="E253" s="4"/>
      <c r="I253" s="4"/>
    </row>
    <row r="254" spans="5:9" ht="18.75">
      <c r="E254" s="4"/>
      <c r="I254" s="4"/>
    </row>
    <row r="255" spans="5:9" ht="18.75">
      <c r="E255" s="4"/>
      <c r="I255" s="4"/>
    </row>
    <row r="256" spans="5:9" ht="18.75">
      <c r="E256" s="4"/>
      <c r="I256" s="4"/>
    </row>
    <row r="257" spans="5:9" ht="18.75">
      <c r="E257" s="4"/>
      <c r="I257" s="4"/>
    </row>
    <row r="258" spans="5:9" ht="18.75">
      <c r="E258" s="4"/>
      <c r="I258" s="4"/>
    </row>
    <row r="259" spans="5:9" ht="18.75">
      <c r="E259" s="4"/>
      <c r="I259" s="4"/>
    </row>
    <row r="260" spans="5:9" ht="18.75">
      <c r="E260" s="4"/>
      <c r="I260" s="4"/>
    </row>
    <row r="261" spans="5:9" ht="18.75">
      <c r="E261" s="4"/>
      <c r="I261" s="4"/>
    </row>
    <row r="262" spans="5:9" ht="18.75">
      <c r="E262" s="4"/>
      <c r="I262" s="4"/>
    </row>
    <row r="263" spans="5:9" ht="18.75">
      <c r="E263" s="4"/>
      <c r="I263" s="4"/>
    </row>
    <row r="264" spans="5:9" ht="18.75">
      <c r="E264" s="4"/>
      <c r="I264" s="4"/>
    </row>
    <row r="265" spans="5:9" ht="18.75">
      <c r="E265" s="4"/>
      <c r="I265" s="4"/>
    </row>
    <row r="266" spans="5:9" ht="18.75">
      <c r="E266" s="4"/>
      <c r="I266" s="4"/>
    </row>
    <row r="267" spans="5:9" ht="18.75">
      <c r="E267" s="4"/>
      <c r="I267" s="4"/>
    </row>
    <row r="268" spans="5:9" ht="18.75">
      <c r="E268" s="4"/>
      <c r="I268" s="4"/>
    </row>
    <row r="269" spans="5:9" ht="18.75">
      <c r="E269" s="4"/>
      <c r="I269" s="4"/>
    </row>
    <row r="270" spans="5:9" ht="18.75">
      <c r="E270" s="4"/>
      <c r="I270" s="4"/>
    </row>
    <row r="271" spans="5:9" ht="18.75">
      <c r="E271" s="4"/>
      <c r="I271" s="4"/>
    </row>
    <row r="272" spans="5:9" ht="18.75">
      <c r="E272" s="4"/>
      <c r="I272" s="4"/>
    </row>
    <row r="273" spans="5:9" ht="18.75">
      <c r="E273" s="4"/>
      <c r="I273" s="4"/>
    </row>
    <row r="274" spans="5:9" ht="18.75">
      <c r="E274" s="4"/>
      <c r="I274" s="4"/>
    </row>
    <row r="275" spans="5:9" ht="18.75">
      <c r="E275" s="4"/>
      <c r="I275" s="4"/>
    </row>
    <row r="276" spans="5:9" ht="18.75">
      <c r="E276" s="4"/>
      <c r="I276" s="4"/>
    </row>
    <row r="277" spans="5:9" ht="18.75">
      <c r="E277" s="4"/>
      <c r="I277" s="4"/>
    </row>
    <row r="278" spans="5:9" ht="18.75">
      <c r="E278" s="4"/>
      <c r="I278" s="4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7"/>
  <sheetViews>
    <sheetView rightToLeft="1" workbookViewId="0">
      <selection activeCell="C10" sqref="C10"/>
    </sheetView>
  </sheetViews>
  <sheetFormatPr defaultRowHeight="15"/>
  <cols>
    <col min="1" max="1" width="36.1406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17" t="s">
        <v>0</v>
      </c>
      <c r="B2" s="17"/>
      <c r="C2" s="17"/>
      <c r="D2" s="17"/>
      <c r="E2" s="17"/>
    </row>
    <row r="3" spans="1:5" ht="23.25">
      <c r="A3" s="17" t="s">
        <v>681</v>
      </c>
      <c r="B3" s="17"/>
      <c r="C3" s="17"/>
      <c r="D3" s="17"/>
      <c r="E3" s="17"/>
    </row>
    <row r="4" spans="1:5" ht="23.25">
      <c r="A4" s="17" t="s">
        <v>2</v>
      </c>
      <c r="B4" s="17"/>
      <c r="C4" s="17"/>
      <c r="D4" s="17"/>
      <c r="E4" s="17"/>
    </row>
    <row r="6" spans="1:5" ht="30">
      <c r="A6" s="20" t="s">
        <v>734</v>
      </c>
      <c r="C6" s="18" t="s">
        <v>683</v>
      </c>
      <c r="E6" s="19" t="s">
        <v>6</v>
      </c>
    </row>
    <row r="7" spans="1:5" ht="23.25">
      <c r="A7" s="18" t="s">
        <v>734</v>
      </c>
      <c r="C7" s="18" t="s">
        <v>327</v>
      </c>
      <c r="E7" s="18" t="s">
        <v>327</v>
      </c>
    </row>
    <row r="8" spans="1:5" ht="18.75">
      <c r="A8" s="2" t="s">
        <v>734</v>
      </c>
      <c r="C8" s="4">
        <v>16819370590</v>
      </c>
      <c r="D8" s="4"/>
      <c r="E8" s="4">
        <v>43372885507</v>
      </c>
    </row>
    <row r="9" spans="1:5" ht="18.75">
      <c r="A9" s="2" t="s">
        <v>735</v>
      </c>
      <c r="C9" s="4">
        <v>0</v>
      </c>
      <c r="D9" s="4"/>
      <c r="E9" s="4">
        <v>1339639032</v>
      </c>
    </row>
    <row r="10" spans="1:5" ht="21">
      <c r="A10" s="26" t="s">
        <v>740</v>
      </c>
      <c r="C10" s="4">
        <v>15146775556</v>
      </c>
      <c r="D10" s="4"/>
      <c r="E10" s="4">
        <v>10520836</v>
      </c>
    </row>
    <row r="11" spans="1:5" ht="18.75">
      <c r="A11" s="2" t="s">
        <v>736</v>
      </c>
      <c r="C11" s="4">
        <v>464378812</v>
      </c>
      <c r="D11" s="4"/>
      <c r="E11" s="4">
        <v>603118647</v>
      </c>
    </row>
    <row r="12" spans="1:5" ht="19.5" thickBot="1">
      <c r="A12" s="2" t="s">
        <v>690</v>
      </c>
      <c r="C12" s="9">
        <f>SUM(C8:C11)</f>
        <v>32430524958</v>
      </c>
      <c r="D12" s="4"/>
      <c r="E12" s="9">
        <f>SUM(E8:E11)</f>
        <v>45326164022</v>
      </c>
    </row>
    <row r="13" spans="1:5" ht="19.5" thickTop="1">
      <c r="C13" s="4"/>
      <c r="D13" s="4"/>
      <c r="E13" s="4"/>
    </row>
    <row r="14" spans="1:5" ht="18.75">
      <c r="C14" s="4"/>
      <c r="D14" s="4"/>
      <c r="E14" s="4"/>
    </row>
    <row r="15" spans="1:5" ht="18.75">
      <c r="D15" s="4"/>
      <c r="E15" s="4"/>
    </row>
    <row r="16" spans="1:5" ht="18.75">
      <c r="D16" s="4"/>
      <c r="E16" s="4"/>
    </row>
    <row r="17" spans="3:5" ht="18.75">
      <c r="C17" s="4"/>
      <c r="D17" s="4"/>
      <c r="E17" s="4"/>
    </row>
  </sheetData>
  <mergeCells count="8">
    <mergeCell ref="E7"/>
    <mergeCell ref="E6"/>
    <mergeCell ref="A6:A7"/>
    <mergeCell ref="C7"/>
    <mergeCell ref="C6"/>
    <mergeCell ref="A2:E2"/>
    <mergeCell ref="A3:E3"/>
    <mergeCell ref="A4:E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L13"/>
  <sheetViews>
    <sheetView rightToLeft="1" workbookViewId="0">
      <selection activeCell="I6" sqref="I6"/>
    </sheetView>
  </sheetViews>
  <sheetFormatPr defaultRowHeight="15"/>
  <cols>
    <col min="1" max="1" width="24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20.140625" style="14" bestFit="1" customWidth="1"/>
    <col min="10" max="10" width="9.140625" style="1"/>
    <col min="11" max="11" width="20.5703125" style="1" bestFit="1" customWidth="1"/>
    <col min="12" max="12" width="23.28515625" style="1" bestFit="1" customWidth="1"/>
    <col min="13" max="16384" width="9.140625" style="1"/>
  </cols>
  <sheetData>
    <row r="2" spans="1:12" ht="23.25">
      <c r="A2" s="17" t="s">
        <v>0</v>
      </c>
      <c r="B2" s="17"/>
      <c r="C2" s="17"/>
      <c r="D2" s="17"/>
      <c r="E2" s="17"/>
      <c r="F2" s="17"/>
      <c r="G2" s="17"/>
    </row>
    <row r="3" spans="1:12" ht="23.25">
      <c r="A3" s="17" t="s">
        <v>681</v>
      </c>
      <c r="B3" s="17"/>
      <c r="C3" s="17"/>
      <c r="D3" s="17"/>
      <c r="E3" s="17"/>
      <c r="F3" s="17"/>
      <c r="G3" s="17"/>
    </row>
    <row r="4" spans="1:12" ht="23.25">
      <c r="A4" s="17" t="s">
        <v>2</v>
      </c>
      <c r="B4" s="17"/>
      <c r="C4" s="17"/>
      <c r="D4" s="17"/>
      <c r="E4" s="17"/>
      <c r="F4" s="17"/>
      <c r="G4" s="17"/>
    </row>
    <row r="6" spans="1:12" ht="23.25">
      <c r="A6" s="18" t="s">
        <v>685</v>
      </c>
      <c r="C6" s="18" t="s">
        <v>327</v>
      </c>
      <c r="E6" s="18" t="s">
        <v>710</v>
      </c>
      <c r="G6" s="18" t="s">
        <v>13</v>
      </c>
      <c r="K6" s="3"/>
      <c r="L6" s="3"/>
    </row>
    <row r="7" spans="1:12" ht="18.75">
      <c r="A7" s="2" t="s">
        <v>737</v>
      </c>
      <c r="C7" s="4">
        <v>308690975510</v>
      </c>
      <c r="E7" s="7">
        <v>4.4208020670899045E-2</v>
      </c>
      <c r="F7" s="8"/>
      <c r="G7" s="7">
        <v>6.8065630472529304E-4</v>
      </c>
      <c r="J7" s="11"/>
      <c r="K7" s="5"/>
      <c r="L7" s="5"/>
    </row>
    <row r="8" spans="1:12" ht="18.75">
      <c r="A8" s="2" t="s">
        <v>738</v>
      </c>
      <c r="C8" s="4">
        <v>5328459394040</v>
      </c>
      <c r="E8" s="7">
        <v>0.76309533392282658</v>
      </c>
      <c r="F8" s="8"/>
      <c r="G8" s="7">
        <v>1.1749127019453631E-2</v>
      </c>
      <c r="J8" s="11"/>
      <c r="K8" s="5"/>
      <c r="L8" s="5"/>
    </row>
    <row r="9" spans="1:12" ht="18.75">
      <c r="A9" s="2" t="s">
        <v>739</v>
      </c>
      <c r="C9" s="4">
        <v>1289517456401</v>
      </c>
      <c r="E9" s="7">
        <v>0.18467340768183174</v>
      </c>
      <c r="F9" s="8"/>
      <c r="G9" s="7">
        <v>2.8433555121025241E-3</v>
      </c>
      <c r="J9" s="11"/>
      <c r="K9" s="5"/>
      <c r="L9" s="5"/>
    </row>
    <row r="10" spans="1:12" ht="19.5" thickBot="1">
      <c r="C10" s="9">
        <f>SUM(C7:C9)</f>
        <v>6926667825951</v>
      </c>
      <c r="E10" s="10">
        <f>SUM(E7:E9)</f>
        <v>0.99197676227555731</v>
      </c>
      <c r="F10" s="8"/>
      <c r="G10" s="10">
        <f>SUM(G7:G9)</f>
        <v>1.5273138836281449E-2</v>
      </c>
    </row>
    <row r="11" spans="1:12" ht="19.5" thickTop="1">
      <c r="C11" s="4"/>
      <c r="E11" s="8"/>
      <c r="F11" s="8"/>
      <c r="G11" s="8"/>
    </row>
    <row r="12" spans="1:12" ht="18.75">
      <c r="C12" s="4"/>
      <c r="E12" s="8"/>
      <c r="F12" s="8"/>
      <c r="G12" s="8"/>
    </row>
    <row r="13" spans="1:12" ht="18.75">
      <c r="C13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23"/>
  <sheetViews>
    <sheetView rightToLeft="1" workbookViewId="0">
      <selection activeCell="Q8" sqref="Q8:Q17"/>
    </sheetView>
  </sheetViews>
  <sheetFormatPr defaultRowHeight="15"/>
  <cols>
    <col min="1" max="1" width="33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3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30">
      <c r="A6" s="17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H6" s="19" t="s">
        <v>4</v>
      </c>
      <c r="I6" s="19" t="s">
        <v>4</v>
      </c>
      <c r="K6" s="19" t="s">
        <v>6</v>
      </c>
      <c r="L6" s="19" t="s">
        <v>6</v>
      </c>
      <c r="M6" s="19" t="s">
        <v>6</v>
      </c>
      <c r="N6" s="19" t="s">
        <v>6</v>
      </c>
      <c r="O6" s="19" t="s">
        <v>6</v>
      </c>
      <c r="P6" s="19" t="s">
        <v>6</v>
      </c>
      <c r="Q6" s="19" t="s">
        <v>6</v>
      </c>
    </row>
    <row r="7" spans="1:17" ht="23.25">
      <c r="A7" s="18" t="s">
        <v>3</v>
      </c>
      <c r="C7" s="18" t="s">
        <v>89</v>
      </c>
      <c r="E7" s="18" t="s">
        <v>90</v>
      </c>
      <c r="G7" s="18" t="s">
        <v>91</v>
      </c>
      <c r="I7" s="18" t="s">
        <v>92</v>
      </c>
      <c r="K7" s="18" t="s">
        <v>89</v>
      </c>
      <c r="M7" s="18" t="s">
        <v>90</v>
      </c>
      <c r="O7" s="18" t="s">
        <v>91</v>
      </c>
      <c r="Q7" s="18" t="s">
        <v>92</v>
      </c>
    </row>
    <row r="8" spans="1:17" ht="18.75">
      <c r="A8" s="2" t="s">
        <v>93</v>
      </c>
      <c r="C8" s="4">
        <v>280000000</v>
      </c>
      <c r="D8" s="4"/>
      <c r="E8" s="4">
        <v>3182</v>
      </c>
      <c r="G8" s="12" t="s">
        <v>94</v>
      </c>
      <c r="I8" s="4">
        <v>0.27708724428009202</v>
      </c>
      <c r="J8" s="4"/>
      <c r="K8" s="4">
        <v>280000000</v>
      </c>
      <c r="L8" s="4"/>
      <c r="M8" s="4">
        <v>3182</v>
      </c>
      <c r="O8" s="12" t="s">
        <v>94</v>
      </c>
      <c r="Q8" s="4">
        <v>0.27708724428009202</v>
      </c>
    </row>
    <row r="9" spans="1:17" ht="18.75">
      <c r="A9" s="2" t="s">
        <v>95</v>
      </c>
      <c r="C9" s="4">
        <v>385000000</v>
      </c>
      <c r="D9" s="4"/>
      <c r="E9" s="4">
        <v>5625</v>
      </c>
      <c r="G9" s="12" t="s">
        <v>96</v>
      </c>
      <c r="I9" s="4">
        <v>0.34290807027645998</v>
      </c>
      <c r="J9" s="4"/>
      <c r="K9" s="4">
        <v>385000000</v>
      </c>
      <c r="L9" s="4"/>
      <c r="M9" s="4">
        <v>5625</v>
      </c>
      <c r="O9" s="12" t="s">
        <v>96</v>
      </c>
      <c r="Q9" s="4">
        <v>0.34290807027645998</v>
      </c>
    </row>
    <row r="10" spans="1:17" ht="18.75">
      <c r="A10" s="2" t="s">
        <v>97</v>
      </c>
      <c r="C10" s="4">
        <v>1715000000</v>
      </c>
      <c r="D10" s="4"/>
      <c r="E10" s="4">
        <v>3091</v>
      </c>
      <c r="G10" s="12" t="s">
        <v>98</v>
      </c>
      <c r="I10" s="4">
        <v>0.27981916435693499</v>
      </c>
      <c r="J10" s="4"/>
      <c r="K10" s="4">
        <v>1715000000</v>
      </c>
      <c r="L10" s="4"/>
      <c r="M10" s="4">
        <v>3091</v>
      </c>
      <c r="O10" s="12" t="s">
        <v>98</v>
      </c>
      <c r="Q10" s="4">
        <v>0.27981916435693499</v>
      </c>
    </row>
    <row r="11" spans="1:17" ht="18.75">
      <c r="A11" s="2" t="s">
        <v>99</v>
      </c>
      <c r="C11" s="4">
        <v>33500000</v>
      </c>
      <c r="D11" s="4"/>
      <c r="E11" s="4">
        <v>7260</v>
      </c>
      <c r="G11" s="12" t="s">
        <v>100</v>
      </c>
      <c r="I11" s="4">
        <v>0.29831029472899301</v>
      </c>
      <c r="J11" s="4"/>
      <c r="K11" s="4">
        <v>33500000</v>
      </c>
      <c r="L11" s="4"/>
      <c r="M11" s="4">
        <v>7260</v>
      </c>
      <c r="O11" s="12" t="s">
        <v>100</v>
      </c>
      <c r="Q11" s="4">
        <v>0.29831029472899301</v>
      </c>
    </row>
    <row r="12" spans="1:17" ht="18.75">
      <c r="A12" s="2" t="s">
        <v>101</v>
      </c>
      <c r="C12" s="4">
        <v>165152397</v>
      </c>
      <c r="D12" s="4"/>
      <c r="E12" s="4">
        <v>7930</v>
      </c>
      <c r="G12" s="12" t="s">
        <v>102</v>
      </c>
      <c r="I12" s="4">
        <v>0.222152454968187</v>
      </c>
      <c r="J12" s="4"/>
      <c r="K12" s="4">
        <v>165152397</v>
      </c>
      <c r="L12" s="4"/>
      <c r="M12" s="4">
        <v>7930</v>
      </c>
      <c r="O12" s="12" t="s">
        <v>102</v>
      </c>
      <c r="Q12" s="4">
        <v>0.222152454968187</v>
      </c>
    </row>
    <row r="13" spans="1:17" ht="18.75">
      <c r="A13" s="2" t="s">
        <v>103</v>
      </c>
      <c r="C13" s="4">
        <v>100000000</v>
      </c>
      <c r="D13" s="4"/>
      <c r="E13" s="4">
        <v>14124</v>
      </c>
      <c r="G13" s="12" t="s">
        <v>104</v>
      </c>
      <c r="I13" s="4">
        <v>0.33748179824250302</v>
      </c>
      <c r="J13" s="4"/>
      <c r="K13" s="4">
        <v>100000000</v>
      </c>
      <c r="L13" s="4"/>
      <c r="M13" s="4">
        <v>14124</v>
      </c>
      <c r="O13" s="12" t="s">
        <v>104</v>
      </c>
      <c r="Q13" s="4">
        <v>0.33748179824250302</v>
      </c>
    </row>
    <row r="14" spans="1:17" ht="18.75">
      <c r="A14" s="2" t="s">
        <v>105</v>
      </c>
      <c r="C14" s="4">
        <v>57000000</v>
      </c>
      <c r="D14" s="4"/>
      <c r="E14" s="4">
        <v>23272</v>
      </c>
      <c r="G14" s="12" t="s">
        <v>106</v>
      </c>
      <c r="I14" s="4">
        <v>0.341715996691072</v>
      </c>
      <c r="J14" s="4"/>
      <c r="K14" s="4">
        <v>57000000</v>
      </c>
      <c r="L14" s="4"/>
      <c r="M14" s="4">
        <v>23272</v>
      </c>
      <c r="O14" s="12" t="s">
        <v>106</v>
      </c>
      <c r="Q14" s="4">
        <v>0.341715996691072</v>
      </c>
    </row>
    <row r="15" spans="1:17" ht="18.75">
      <c r="A15" s="2" t="s">
        <v>107</v>
      </c>
      <c r="C15" s="4">
        <v>549500000</v>
      </c>
      <c r="D15" s="4"/>
      <c r="E15" s="4">
        <v>1506</v>
      </c>
      <c r="G15" s="12" t="s">
        <v>106</v>
      </c>
      <c r="I15" s="4">
        <v>0</v>
      </c>
      <c r="J15" s="4"/>
      <c r="K15" s="4">
        <v>549500000</v>
      </c>
      <c r="L15" s="4"/>
      <c r="M15" s="4">
        <v>1506</v>
      </c>
      <c r="O15" s="12" t="s">
        <v>106</v>
      </c>
      <c r="Q15" s="4">
        <v>0</v>
      </c>
    </row>
    <row r="16" spans="1:17" ht="18.75">
      <c r="A16" s="2" t="s">
        <v>108</v>
      </c>
      <c r="C16" s="4">
        <v>59405941</v>
      </c>
      <c r="D16" s="4"/>
      <c r="E16" s="4">
        <v>18943</v>
      </c>
      <c r="G16" s="12" t="s">
        <v>96</v>
      </c>
      <c r="I16" s="4">
        <v>0.21934692614504001</v>
      </c>
      <c r="J16" s="4"/>
      <c r="K16" s="4">
        <v>59405941</v>
      </c>
      <c r="L16" s="4"/>
      <c r="M16" s="4">
        <v>18943</v>
      </c>
      <c r="O16" s="12" t="s">
        <v>96</v>
      </c>
      <c r="Q16" s="4">
        <v>0.21934692614504001</v>
      </c>
    </row>
    <row r="17" spans="1:17" ht="18.75">
      <c r="A17" s="2" t="s">
        <v>109</v>
      </c>
      <c r="C17" s="4">
        <v>22000000</v>
      </c>
      <c r="D17" s="4"/>
      <c r="E17" s="4">
        <v>244239</v>
      </c>
      <c r="G17" s="12" t="s">
        <v>110</v>
      </c>
      <c r="I17" s="4">
        <v>0.21933518795041401</v>
      </c>
      <c r="J17" s="4"/>
      <c r="K17" s="4">
        <v>22000000</v>
      </c>
      <c r="L17" s="4"/>
      <c r="M17" s="4">
        <v>244239</v>
      </c>
      <c r="O17" s="12" t="s">
        <v>110</v>
      </c>
      <c r="Q17" s="4">
        <v>0.21933518795041401</v>
      </c>
    </row>
    <row r="18" spans="1:17" ht="18.7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8.7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8.7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8.7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8.7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18.7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82"/>
  <sheetViews>
    <sheetView rightToLeft="1" tabSelected="1" topLeftCell="O1" zoomScale="90" zoomScaleNormal="90" workbookViewId="0">
      <selection activeCell="AM8" sqref="AM8"/>
    </sheetView>
  </sheetViews>
  <sheetFormatPr defaultRowHeight="15"/>
  <cols>
    <col min="1" max="1" width="36.1406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11.42578125" style="1" bestFit="1" customWidth="1"/>
    <col min="22" max="22" width="1" style="1" customWidth="1"/>
    <col min="23" max="23" width="20.5703125" style="1" bestFit="1" customWidth="1"/>
    <col min="24" max="24" width="1" style="1" customWidth="1"/>
    <col min="25" max="25" width="11.42578125" style="1" bestFit="1" customWidth="1"/>
    <col min="26" max="26" width="1" style="1" customWidth="1"/>
    <col min="27" max="27" width="20.5703125" style="1" bestFit="1" customWidth="1"/>
    <col min="28" max="28" width="1" style="1" customWidth="1"/>
    <col min="29" max="29" width="12.710937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22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24.140625" style="1" bestFit="1" customWidth="1"/>
    <col min="40" max="16384" width="9.140625" style="1"/>
  </cols>
  <sheetData>
    <row r="2" spans="1:39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9" ht="23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9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6" spans="1:39" ht="30">
      <c r="A6" s="18" t="s">
        <v>111</v>
      </c>
      <c r="B6" s="18" t="s">
        <v>111</v>
      </c>
      <c r="C6" s="18" t="s">
        <v>111</v>
      </c>
      <c r="D6" s="18" t="s">
        <v>111</v>
      </c>
      <c r="E6" s="18" t="s">
        <v>111</v>
      </c>
      <c r="F6" s="18" t="s">
        <v>111</v>
      </c>
      <c r="G6" s="18" t="s">
        <v>111</v>
      </c>
      <c r="H6" s="18" t="s">
        <v>111</v>
      </c>
      <c r="I6" s="18" t="s">
        <v>111</v>
      </c>
      <c r="J6" s="18" t="s">
        <v>111</v>
      </c>
      <c r="K6" s="18" t="s">
        <v>111</v>
      </c>
      <c r="L6" s="18" t="s">
        <v>111</v>
      </c>
      <c r="M6" s="18" t="s">
        <v>111</v>
      </c>
      <c r="O6" s="19" t="s">
        <v>4</v>
      </c>
      <c r="P6" s="19" t="s">
        <v>4</v>
      </c>
      <c r="Q6" s="19" t="s">
        <v>4</v>
      </c>
      <c r="R6" s="19" t="s">
        <v>4</v>
      </c>
      <c r="S6" s="19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9" ht="23.25">
      <c r="A7" s="17" t="s">
        <v>112</v>
      </c>
      <c r="C7" s="17" t="s">
        <v>113</v>
      </c>
      <c r="E7" s="17" t="s">
        <v>114</v>
      </c>
      <c r="G7" s="17" t="s">
        <v>115</v>
      </c>
      <c r="I7" s="17" t="s">
        <v>116</v>
      </c>
      <c r="K7" s="17" t="s">
        <v>117</v>
      </c>
      <c r="M7" s="17" t="s">
        <v>92</v>
      </c>
      <c r="O7" s="17" t="s">
        <v>7</v>
      </c>
      <c r="Q7" s="17" t="s">
        <v>8</v>
      </c>
      <c r="S7" s="17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7" t="s">
        <v>7</v>
      </c>
      <c r="AE7" s="17" t="s">
        <v>118</v>
      </c>
      <c r="AG7" s="17" t="s">
        <v>8</v>
      </c>
      <c r="AI7" s="17" t="s">
        <v>9</v>
      </c>
      <c r="AK7" s="17" t="s">
        <v>13</v>
      </c>
    </row>
    <row r="8" spans="1:39" ht="23.25">
      <c r="A8" s="18" t="s">
        <v>112</v>
      </c>
      <c r="C8" s="18" t="s">
        <v>113</v>
      </c>
      <c r="E8" s="18" t="s">
        <v>114</v>
      </c>
      <c r="G8" s="18" t="s">
        <v>115</v>
      </c>
      <c r="I8" s="18" t="s">
        <v>116</v>
      </c>
      <c r="K8" s="18" t="s">
        <v>117</v>
      </c>
      <c r="M8" s="18" t="s">
        <v>92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118</v>
      </c>
      <c r="AG8" s="18" t="s">
        <v>8</v>
      </c>
      <c r="AI8" s="18" t="s">
        <v>9</v>
      </c>
      <c r="AK8" s="18" t="s">
        <v>13</v>
      </c>
      <c r="AM8" s="14"/>
    </row>
    <row r="9" spans="1:39" ht="18.75">
      <c r="A9" s="2" t="s">
        <v>119</v>
      </c>
      <c r="C9" s="1" t="s">
        <v>120</v>
      </c>
      <c r="E9" s="1" t="s">
        <v>120</v>
      </c>
      <c r="G9" s="8" t="s">
        <v>121</v>
      </c>
      <c r="H9" s="8"/>
      <c r="I9" s="8" t="s">
        <v>122</v>
      </c>
      <c r="K9" s="4">
        <v>0</v>
      </c>
      <c r="L9" s="4"/>
      <c r="M9" s="4">
        <v>0</v>
      </c>
      <c r="N9" s="4"/>
      <c r="O9" s="4">
        <v>1716250</v>
      </c>
      <c r="P9" s="4"/>
      <c r="Q9" s="4">
        <v>4999999180000</v>
      </c>
      <c r="R9" s="4"/>
      <c r="S9" s="4">
        <v>5617293716073</v>
      </c>
      <c r="T9" s="4"/>
      <c r="U9" s="4">
        <v>0</v>
      </c>
      <c r="V9" s="4"/>
      <c r="W9" s="4">
        <v>0</v>
      </c>
      <c r="X9" s="4"/>
      <c r="Y9" s="4">
        <v>0</v>
      </c>
      <c r="Z9" s="4"/>
      <c r="AA9" s="4">
        <v>0</v>
      </c>
      <c r="AB9" s="4"/>
      <c r="AC9" s="4">
        <v>1716250</v>
      </c>
      <c r="AD9" s="4"/>
      <c r="AE9" s="4">
        <v>3318480</v>
      </c>
      <c r="AF9" s="4"/>
      <c r="AG9" s="4">
        <v>4999999180000</v>
      </c>
      <c r="AH9" s="4"/>
      <c r="AI9" s="4">
        <v>5691212177557</v>
      </c>
      <c r="AK9" s="7">
        <v>1.2548988333019945E-2</v>
      </c>
      <c r="AM9" s="5"/>
    </row>
    <row r="10" spans="1:39" ht="18.75">
      <c r="A10" s="2" t="s">
        <v>123</v>
      </c>
      <c r="C10" s="1" t="s">
        <v>120</v>
      </c>
      <c r="E10" s="1" t="s">
        <v>120</v>
      </c>
      <c r="G10" s="8" t="s">
        <v>124</v>
      </c>
      <c r="H10" s="8"/>
      <c r="I10" s="8" t="s">
        <v>125</v>
      </c>
      <c r="K10" s="4">
        <v>0</v>
      </c>
      <c r="L10" s="4"/>
      <c r="M10" s="4">
        <v>0</v>
      </c>
      <c r="N10" s="4"/>
      <c r="O10" s="4">
        <v>5722600</v>
      </c>
      <c r="P10" s="4"/>
      <c r="Q10" s="4">
        <v>4971864224990</v>
      </c>
      <c r="R10" s="4"/>
      <c r="S10" s="4">
        <v>6754565835624</v>
      </c>
      <c r="T10" s="4"/>
      <c r="U10" s="4">
        <v>0</v>
      </c>
      <c r="V10" s="4"/>
      <c r="W10" s="4">
        <v>0</v>
      </c>
      <c r="X10" s="4"/>
      <c r="Y10" s="4">
        <v>0</v>
      </c>
      <c r="Z10" s="4"/>
      <c r="AA10" s="4">
        <v>0</v>
      </c>
      <c r="AB10" s="4"/>
      <c r="AC10" s="4">
        <v>5722600</v>
      </c>
      <c r="AD10" s="4"/>
      <c r="AE10" s="4">
        <v>1197783</v>
      </c>
      <c r="AF10" s="4"/>
      <c r="AG10" s="4">
        <v>4971864224990</v>
      </c>
      <c r="AH10" s="4"/>
      <c r="AI10" s="4">
        <v>6849463531878</v>
      </c>
      <c r="AK10" s="7">
        <v>1.5102905192664775E-2</v>
      </c>
      <c r="AM10" s="5"/>
    </row>
    <row r="11" spans="1:39" ht="18.75">
      <c r="A11" s="2" t="s">
        <v>126</v>
      </c>
      <c r="C11" s="1" t="s">
        <v>120</v>
      </c>
      <c r="E11" s="1" t="s">
        <v>120</v>
      </c>
      <c r="G11" s="8" t="s">
        <v>127</v>
      </c>
      <c r="H11" s="8"/>
      <c r="I11" s="8" t="s">
        <v>128</v>
      </c>
      <c r="K11" s="4">
        <v>0</v>
      </c>
      <c r="L11" s="4"/>
      <c r="M11" s="4">
        <v>0</v>
      </c>
      <c r="N11" s="4"/>
      <c r="O11" s="4">
        <v>5706900</v>
      </c>
      <c r="P11" s="4"/>
      <c r="Q11" s="4">
        <v>4971803156234</v>
      </c>
      <c r="R11" s="4"/>
      <c r="S11" s="4">
        <v>6751420682115</v>
      </c>
      <c r="T11" s="4"/>
      <c r="U11" s="4">
        <v>0</v>
      </c>
      <c r="V11" s="4"/>
      <c r="W11" s="4">
        <v>0</v>
      </c>
      <c r="X11" s="4"/>
      <c r="Y11" s="4">
        <v>0</v>
      </c>
      <c r="Z11" s="4"/>
      <c r="AA11" s="4">
        <v>0</v>
      </c>
      <c r="AB11" s="4"/>
      <c r="AC11" s="4">
        <v>5706900</v>
      </c>
      <c r="AD11" s="4"/>
      <c r="AE11" s="4">
        <v>1200519</v>
      </c>
      <c r="AF11" s="4"/>
      <c r="AG11" s="4">
        <v>4971803156234</v>
      </c>
      <c r="AH11" s="4"/>
      <c r="AI11" s="4">
        <v>6846274730736</v>
      </c>
      <c r="AK11" s="7">
        <v>1.5095873961517729E-2</v>
      </c>
      <c r="AM11" s="5"/>
    </row>
    <row r="12" spans="1:39" ht="18.75">
      <c r="A12" s="2" t="s">
        <v>129</v>
      </c>
      <c r="C12" s="1" t="s">
        <v>120</v>
      </c>
      <c r="E12" s="1" t="s">
        <v>120</v>
      </c>
      <c r="G12" s="8" t="s">
        <v>130</v>
      </c>
      <c r="H12" s="8"/>
      <c r="I12" s="8" t="s">
        <v>131</v>
      </c>
      <c r="K12" s="4">
        <v>0</v>
      </c>
      <c r="L12" s="4"/>
      <c r="M12" s="4">
        <v>0</v>
      </c>
      <c r="N12" s="4"/>
      <c r="O12" s="4">
        <v>11233900</v>
      </c>
      <c r="P12" s="4"/>
      <c r="Q12" s="4">
        <v>9942413724476</v>
      </c>
      <c r="R12" s="4"/>
      <c r="S12" s="4">
        <v>13340788775897</v>
      </c>
      <c r="T12" s="4"/>
      <c r="U12" s="4">
        <v>0</v>
      </c>
      <c r="V12" s="4"/>
      <c r="W12" s="4">
        <v>0</v>
      </c>
      <c r="X12" s="4"/>
      <c r="Y12" s="4">
        <v>0</v>
      </c>
      <c r="Z12" s="4"/>
      <c r="AA12" s="4">
        <v>0</v>
      </c>
      <c r="AB12" s="4"/>
      <c r="AC12" s="4">
        <v>11233900</v>
      </c>
      <c r="AD12" s="4"/>
      <c r="AE12" s="4">
        <v>1206788</v>
      </c>
      <c r="AF12" s="4"/>
      <c r="AG12" s="4">
        <v>9942413724476</v>
      </c>
      <c r="AH12" s="4"/>
      <c r="AI12" s="4">
        <v>13547106934807</v>
      </c>
      <c r="AK12" s="7">
        <v>2.9871050589444306E-2</v>
      </c>
      <c r="AM12" s="5"/>
    </row>
    <row r="13" spans="1:39" ht="18.75">
      <c r="A13" s="2" t="s">
        <v>132</v>
      </c>
      <c r="C13" s="1" t="s">
        <v>120</v>
      </c>
      <c r="E13" s="1" t="s">
        <v>120</v>
      </c>
      <c r="G13" s="8" t="s">
        <v>133</v>
      </c>
      <c r="H13" s="8"/>
      <c r="I13" s="8" t="s">
        <v>134</v>
      </c>
      <c r="K13" s="4">
        <v>0</v>
      </c>
      <c r="L13" s="4"/>
      <c r="M13" s="4">
        <v>0</v>
      </c>
      <c r="N13" s="4"/>
      <c r="O13" s="4">
        <v>5157300</v>
      </c>
      <c r="P13" s="4"/>
      <c r="Q13" s="4">
        <v>9912493451059</v>
      </c>
      <c r="R13" s="4"/>
      <c r="S13" s="4">
        <v>11703139121411</v>
      </c>
      <c r="T13" s="4"/>
      <c r="U13" s="4">
        <v>0</v>
      </c>
      <c r="V13" s="4"/>
      <c r="W13" s="4">
        <v>0</v>
      </c>
      <c r="X13" s="4"/>
      <c r="Y13" s="4">
        <v>0</v>
      </c>
      <c r="Z13" s="4"/>
      <c r="AA13" s="4">
        <v>0</v>
      </c>
      <c r="AB13" s="4"/>
      <c r="AC13" s="4">
        <v>5157300</v>
      </c>
      <c r="AD13" s="4"/>
      <c r="AE13" s="4">
        <v>2302438</v>
      </c>
      <c r="AF13" s="4"/>
      <c r="AG13" s="4">
        <v>9912493451059</v>
      </c>
      <c r="AH13" s="4"/>
      <c r="AI13" s="4">
        <v>11865754583864</v>
      </c>
      <c r="AK13" s="7">
        <v>2.6163708396355241E-2</v>
      </c>
      <c r="AM13" s="5"/>
    </row>
    <row r="14" spans="1:39" ht="18.75">
      <c r="A14" s="2" t="s">
        <v>135</v>
      </c>
      <c r="C14" s="1" t="s">
        <v>120</v>
      </c>
      <c r="E14" s="1" t="s">
        <v>120</v>
      </c>
      <c r="G14" s="8" t="s">
        <v>136</v>
      </c>
      <c r="H14" s="8"/>
      <c r="I14" s="8" t="s">
        <v>137</v>
      </c>
      <c r="K14" s="4">
        <v>0</v>
      </c>
      <c r="L14" s="4"/>
      <c r="M14" s="4">
        <v>0</v>
      </c>
      <c r="N14" s="4"/>
      <c r="O14" s="4">
        <v>11367500</v>
      </c>
      <c r="P14" s="4"/>
      <c r="Q14" s="4">
        <v>9939270059289</v>
      </c>
      <c r="R14" s="4"/>
      <c r="S14" s="4">
        <v>13168197770061</v>
      </c>
      <c r="T14" s="4"/>
      <c r="U14" s="4">
        <v>0</v>
      </c>
      <c r="V14" s="4"/>
      <c r="W14" s="4">
        <v>0</v>
      </c>
      <c r="X14" s="4"/>
      <c r="Y14" s="4">
        <v>0</v>
      </c>
      <c r="Z14" s="4"/>
      <c r="AA14" s="4">
        <v>0</v>
      </c>
      <c r="AB14" s="4"/>
      <c r="AC14" s="4">
        <v>11367500</v>
      </c>
      <c r="AD14" s="4"/>
      <c r="AE14" s="4">
        <v>1175534</v>
      </c>
      <c r="AF14" s="4"/>
      <c r="AG14" s="4">
        <v>9939270059289</v>
      </c>
      <c r="AH14" s="4"/>
      <c r="AI14" s="4">
        <v>13353194655009</v>
      </c>
      <c r="AK14" s="7">
        <v>2.9443478595834509E-2</v>
      </c>
      <c r="AM14" s="5"/>
    </row>
    <row r="15" spans="1:39" ht="18.75">
      <c r="A15" s="2" t="s">
        <v>138</v>
      </c>
      <c r="C15" s="1" t="s">
        <v>120</v>
      </c>
      <c r="E15" s="1" t="s">
        <v>120</v>
      </c>
      <c r="G15" s="8" t="s">
        <v>139</v>
      </c>
      <c r="H15" s="8"/>
      <c r="I15" s="8" t="s">
        <v>140</v>
      </c>
      <c r="K15" s="4">
        <v>0</v>
      </c>
      <c r="L15" s="4"/>
      <c r="M15" s="4">
        <v>0</v>
      </c>
      <c r="N15" s="4"/>
      <c r="O15" s="4">
        <v>6372600</v>
      </c>
      <c r="P15" s="4"/>
      <c r="Q15" s="4">
        <v>6432595784114</v>
      </c>
      <c r="R15" s="4"/>
      <c r="S15" s="4">
        <v>8394468465418</v>
      </c>
      <c r="T15" s="4"/>
      <c r="U15" s="4">
        <v>0</v>
      </c>
      <c r="V15" s="4"/>
      <c r="W15" s="4">
        <v>0</v>
      </c>
      <c r="X15" s="4"/>
      <c r="Y15" s="4">
        <v>0</v>
      </c>
      <c r="Z15" s="4"/>
      <c r="AA15" s="4">
        <v>0</v>
      </c>
      <c r="AB15" s="4"/>
      <c r="AC15" s="4">
        <v>6372600</v>
      </c>
      <c r="AD15" s="4"/>
      <c r="AE15" s="4">
        <v>1336751</v>
      </c>
      <c r="AF15" s="4"/>
      <c r="AG15" s="4">
        <v>6432595784114</v>
      </c>
      <c r="AH15" s="4"/>
      <c r="AI15" s="4">
        <v>8512403452518</v>
      </c>
      <c r="AK15" s="7">
        <v>1.876964841213517E-2</v>
      </c>
      <c r="AM15" s="5"/>
    </row>
    <row r="16" spans="1:39" ht="18.75">
      <c r="A16" s="2" t="s">
        <v>141</v>
      </c>
      <c r="C16" s="1" t="s">
        <v>120</v>
      </c>
      <c r="E16" s="1" t="s">
        <v>120</v>
      </c>
      <c r="G16" s="8" t="s">
        <v>142</v>
      </c>
      <c r="H16" s="8"/>
      <c r="I16" s="8" t="s">
        <v>143</v>
      </c>
      <c r="K16" s="4">
        <v>0</v>
      </c>
      <c r="L16" s="4"/>
      <c r="M16" s="4">
        <v>0</v>
      </c>
      <c r="N16" s="4"/>
      <c r="O16" s="4">
        <v>11437900</v>
      </c>
      <c r="P16" s="4"/>
      <c r="Q16" s="4">
        <v>10443114712878</v>
      </c>
      <c r="R16" s="4"/>
      <c r="S16" s="4">
        <v>12281616185657</v>
      </c>
      <c r="T16" s="4"/>
      <c r="U16" s="4">
        <v>0</v>
      </c>
      <c r="V16" s="4"/>
      <c r="W16" s="4">
        <v>0</v>
      </c>
      <c r="X16" s="4"/>
      <c r="Y16" s="4">
        <v>0</v>
      </c>
      <c r="Z16" s="4"/>
      <c r="AA16" s="4">
        <v>0</v>
      </c>
      <c r="AB16" s="4"/>
      <c r="AC16" s="4">
        <v>11437900</v>
      </c>
      <c r="AD16" s="4"/>
      <c r="AE16" s="4">
        <v>1089262</v>
      </c>
      <c r="AF16" s="4"/>
      <c r="AG16" s="4">
        <v>10443114712878</v>
      </c>
      <c r="AH16" s="4"/>
      <c r="AI16" s="4">
        <v>12449837149173</v>
      </c>
      <c r="AK16" s="7">
        <v>2.7451596647383218E-2</v>
      </c>
      <c r="AM16" s="5"/>
    </row>
    <row r="17" spans="1:39" ht="18.75">
      <c r="A17" s="2" t="s">
        <v>144</v>
      </c>
      <c r="C17" s="1" t="s">
        <v>120</v>
      </c>
      <c r="E17" s="1" t="s">
        <v>120</v>
      </c>
      <c r="G17" s="8" t="s">
        <v>145</v>
      </c>
      <c r="H17" s="8"/>
      <c r="I17" s="8" t="s">
        <v>146</v>
      </c>
      <c r="K17" s="4">
        <v>0</v>
      </c>
      <c r="L17" s="4"/>
      <c r="M17" s="4">
        <v>0</v>
      </c>
      <c r="N17" s="4"/>
      <c r="O17" s="4">
        <v>9740020</v>
      </c>
      <c r="P17" s="4"/>
      <c r="Q17" s="4">
        <v>19876085399553</v>
      </c>
      <c r="R17" s="4"/>
      <c r="S17" s="4">
        <v>26226624594198</v>
      </c>
      <c r="T17" s="4"/>
      <c r="U17" s="4">
        <v>0</v>
      </c>
      <c r="V17" s="4"/>
      <c r="W17" s="4">
        <v>0</v>
      </c>
      <c r="X17" s="4"/>
      <c r="Y17" s="4">
        <v>0</v>
      </c>
      <c r="Z17" s="4"/>
      <c r="AA17" s="4">
        <v>0</v>
      </c>
      <c r="AB17" s="4"/>
      <c r="AC17" s="4">
        <v>9740020</v>
      </c>
      <c r="AD17" s="4"/>
      <c r="AE17" s="4">
        <v>2736292</v>
      </c>
      <c r="AF17" s="4"/>
      <c r="AG17" s="4">
        <v>19876085399553</v>
      </c>
      <c r="AH17" s="4"/>
      <c r="AI17" s="4">
        <v>26632216440205</v>
      </c>
      <c r="AK17" s="7">
        <v>5.8723407766894366E-2</v>
      </c>
      <c r="AM17" s="5"/>
    </row>
    <row r="18" spans="1:39" ht="18.75">
      <c r="A18" s="2" t="s">
        <v>147</v>
      </c>
      <c r="C18" s="1" t="s">
        <v>120</v>
      </c>
      <c r="E18" s="1" t="s">
        <v>120</v>
      </c>
      <c r="G18" s="8" t="s">
        <v>148</v>
      </c>
      <c r="H18" s="8"/>
      <c r="I18" s="8" t="s">
        <v>149</v>
      </c>
      <c r="K18" s="4">
        <v>0</v>
      </c>
      <c r="L18" s="4"/>
      <c r="M18" s="4">
        <v>0</v>
      </c>
      <c r="N18" s="4"/>
      <c r="O18" s="4">
        <v>1052617</v>
      </c>
      <c r="P18" s="4"/>
      <c r="Q18" s="4">
        <v>1993577728151</v>
      </c>
      <c r="R18" s="4"/>
      <c r="S18" s="4">
        <v>2245919398085</v>
      </c>
      <c r="T18" s="4"/>
      <c r="U18" s="4">
        <v>0</v>
      </c>
      <c r="V18" s="4"/>
      <c r="W18" s="4">
        <v>0</v>
      </c>
      <c r="X18" s="4"/>
      <c r="Y18" s="4">
        <v>0</v>
      </c>
      <c r="Z18" s="4"/>
      <c r="AA18" s="4">
        <v>0</v>
      </c>
      <c r="AB18" s="4"/>
      <c r="AC18" s="4">
        <v>1052617</v>
      </c>
      <c r="AD18" s="4"/>
      <c r="AE18" s="4">
        <v>2165813</v>
      </c>
      <c r="AF18" s="4"/>
      <c r="AG18" s="4">
        <v>1993577728151</v>
      </c>
      <c r="AH18" s="4"/>
      <c r="AI18" s="4">
        <v>2278118748223</v>
      </c>
      <c r="AK18" s="7">
        <v>5.0231979938158101E-3</v>
      </c>
      <c r="AM18" s="5"/>
    </row>
    <row r="19" spans="1:39" ht="18.75">
      <c r="A19" s="2" t="s">
        <v>150</v>
      </c>
      <c r="C19" s="1" t="s">
        <v>120</v>
      </c>
      <c r="E19" s="1" t="s">
        <v>120</v>
      </c>
      <c r="G19" s="8" t="s">
        <v>151</v>
      </c>
      <c r="H19" s="8"/>
      <c r="I19" s="8" t="s">
        <v>152</v>
      </c>
      <c r="K19" s="4">
        <v>0</v>
      </c>
      <c r="L19" s="4"/>
      <c r="M19" s="4">
        <v>0</v>
      </c>
      <c r="N19" s="4"/>
      <c r="O19" s="4">
        <v>4147965</v>
      </c>
      <c r="P19" s="4"/>
      <c r="Q19" s="4">
        <v>4990001895000</v>
      </c>
      <c r="R19" s="4"/>
      <c r="S19" s="4">
        <v>5726553389604</v>
      </c>
      <c r="T19" s="4"/>
      <c r="U19" s="4">
        <v>0</v>
      </c>
      <c r="V19" s="4"/>
      <c r="W19" s="4">
        <v>0</v>
      </c>
      <c r="X19" s="4"/>
      <c r="Y19" s="4">
        <v>0</v>
      </c>
      <c r="Z19" s="4"/>
      <c r="AA19" s="4">
        <v>0</v>
      </c>
      <c r="AB19" s="4"/>
      <c r="AC19" s="4">
        <v>4147965</v>
      </c>
      <c r="AD19" s="4"/>
      <c r="AE19" s="4">
        <v>1401149</v>
      </c>
      <c r="AF19" s="4"/>
      <c r="AG19" s="4">
        <v>4990001895000</v>
      </c>
      <c r="AH19" s="4"/>
      <c r="AI19" s="4">
        <v>5807703371951</v>
      </c>
      <c r="AK19" s="7">
        <v>1.2805848663252331E-2</v>
      </c>
      <c r="AM19" s="5"/>
    </row>
    <row r="20" spans="1:39" ht="18.75">
      <c r="A20" s="2" t="s">
        <v>153</v>
      </c>
      <c r="C20" s="1" t="s">
        <v>120</v>
      </c>
      <c r="E20" s="1" t="s">
        <v>120</v>
      </c>
      <c r="G20" s="8" t="s">
        <v>154</v>
      </c>
      <c r="H20" s="8"/>
      <c r="I20" s="8" t="s">
        <v>155</v>
      </c>
      <c r="K20" s="4">
        <v>18</v>
      </c>
      <c r="L20" s="4"/>
      <c r="M20" s="4">
        <v>18</v>
      </c>
      <c r="N20" s="4"/>
      <c r="O20" s="4">
        <v>15000000</v>
      </c>
      <c r="P20" s="4"/>
      <c r="Q20" s="4">
        <v>15000000000000</v>
      </c>
      <c r="R20" s="4"/>
      <c r="S20" s="4">
        <v>14997281250000</v>
      </c>
      <c r="T20" s="4"/>
      <c r="U20" s="4">
        <v>0</v>
      </c>
      <c r="V20" s="4"/>
      <c r="W20" s="4">
        <v>0</v>
      </c>
      <c r="X20" s="4"/>
      <c r="Y20" s="4">
        <v>0</v>
      </c>
      <c r="Z20" s="4"/>
      <c r="AA20" s="4">
        <v>0</v>
      </c>
      <c r="AB20" s="4"/>
      <c r="AC20" s="4">
        <v>15000000</v>
      </c>
      <c r="AD20" s="4"/>
      <c r="AE20" s="4">
        <v>1000000</v>
      </c>
      <c r="AF20" s="4"/>
      <c r="AG20" s="4">
        <v>15000000000000</v>
      </c>
      <c r="AH20" s="4"/>
      <c r="AI20" s="4">
        <v>14997281250000</v>
      </c>
      <c r="AK20" s="7">
        <v>3.3068650677869384E-2</v>
      </c>
      <c r="AM20" s="5"/>
    </row>
    <row r="21" spans="1:39" ht="18.75">
      <c r="A21" s="2" t="s">
        <v>156</v>
      </c>
      <c r="C21" s="1" t="s">
        <v>120</v>
      </c>
      <c r="E21" s="1" t="s">
        <v>120</v>
      </c>
      <c r="G21" s="8" t="s">
        <v>157</v>
      </c>
      <c r="H21" s="8"/>
      <c r="I21" s="8" t="s">
        <v>158</v>
      </c>
      <c r="K21" s="4">
        <v>18</v>
      </c>
      <c r="L21" s="4"/>
      <c r="M21" s="4">
        <v>18</v>
      </c>
      <c r="N21" s="4"/>
      <c r="O21" s="4">
        <v>2495000</v>
      </c>
      <c r="P21" s="4"/>
      <c r="Q21" s="4">
        <v>2495000000000</v>
      </c>
      <c r="R21" s="4"/>
      <c r="S21" s="4">
        <v>2494547781250</v>
      </c>
      <c r="T21" s="4"/>
      <c r="U21" s="4">
        <v>0</v>
      </c>
      <c r="V21" s="4"/>
      <c r="W21" s="4">
        <v>0</v>
      </c>
      <c r="X21" s="4"/>
      <c r="Y21" s="4">
        <v>0</v>
      </c>
      <c r="Z21" s="4"/>
      <c r="AA21" s="4">
        <v>0</v>
      </c>
      <c r="AB21" s="4"/>
      <c r="AC21" s="4">
        <v>2495000</v>
      </c>
      <c r="AD21" s="4"/>
      <c r="AE21" s="4">
        <v>1000000</v>
      </c>
      <c r="AF21" s="4"/>
      <c r="AG21" s="4">
        <v>2495000000000</v>
      </c>
      <c r="AH21" s="4"/>
      <c r="AI21" s="4">
        <v>2494547781250</v>
      </c>
      <c r="AK21" s="7">
        <v>5.5004188960856076E-3</v>
      </c>
      <c r="AM21" s="5"/>
    </row>
    <row r="22" spans="1:39" ht="18.75">
      <c r="A22" s="2" t="s">
        <v>159</v>
      </c>
      <c r="C22" s="1" t="s">
        <v>120</v>
      </c>
      <c r="E22" s="1" t="s">
        <v>120</v>
      </c>
      <c r="G22" s="8" t="s">
        <v>160</v>
      </c>
      <c r="H22" s="8"/>
      <c r="I22" s="8" t="s">
        <v>161</v>
      </c>
      <c r="K22" s="4">
        <v>18</v>
      </c>
      <c r="L22" s="4"/>
      <c r="M22" s="4">
        <v>18</v>
      </c>
      <c r="N22" s="4"/>
      <c r="O22" s="4">
        <v>1500000</v>
      </c>
      <c r="P22" s="4"/>
      <c r="Q22" s="4">
        <v>1500000000000</v>
      </c>
      <c r="R22" s="4"/>
      <c r="S22" s="4">
        <v>1499728125000</v>
      </c>
      <c r="T22" s="4"/>
      <c r="U22" s="4">
        <v>0</v>
      </c>
      <c r="V22" s="4"/>
      <c r="W22" s="4">
        <v>0</v>
      </c>
      <c r="X22" s="4"/>
      <c r="Y22" s="4">
        <v>0</v>
      </c>
      <c r="Z22" s="4"/>
      <c r="AA22" s="4">
        <v>0</v>
      </c>
      <c r="AB22" s="4"/>
      <c r="AC22" s="4">
        <v>1500000</v>
      </c>
      <c r="AD22" s="4"/>
      <c r="AE22" s="4">
        <v>1000000</v>
      </c>
      <c r="AF22" s="4"/>
      <c r="AG22" s="4">
        <v>1500000000000</v>
      </c>
      <c r="AH22" s="4"/>
      <c r="AI22" s="4">
        <v>1499728125000</v>
      </c>
      <c r="AK22" s="7">
        <v>3.3068650677869384E-3</v>
      </c>
      <c r="AM22" s="5"/>
    </row>
    <row r="23" spans="1:39" ht="18.75">
      <c r="A23" s="2" t="s">
        <v>162</v>
      </c>
      <c r="C23" s="1" t="s">
        <v>120</v>
      </c>
      <c r="E23" s="1" t="s">
        <v>120</v>
      </c>
      <c r="G23" s="8" t="s">
        <v>163</v>
      </c>
      <c r="H23" s="8"/>
      <c r="I23" s="8" t="s">
        <v>164</v>
      </c>
      <c r="K23" s="4">
        <v>18</v>
      </c>
      <c r="L23" s="4"/>
      <c r="M23" s="4">
        <v>18</v>
      </c>
      <c r="N23" s="4"/>
      <c r="O23" s="4">
        <v>1681425</v>
      </c>
      <c r="P23" s="4"/>
      <c r="Q23" s="4">
        <v>1681091996979</v>
      </c>
      <c r="R23" s="4"/>
      <c r="S23" s="4">
        <v>1681120241718</v>
      </c>
      <c r="T23" s="4"/>
      <c r="U23" s="4">
        <v>0</v>
      </c>
      <c r="V23" s="4"/>
      <c r="W23" s="4">
        <v>0</v>
      </c>
      <c r="X23" s="4"/>
      <c r="Y23" s="4">
        <v>0</v>
      </c>
      <c r="Z23" s="4"/>
      <c r="AA23" s="4">
        <v>0</v>
      </c>
      <c r="AB23" s="4"/>
      <c r="AC23" s="4">
        <v>1681425</v>
      </c>
      <c r="AD23" s="4"/>
      <c r="AE23" s="4">
        <v>1000000</v>
      </c>
      <c r="AF23" s="4"/>
      <c r="AG23" s="4">
        <v>1681091996979</v>
      </c>
      <c r="AH23" s="4"/>
      <c r="AI23" s="4">
        <v>1681120241718</v>
      </c>
      <c r="AK23" s="7">
        <v>3.7068303977341151E-3</v>
      </c>
      <c r="AM23" s="5"/>
    </row>
    <row r="24" spans="1:39" ht="18.75">
      <c r="A24" s="2" t="s">
        <v>165</v>
      </c>
      <c r="C24" s="1" t="s">
        <v>120</v>
      </c>
      <c r="E24" s="1" t="s">
        <v>120</v>
      </c>
      <c r="G24" s="8" t="s">
        <v>166</v>
      </c>
      <c r="H24" s="8"/>
      <c r="I24" s="8" t="s">
        <v>167</v>
      </c>
      <c r="K24" s="4">
        <v>18</v>
      </c>
      <c r="L24" s="4"/>
      <c r="M24" s="4">
        <v>18</v>
      </c>
      <c r="N24" s="4"/>
      <c r="O24" s="4">
        <v>3499886</v>
      </c>
      <c r="P24" s="4"/>
      <c r="Q24" s="4">
        <v>3499886000000</v>
      </c>
      <c r="R24" s="4"/>
      <c r="S24" s="4">
        <v>3499251645662</v>
      </c>
      <c r="T24" s="4"/>
      <c r="U24" s="4">
        <v>0</v>
      </c>
      <c r="V24" s="4"/>
      <c r="W24" s="4">
        <v>0</v>
      </c>
      <c r="X24" s="4"/>
      <c r="Y24" s="4">
        <v>0</v>
      </c>
      <c r="Z24" s="4"/>
      <c r="AA24" s="4">
        <v>0</v>
      </c>
      <c r="AB24" s="4"/>
      <c r="AC24" s="4">
        <v>3499886</v>
      </c>
      <c r="AD24" s="4"/>
      <c r="AE24" s="4">
        <v>1000000</v>
      </c>
      <c r="AF24" s="4"/>
      <c r="AG24" s="4">
        <v>3499886000000</v>
      </c>
      <c r="AH24" s="4"/>
      <c r="AI24" s="4">
        <v>3499251645662</v>
      </c>
      <c r="AK24" s="7">
        <v>7.7157671697566021E-3</v>
      </c>
      <c r="AM24" s="5"/>
    </row>
    <row r="25" spans="1:39" ht="18.75">
      <c r="A25" s="2" t="s">
        <v>168</v>
      </c>
      <c r="C25" s="1" t="s">
        <v>120</v>
      </c>
      <c r="E25" s="1" t="s">
        <v>120</v>
      </c>
      <c r="G25" s="8" t="s">
        <v>169</v>
      </c>
      <c r="H25" s="8"/>
      <c r="I25" s="8" t="s">
        <v>170</v>
      </c>
      <c r="K25" s="4">
        <v>18</v>
      </c>
      <c r="L25" s="4"/>
      <c r="M25" s="4">
        <v>18</v>
      </c>
      <c r="N25" s="4"/>
      <c r="O25" s="4">
        <v>6999809</v>
      </c>
      <c r="P25" s="4"/>
      <c r="Q25" s="4">
        <v>6999809000000</v>
      </c>
      <c r="R25" s="4"/>
      <c r="S25" s="4">
        <v>6998540284618</v>
      </c>
      <c r="T25" s="4"/>
      <c r="U25" s="4">
        <v>0</v>
      </c>
      <c r="V25" s="4"/>
      <c r="W25" s="4">
        <v>0</v>
      </c>
      <c r="X25" s="4"/>
      <c r="Y25" s="4">
        <v>0</v>
      </c>
      <c r="Z25" s="4"/>
      <c r="AA25" s="4">
        <v>0</v>
      </c>
      <c r="AB25" s="4"/>
      <c r="AC25" s="4">
        <v>6999809</v>
      </c>
      <c r="AD25" s="4"/>
      <c r="AE25" s="4">
        <v>1000000</v>
      </c>
      <c r="AF25" s="4"/>
      <c r="AG25" s="4">
        <v>6999809000000</v>
      </c>
      <c r="AH25" s="4"/>
      <c r="AI25" s="4">
        <v>6998540284618</v>
      </c>
      <c r="AK25" s="7">
        <v>1.5431615908852095E-2</v>
      </c>
      <c r="AM25" s="5"/>
    </row>
    <row r="26" spans="1:39" ht="18.75">
      <c r="A26" s="2" t="s">
        <v>171</v>
      </c>
      <c r="C26" s="1" t="s">
        <v>120</v>
      </c>
      <c r="E26" s="1" t="s">
        <v>120</v>
      </c>
      <c r="G26" s="8" t="s">
        <v>172</v>
      </c>
      <c r="H26" s="8"/>
      <c r="I26" s="8" t="s">
        <v>173</v>
      </c>
      <c r="K26" s="4">
        <v>0</v>
      </c>
      <c r="L26" s="4"/>
      <c r="M26" s="4">
        <v>0</v>
      </c>
      <c r="N26" s="4"/>
      <c r="O26" s="4">
        <v>50000</v>
      </c>
      <c r="P26" s="4"/>
      <c r="Q26" s="4">
        <v>26954884684</v>
      </c>
      <c r="R26" s="4"/>
      <c r="S26" s="4">
        <v>30195526068</v>
      </c>
      <c r="T26" s="4"/>
      <c r="U26" s="4">
        <v>0</v>
      </c>
      <c r="V26" s="4"/>
      <c r="W26" s="4">
        <v>0</v>
      </c>
      <c r="X26" s="4"/>
      <c r="Y26" s="4">
        <v>0</v>
      </c>
      <c r="Z26" s="4"/>
      <c r="AA26" s="4">
        <v>0</v>
      </c>
      <c r="AB26" s="4"/>
      <c r="AC26" s="4">
        <v>50000</v>
      </c>
      <c r="AD26" s="4"/>
      <c r="AE26" s="4">
        <v>608500</v>
      </c>
      <c r="AF26" s="4"/>
      <c r="AG26" s="4">
        <v>26954884684</v>
      </c>
      <c r="AH26" s="4"/>
      <c r="AI26" s="4">
        <v>30419485468</v>
      </c>
      <c r="AK26" s="7">
        <v>6.7074246456624669E-5</v>
      </c>
      <c r="AM26" s="5"/>
    </row>
    <row r="27" spans="1:39" ht="18.75">
      <c r="A27" s="2" t="s">
        <v>174</v>
      </c>
      <c r="C27" s="1" t="s">
        <v>120</v>
      </c>
      <c r="E27" s="1" t="s">
        <v>120</v>
      </c>
      <c r="G27" s="8" t="s">
        <v>175</v>
      </c>
      <c r="H27" s="8"/>
      <c r="I27" s="8" t="s">
        <v>176</v>
      </c>
      <c r="K27" s="4">
        <v>0</v>
      </c>
      <c r="L27" s="4"/>
      <c r="M27" s="4">
        <v>0</v>
      </c>
      <c r="N27" s="4"/>
      <c r="O27" s="4">
        <v>137000</v>
      </c>
      <c r="P27" s="4"/>
      <c r="Q27" s="4">
        <v>96604326343</v>
      </c>
      <c r="R27" s="4"/>
      <c r="S27" s="4">
        <v>108013139069</v>
      </c>
      <c r="T27" s="4"/>
      <c r="U27" s="4">
        <v>0</v>
      </c>
      <c r="V27" s="4"/>
      <c r="W27" s="4">
        <v>0</v>
      </c>
      <c r="X27" s="4"/>
      <c r="Y27" s="4">
        <v>0</v>
      </c>
      <c r="Z27" s="4"/>
      <c r="AA27" s="4">
        <v>0</v>
      </c>
      <c r="AB27" s="4"/>
      <c r="AC27" s="4">
        <v>137000</v>
      </c>
      <c r="AD27" s="4"/>
      <c r="AE27" s="4">
        <v>802260</v>
      </c>
      <c r="AF27" s="4"/>
      <c r="AG27" s="4">
        <v>96604326343</v>
      </c>
      <c r="AH27" s="4"/>
      <c r="AI27" s="4">
        <v>109889698881</v>
      </c>
      <c r="AK27" s="7">
        <v>2.4230418866033089E-4</v>
      </c>
      <c r="AM27" s="5"/>
    </row>
    <row r="28" spans="1:39" ht="18.75">
      <c r="A28" s="2" t="s">
        <v>177</v>
      </c>
      <c r="C28" s="1" t="s">
        <v>120</v>
      </c>
      <c r="E28" s="1" t="s">
        <v>120</v>
      </c>
      <c r="G28" s="8" t="s">
        <v>175</v>
      </c>
      <c r="H28" s="8"/>
      <c r="I28" s="8" t="s">
        <v>178</v>
      </c>
      <c r="K28" s="4">
        <v>0</v>
      </c>
      <c r="L28" s="4"/>
      <c r="M28" s="4">
        <v>0</v>
      </c>
      <c r="N28" s="4"/>
      <c r="O28" s="4">
        <v>35000</v>
      </c>
      <c r="P28" s="4"/>
      <c r="Q28" s="4">
        <v>19883603250</v>
      </c>
      <c r="R28" s="4"/>
      <c r="S28" s="4">
        <v>22353947612</v>
      </c>
      <c r="T28" s="4"/>
      <c r="U28" s="4">
        <v>0</v>
      </c>
      <c r="V28" s="4"/>
      <c r="W28" s="4">
        <v>0</v>
      </c>
      <c r="X28" s="4"/>
      <c r="Y28" s="4">
        <v>0</v>
      </c>
      <c r="Z28" s="4"/>
      <c r="AA28" s="4">
        <v>0</v>
      </c>
      <c r="AB28" s="4"/>
      <c r="AC28" s="4">
        <v>35000</v>
      </c>
      <c r="AD28" s="4"/>
      <c r="AE28" s="4">
        <v>643530</v>
      </c>
      <c r="AF28" s="4"/>
      <c r="AG28" s="4">
        <v>19883603250</v>
      </c>
      <c r="AH28" s="4"/>
      <c r="AI28" s="4">
        <v>22519467606</v>
      </c>
      <c r="AK28" s="7">
        <v>4.9654893797128035E-5</v>
      </c>
      <c r="AM28" s="5"/>
    </row>
    <row r="29" spans="1:39" ht="18.75">
      <c r="A29" s="2" t="s">
        <v>179</v>
      </c>
      <c r="C29" s="1" t="s">
        <v>120</v>
      </c>
      <c r="E29" s="1" t="s">
        <v>120</v>
      </c>
      <c r="G29" s="8" t="s">
        <v>180</v>
      </c>
      <c r="H29" s="8"/>
      <c r="I29" s="8" t="s">
        <v>181</v>
      </c>
      <c r="K29" s="4">
        <v>18</v>
      </c>
      <c r="L29" s="4"/>
      <c r="M29" s="4">
        <v>18</v>
      </c>
      <c r="N29" s="4"/>
      <c r="O29" s="4">
        <v>1199966</v>
      </c>
      <c r="P29" s="4"/>
      <c r="Q29" s="4">
        <v>1199966000000</v>
      </c>
      <c r="R29" s="4"/>
      <c r="S29" s="4">
        <v>1199748506162</v>
      </c>
      <c r="T29" s="4"/>
      <c r="U29" s="4">
        <v>0</v>
      </c>
      <c r="V29" s="4"/>
      <c r="W29" s="4">
        <v>0</v>
      </c>
      <c r="X29" s="4"/>
      <c r="Y29" s="4">
        <v>0</v>
      </c>
      <c r="Z29" s="4"/>
      <c r="AA29" s="4">
        <v>0</v>
      </c>
      <c r="AB29" s="4"/>
      <c r="AC29" s="4">
        <v>1199966</v>
      </c>
      <c r="AD29" s="4"/>
      <c r="AE29" s="4">
        <v>1000000</v>
      </c>
      <c r="AF29" s="4"/>
      <c r="AG29" s="4">
        <v>1199966000000</v>
      </c>
      <c r="AH29" s="4"/>
      <c r="AI29" s="4">
        <v>1199748506162</v>
      </c>
      <c r="AK29" s="7">
        <v>2.6454170986202454E-3</v>
      </c>
      <c r="AM29" s="5"/>
    </row>
    <row r="30" spans="1:39" ht="18.75">
      <c r="A30" s="2" t="s">
        <v>182</v>
      </c>
      <c r="C30" s="1" t="s">
        <v>120</v>
      </c>
      <c r="E30" s="1" t="s">
        <v>120</v>
      </c>
      <c r="G30" s="8" t="s">
        <v>183</v>
      </c>
      <c r="H30" s="8"/>
      <c r="I30" s="8" t="s">
        <v>184</v>
      </c>
      <c r="K30" s="4">
        <v>18</v>
      </c>
      <c r="L30" s="4"/>
      <c r="M30" s="4">
        <v>18</v>
      </c>
      <c r="N30" s="4"/>
      <c r="O30" s="4">
        <v>1800000</v>
      </c>
      <c r="P30" s="4"/>
      <c r="Q30" s="4">
        <v>1800000000000</v>
      </c>
      <c r="R30" s="4"/>
      <c r="S30" s="4">
        <v>1799673750000</v>
      </c>
      <c r="T30" s="4"/>
      <c r="U30" s="4">
        <v>0</v>
      </c>
      <c r="V30" s="4"/>
      <c r="W30" s="4">
        <v>0</v>
      </c>
      <c r="X30" s="4"/>
      <c r="Y30" s="4">
        <v>0</v>
      </c>
      <c r="Z30" s="4"/>
      <c r="AA30" s="4">
        <v>0</v>
      </c>
      <c r="AB30" s="4"/>
      <c r="AC30" s="4">
        <v>1800000</v>
      </c>
      <c r="AD30" s="4"/>
      <c r="AE30" s="4">
        <v>1000000</v>
      </c>
      <c r="AF30" s="4"/>
      <c r="AG30" s="4">
        <v>1800000000000</v>
      </c>
      <c r="AH30" s="4"/>
      <c r="AI30" s="4">
        <v>1799673750000</v>
      </c>
      <c r="AK30" s="7">
        <v>3.968238081344326E-3</v>
      </c>
      <c r="AM30" s="5"/>
    </row>
    <row r="31" spans="1:39" ht="18.75">
      <c r="A31" s="2" t="s">
        <v>185</v>
      </c>
      <c r="C31" s="1" t="s">
        <v>120</v>
      </c>
      <c r="E31" s="1" t="s">
        <v>120</v>
      </c>
      <c r="G31" s="8" t="s">
        <v>186</v>
      </c>
      <c r="H31" s="8"/>
      <c r="I31" s="8" t="s">
        <v>187</v>
      </c>
      <c r="K31" s="4">
        <v>23</v>
      </c>
      <c r="L31" s="4"/>
      <c r="M31" s="4">
        <v>23</v>
      </c>
      <c r="N31" s="4"/>
      <c r="O31" s="4">
        <v>7500000</v>
      </c>
      <c r="P31" s="4"/>
      <c r="Q31" s="4">
        <v>7500000000000</v>
      </c>
      <c r="R31" s="4"/>
      <c r="S31" s="4">
        <v>7498640625000</v>
      </c>
      <c r="T31" s="4"/>
      <c r="U31" s="4">
        <v>0</v>
      </c>
      <c r="V31" s="4"/>
      <c r="W31" s="4">
        <v>0</v>
      </c>
      <c r="X31" s="4"/>
      <c r="Y31" s="4">
        <v>6026710</v>
      </c>
      <c r="Z31" s="4"/>
      <c r="AA31" s="4">
        <v>6025767658813</v>
      </c>
      <c r="AB31" s="4"/>
      <c r="AC31" s="4">
        <v>1473290</v>
      </c>
      <c r="AD31" s="4"/>
      <c r="AE31" s="4">
        <v>973137</v>
      </c>
      <c r="AF31" s="4"/>
      <c r="AG31" s="4">
        <v>1473290000000</v>
      </c>
      <c r="AH31" s="4"/>
      <c r="AI31" s="4">
        <v>1433453150246</v>
      </c>
      <c r="AK31" s="7">
        <v>3.1607303149413426E-3</v>
      </c>
      <c r="AM31" s="5"/>
    </row>
    <row r="32" spans="1:39" ht="18.75">
      <c r="A32" s="2" t="s">
        <v>188</v>
      </c>
      <c r="C32" s="1" t="s">
        <v>120</v>
      </c>
      <c r="E32" s="1" t="s">
        <v>120</v>
      </c>
      <c r="G32" s="8" t="s">
        <v>189</v>
      </c>
      <c r="H32" s="8"/>
      <c r="I32" s="8" t="s">
        <v>190</v>
      </c>
      <c r="K32" s="4">
        <v>18.5</v>
      </c>
      <c r="L32" s="4"/>
      <c r="M32" s="4">
        <v>18.5</v>
      </c>
      <c r="N32" s="4"/>
      <c r="O32" s="4">
        <v>10000000</v>
      </c>
      <c r="P32" s="4"/>
      <c r="Q32" s="4">
        <v>10000000000000</v>
      </c>
      <c r="R32" s="4"/>
      <c r="S32" s="4">
        <v>9998187500000</v>
      </c>
      <c r="T32" s="4"/>
      <c r="U32" s="4">
        <v>0</v>
      </c>
      <c r="V32" s="4"/>
      <c r="W32" s="4">
        <v>0</v>
      </c>
      <c r="X32" s="4"/>
      <c r="Y32" s="4">
        <v>0</v>
      </c>
      <c r="Z32" s="4"/>
      <c r="AA32" s="4">
        <v>0</v>
      </c>
      <c r="AB32" s="4"/>
      <c r="AC32" s="4">
        <v>10000000</v>
      </c>
      <c r="AD32" s="4"/>
      <c r="AE32" s="4">
        <v>1000000</v>
      </c>
      <c r="AF32" s="4"/>
      <c r="AG32" s="4">
        <v>10000000000000</v>
      </c>
      <c r="AH32" s="4"/>
      <c r="AI32" s="4">
        <v>9998187500000</v>
      </c>
      <c r="AK32" s="7">
        <v>2.2045767118579591E-2</v>
      </c>
      <c r="AM32" s="5"/>
    </row>
    <row r="33" spans="1:39" ht="18.75">
      <c r="A33" s="2" t="s">
        <v>191</v>
      </c>
      <c r="C33" s="1" t="s">
        <v>120</v>
      </c>
      <c r="E33" s="1" t="s">
        <v>120</v>
      </c>
      <c r="G33" s="8" t="s">
        <v>192</v>
      </c>
      <c r="H33" s="8"/>
      <c r="I33" s="8" t="s">
        <v>193</v>
      </c>
      <c r="K33" s="4">
        <v>18</v>
      </c>
      <c r="L33" s="4"/>
      <c r="M33" s="4">
        <v>18</v>
      </c>
      <c r="N33" s="4"/>
      <c r="O33" s="4">
        <v>6596176</v>
      </c>
      <c r="P33" s="4"/>
      <c r="Q33" s="4">
        <v>6595517588265</v>
      </c>
      <c r="R33" s="4"/>
      <c r="S33" s="4">
        <v>6627955345315</v>
      </c>
      <c r="T33" s="4"/>
      <c r="U33" s="4">
        <v>0</v>
      </c>
      <c r="V33" s="4"/>
      <c r="W33" s="4">
        <v>0</v>
      </c>
      <c r="X33" s="4"/>
      <c r="Y33" s="4">
        <v>0</v>
      </c>
      <c r="Z33" s="4"/>
      <c r="AA33" s="4">
        <v>0</v>
      </c>
      <c r="AB33" s="4"/>
      <c r="AC33" s="4">
        <v>6596176</v>
      </c>
      <c r="AD33" s="4"/>
      <c r="AE33" s="4">
        <v>1005000</v>
      </c>
      <c r="AF33" s="4"/>
      <c r="AG33" s="4">
        <v>6595517588265</v>
      </c>
      <c r="AH33" s="4"/>
      <c r="AI33" s="4">
        <v>6627955345315</v>
      </c>
      <c r="AK33" s="7">
        <v>1.4614484876899864E-2</v>
      </c>
      <c r="AM33" s="5"/>
    </row>
    <row r="34" spans="1:39" ht="18.75">
      <c r="A34" s="2" t="s">
        <v>194</v>
      </c>
      <c r="C34" s="1" t="s">
        <v>120</v>
      </c>
      <c r="E34" s="1" t="s">
        <v>120</v>
      </c>
      <c r="G34" s="8" t="s">
        <v>195</v>
      </c>
      <c r="H34" s="8"/>
      <c r="I34" s="8" t="s">
        <v>196</v>
      </c>
      <c r="K34" s="4">
        <v>18</v>
      </c>
      <c r="L34" s="4"/>
      <c r="M34" s="4">
        <v>18</v>
      </c>
      <c r="N34" s="4"/>
      <c r="O34" s="4">
        <v>813807</v>
      </c>
      <c r="P34" s="4"/>
      <c r="Q34" s="4">
        <v>813884617921</v>
      </c>
      <c r="R34" s="4"/>
      <c r="S34" s="4">
        <v>813659497481</v>
      </c>
      <c r="T34" s="4"/>
      <c r="U34" s="4">
        <v>117794</v>
      </c>
      <c r="V34" s="4"/>
      <c r="W34" s="4">
        <v>117814200162</v>
      </c>
      <c r="X34" s="4"/>
      <c r="Y34" s="4">
        <v>117794</v>
      </c>
      <c r="Z34" s="4"/>
      <c r="AA34" s="4">
        <v>117775149838</v>
      </c>
      <c r="AB34" s="4"/>
      <c r="AC34" s="4">
        <v>813807</v>
      </c>
      <c r="AD34" s="4"/>
      <c r="AE34" s="4">
        <v>1000000</v>
      </c>
      <c r="AF34" s="4"/>
      <c r="AG34" s="4">
        <v>813892449715</v>
      </c>
      <c r="AH34" s="4"/>
      <c r="AI34" s="4">
        <v>813659497481</v>
      </c>
      <c r="AK34" s="7">
        <v>1.7940999601464389E-3</v>
      </c>
      <c r="AM34" s="5"/>
    </row>
    <row r="35" spans="1:39" ht="18.75">
      <c r="A35" s="2" t="s">
        <v>197</v>
      </c>
      <c r="C35" s="1" t="s">
        <v>120</v>
      </c>
      <c r="E35" s="1" t="s">
        <v>120</v>
      </c>
      <c r="G35" s="8" t="s">
        <v>198</v>
      </c>
      <c r="H35" s="8"/>
      <c r="I35" s="8" t="s">
        <v>199</v>
      </c>
      <c r="K35" s="4">
        <v>18</v>
      </c>
      <c r="L35" s="4"/>
      <c r="M35" s="4">
        <v>18</v>
      </c>
      <c r="N35" s="4"/>
      <c r="O35" s="4">
        <v>5999969</v>
      </c>
      <c r="P35" s="4"/>
      <c r="Q35" s="4">
        <v>5999969000000</v>
      </c>
      <c r="R35" s="4"/>
      <c r="S35" s="4">
        <v>5998881505618</v>
      </c>
      <c r="T35" s="4"/>
      <c r="U35" s="4">
        <v>0</v>
      </c>
      <c r="V35" s="4"/>
      <c r="W35" s="4">
        <v>0</v>
      </c>
      <c r="X35" s="4"/>
      <c r="Y35" s="4">
        <v>5999969</v>
      </c>
      <c r="Z35" s="4"/>
      <c r="AA35" s="4">
        <v>5999710636798</v>
      </c>
      <c r="AB35" s="4"/>
      <c r="AC35" s="4">
        <v>0</v>
      </c>
      <c r="AD35" s="4"/>
      <c r="AE35" s="4">
        <v>0</v>
      </c>
      <c r="AF35" s="4"/>
      <c r="AG35" s="4">
        <v>0</v>
      </c>
      <c r="AH35" s="4"/>
      <c r="AI35" s="4">
        <v>0</v>
      </c>
      <c r="AK35" s="7">
        <v>0</v>
      </c>
      <c r="AM35" s="5"/>
    </row>
    <row r="36" spans="1:39" ht="18.75">
      <c r="A36" s="2" t="s">
        <v>200</v>
      </c>
      <c r="C36" s="1" t="s">
        <v>120</v>
      </c>
      <c r="E36" s="1" t="s">
        <v>120</v>
      </c>
      <c r="G36" s="8" t="s">
        <v>201</v>
      </c>
      <c r="H36" s="8"/>
      <c r="I36" s="8" t="s">
        <v>202</v>
      </c>
      <c r="K36" s="4">
        <v>18</v>
      </c>
      <c r="L36" s="4"/>
      <c r="M36" s="4">
        <v>18</v>
      </c>
      <c r="N36" s="4"/>
      <c r="O36" s="4">
        <v>5596779</v>
      </c>
      <c r="P36" s="4"/>
      <c r="Q36" s="4">
        <v>5597015859036</v>
      </c>
      <c r="R36" s="4"/>
      <c r="S36" s="4">
        <v>5595764583806</v>
      </c>
      <c r="T36" s="4"/>
      <c r="U36" s="4">
        <v>0</v>
      </c>
      <c r="V36" s="4"/>
      <c r="W36" s="4">
        <v>0</v>
      </c>
      <c r="X36" s="4"/>
      <c r="Y36" s="4">
        <v>0</v>
      </c>
      <c r="Z36" s="4"/>
      <c r="AA36" s="4">
        <v>0</v>
      </c>
      <c r="AB36" s="4"/>
      <c r="AC36" s="4">
        <v>5596779</v>
      </c>
      <c r="AD36" s="4"/>
      <c r="AE36" s="4">
        <v>990100</v>
      </c>
      <c r="AF36" s="4"/>
      <c r="AG36" s="4">
        <v>5597015859036</v>
      </c>
      <c r="AH36" s="4"/>
      <c r="AI36" s="4">
        <v>5540366514426</v>
      </c>
      <c r="AK36" s="7">
        <v>1.2216377211230749E-2</v>
      </c>
      <c r="AM36" s="5"/>
    </row>
    <row r="37" spans="1:39" ht="18.75">
      <c r="A37" s="2" t="s">
        <v>203</v>
      </c>
      <c r="C37" s="1" t="s">
        <v>120</v>
      </c>
      <c r="E37" s="1" t="s">
        <v>120</v>
      </c>
      <c r="G37" s="8" t="s">
        <v>204</v>
      </c>
      <c r="H37" s="8"/>
      <c r="I37" s="8" t="s">
        <v>205</v>
      </c>
      <c r="K37" s="4">
        <v>18</v>
      </c>
      <c r="L37" s="4"/>
      <c r="M37" s="4">
        <v>18</v>
      </c>
      <c r="N37" s="4"/>
      <c r="O37" s="4">
        <v>8000000</v>
      </c>
      <c r="P37" s="4"/>
      <c r="Q37" s="4">
        <v>8000000000000</v>
      </c>
      <c r="R37" s="4"/>
      <c r="S37" s="4">
        <v>7998550000000</v>
      </c>
      <c r="T37" s="4"/>
      <c r="U37" s="4">
        <v>0</v>
      </c>
      <c r="V37" s="4"/>
      <c r="W37" s="4">
        <v>0</v>
      </c>
      <c r="X37" s="4"/>
      <c r="Y37" s="4">
        <v>0</v>
      </c>
      <c r="Z37" s="4"/>
      <c r="AA37" s="4">
        <v>0</v>
      </c>
      <c r="AB37" s="4"/>
      <c r="AC37" s="4">
        <v>8000000</v>
      </c>
      <c r="AD37" s="4"/>
      <c r="AE37" s="4">
        <v>1000000</v>
      </c>
      <c r="AF37" s="4"/>
      <c r="AG37" s="4">
        <v>8000000000000</v>
      </c>
      <c r="AH37" s="4"/>
      <c r="AI37" s="4">
        <v>7998550000000</v>
      </c>
      <c r="AK37" s="7">
        <v>1.7636613694863672E-2</v>
      </c>
      <c r="AM37" s="5"/>
    </row>
    <row r="38" spans="1:39" ht="18.75">
      <c r="A38" s="2" t="s">
        <v>206</v>
      </c>
      <c r="C38" s="1" t="s">
        <v>120</v>
      </c>
      <c r="E38" s="1" t="s">
        <v>120</v>
      </c>
      <c r="G38" s="8" t="s">
        <v>207</v>
      </c>
      <c r="H38" s="8"/>
      <c r="I38" s="8" t="s">
        <v>208</v>
      </c>
      <c r="K38" s="4">
        <v>18</v>
      </c>
      <c r="L38" s="4"/>
      <c r="M38" s="4">
        <v>18</v>
      </c>
      <c r="N38" s="4"/>
      <c r="O38" s="4">
        <v>3999984</v>
      </c>
      <c r="P38" s="4"/>
      <c r="Q38" s="4">
        <v>3999984000000</v>
      </c>
      <c r="R38" s="4"/>
      <c r="S38" s="4">
        <v>3999259002900</v>
      </c>
      <c r="T38" s="4"/>
      <c r="U38" s="4">
        <v>0</v>
      </c>
      <c r="V38" s="4"/>
      <c r="W38" s="4">
        <v>0</v>
      </c>
      <c r="X38" s="4"/>
      <c r="Y38" s="4">
        <v>0</v>
      </c>
      <c r="Z38" s="4"/>
      <c r="AA38" s="4">
        <v>0</v>
      </c>
      <c r="AB38" s="4"/>
      <c r="AC38" s="4">
        <v>3999984</v>
      </c>
      <c r="AD38" s="4"/>
      <c r="AE38" s="4">
        <v>1000000</v>
      </c>
      <c r="AF38" s="4"/>
      <c r="AG38" s="4">
        <v>3999984000000</v>
      </c>
      <c r="AH38" s="4"/>
      <c r="AI38" s="4">
        <v>3999259002900</v>
      </c>
      <c r="AK38" s="7">
        <v>8.8182715742044469E-3</v>
      </c>
      <c r="AM38" s="5"/>
    </row>
    <row r="39" spans="1:39" ht="18.75">
      <c r="A39" s="2" t="s">
        <v>209</v>
      </c>
      <c r="C39" s="1" t="s">
        <v>120</v>
      </c>
      <c r="E39" s="1" t="s">
        <v>120</v>
      </c>
      <c r="G39" s="8" t="s">
        <v>210</v>
      </c>
      <c r="H39" s="8"/>
      <c r="I39" s="8" t="s">
        <v>211</v>
      </c>
      <c r="K39" s="4">
        <v>18</v>
      </c>
      <c r="L39" s="4"/>
      <c r="M39" s="4">
        <v>18</v>
      </c>
      <c r="N39" s="4"/>
      <c r="O39" s="4">
        <v>3390000</v>
      </c>
      <c r="P39" s="4"/>
      <c r="Q39" s="4">
        <v>3390000000000</v>
      </c>
      <c r="R39" s="4"/>
      <c r="S39" s="4">
        <v>3389385562500</v>
      </c>
      <c r="T39" s="4"/>
      <c r="U39" s="4">
        <v>0</v>
      </c>
      <c r="V39" s="4"/>
      <c r="W39" s="4">
        <v>0</v>
      </c>
      <c r="X39" s="4"/>
      <c r="Y39" s="4">
        <v>3253510</v>
      </c>
      <c r="Z39" s="4"/>
      <c r="AA39" s="4">
        <v>3253397488815</v>
      </c>
      <c r="AB39" s="4"/>
      <c r="AC39" s="4">
        <v>136490</v>
      </c>
      <c r="AD39" s="4"/>
      <c r="AE39" s="4">
        <v>1000000</v>
      </c>
      <c r="AF39" s="4"/>
      <c r="AG39" s="4">
        <v>136490000000</v>
      </c>
      <c r="AH39" s="4"/>
      <c r="AI39" s="4">
        <v>136465261187</v>
      </c>
      <c r="AK39" s="7">
        <v>3.0090267540039032E-4</v>
      </c>
      <c r="AM39" s="5"/>
    </row>
    <row r="40" spans="1:39" ht="18.75">
      <c r="A40" s="2" t="s">
        <v>212</v>
      </c>
      <c r="C40" s="1" t="s">
        <v>120</v>
      </c>
      <c r="E40" s="1" t="s">
        <v>120</v>
      </c>
      <c r="G40" s="8" t="s">
        <v>213</v>
      </c>
      <c r="H40" s="8"/>
      <c r="I40" s="8" t="s">
        <v>214</v>
      </c>
      <c r="K40" s="4">
        <v>18</v>
      </c>
      <c r="L40" s="4"/>
      <c r="M40" s="4">
        <v>18</v>
      </c>
      <c r="N40" s="4"/>
      <c r="O40" s="4">
        <v>4600000</v>
      </c>
      <c r="P40" s="4"/>
      <c r="Q40" s="4">
        <v>4600000000000</v>
      </c>
      <c r="R40" s="4"/>
      <c r="S40" s="4">
        <v>4645157912500</v>
      </c>
      <c r="T40" s="4"/>
      <c r="U40" s="4">
        <v>0</v>
      </c>
      <c r="V40" s="4"/>
      <c r="W40" s="4">
        <v>0</v>
      </c>
      <c r="X40" s="4"/>
      <c r="Y40" s="4">
        <v>0</v>
      </c>
      <c r="Z40" s="4"/>
      <c r="AA40" s="4">
        <v>0</v>
      </c>
      <c r="AB40" s="4"/>
      <c r="AC40" s="4">
        <v>4600000</v>
      </c>
      <c r="AD40" s="4"/>
      <c r="AE40" s="4">
        <v>1010000</v>
      </c>
      <c r="AF40" s="4"/>
      <c r="AG40" s="4">
        <v>4600000000000</v>
      </c>
      <c r="AH40" s="4"/>
      <c r="AI40" s="4">
        <v>4645157912500</v>
      </c>
      <c r="AK40" s="7">
        <v>1.0242463403292077E-2</v>
      </c>
      <c r="AM40" s="5"/>
    </row>
    <row r="41" spans="1:39" ht="18.75">
      <c r="A41" s="2" t="s">
        <v>215</v>
      </c>
      <c r="C41" s="1" t="s">
        <v>120</v>
      </c>
      <c r="E41" s="1" t="s">
        <v>120</v>
      </c>
      <c r="G41" s="8" t="s">
        <v>216</v>
      </c>
      <c r="H41" s="8"/>
      <c r="I41" s="8" t="s">
        <v>217</v>
      </c>
      <c r="K41" s="4">
        <v>18</v>
      </c>
      <c r="L41" s="4"/>
      <c r="M41" s="4">
        <v>18</v>
      </c>
      <c r="N41" s="4"/>
      <c r="O41" s="4">
        <v>2500000</v>
      </c>
      <c r="P41" s="4"/>
      <c r="Q41" s="4">
        <v>2500000000000</v>
      </c>
      <c r="R41" s="4"/>
      <c r="S41" s="4">
        <v>2524542343750</v>
      </c>
      <c r="T41" s="4"/>
      <c r="U41" s="4">
        <v>0</v>
      </c>
      <c r="V41" s="4"/>
      <c r="W41" s="4">
        <v>0</v>
      </c>
      <c r="X41" s="4"/>
      <c r="Y41" s="4">
        <v>0</v>
      </c>
      <c r="Z41" s="4"/>
      <c r="AA41" s="4">
        <v>0</v>
      </c>
      <c r="AB41" s="4"/>
      <c r="AC41" s="4">
        <v>2500000</v>
      </c>
      <c r="AD41" s="4"/>
      <c r="AE41" s="4">
        <v>1010000</v>
      </c>
      <c r="AF41" s="4"/>
      <c r="AG41" s="4">
        <v>2500000000000</v>
      </c>
      <c r="AH41" s="4"/>
      <c r="AI41" s="4">
        <v>2524542343750</v>
      </c>
      <c r="AK41" s="7">
        <v>5.5665561974413465E-3</v>
      </c>
      <c r="AM41" s="5"/>
    </row>
    <row r="42" spans="1:39" ht="18.75">
      <c r="A42" s="2" t="s">
        <v>218</v>
      </c>
      <c r="C42" s="1" t="s">
        <v>120</v>
      </c>
      <c r="E42" s="1" t="s">
        <v>120</v>
      </c>
      <c r="G42" s="8" t="s">
        <v>219</v>
      </c>
      <c r="H42" s="8"/>
      <c r="I42" s="8" t="s">
        <v>220</v>
      </c>
      <c r="K42" s="4">
        <v>18</v>
      </c>
      <c r="L42" s="4"/>
      <c r="M42" s="4">
        <v>18</v>
      </c>
      <c r="N42" s="4"/>
      <c r="O42" s="4">
        <v>2999990</v>
      </c>
      <c r="P42" s="4"/>
      <c r="Q42" s="4">
        <v>2999990000000</v>
      </c>
      <c r="R42" s="4"/>
      <c r="S42" s="4">
        <v>2999446251812</v>
      </c>
      <c r="T42" s="4"/>
      <c r="U42" s="4">
        <v>0</v>
      </c>
      <c r="V42" s="4"/>
      <c r="W42" s="4">
        <v>0</v>
      </c>
      <c r="X42" s="4"/>
      <c r="Y42" s="4">
        <v>2999990</v>
      </c>
      <c r="Z42" s="4"/>
      <c r="AA42" s="4">
        <v>2999929095563</v>
      </c>
      <c r="AB42" s="4"/>
      <c r="AC42" s="4">
        <v>0</v>
      </c>
      <c r="AD42" s="4"/>
      <c r="AE42" s="4">
        <v>0</v>
      </c>
      <c r="AF42" s="4"/>
      <c r="AG42" s="4">
        <v>0</v>
      </c>
      <c r="AH42" s="4"/>
      <c r="AI42" s="4">
        <v>0</v>
      </c>
      <c r="AK42" s="7">
        <v>0</v>
      </c>
      <c r="AM42" s="5"/>
    </row>
    <row r="43" spans="1:39" ht="18.75">
      <c r="A43" s="2" t="s">
        <v>221</v>
      </c>
      <c r="C43" s="1" t="s">
        <v>120</v>
      </c>
      <c r="E43" s="1" t="s">
        <v>120</v>
      </c>
      <c r="G43" s="8" t="s">
        <v>222</v>
      </c>
      <c r="H43" s="8"/>
      <c r="I43" s="8" t="s">
        <v>223</v>
      </c>
      <c r="K43" s="4">
        <v>16</v>
      </c>
      <c r="L43" s="4"/>
      <c r="M43" s="4">
        <v>16</v>
      </c>
      <c r="N43" s="4"/>
      <c r="O43" s="4">
        <v>8420100</v>
      </c>
      <c r="P43" s="4"/>
      <c r="Q43" s="4">
        <v>7855867173572</v>
      </c>
      <c r="R43" s="4"/>
      <c r="S43" s="4">
        <v>8267039527451</v>
      </c>
      <c r="T43" s="4"/>
      <c r="U43" s="4">
        <v>0</v>
      </c>
      <c r="V43" s="4"/>
      <c r="W43" s="4">
        <v>0</v>
      </c>
      <c r="X43" s="4"/>
      <c r="Y43" s="4">
        <v>5000</v>
      </c>
      <c r="Z43" s="4"/>
      <c r="AA43" s="4">
        <v>4923007545</v>
      </c>
      <c r="AB43" s="4"/>
      <c r="AC43" s="4">
        <v>8415100</v>
      </c>
      <c r="AD43" s="4"/>
      <c r="AE43" s="4">
        <v>981910</v>
      </c>
      <c r="AF43" s="4"/>
      <c r="AG43" s="4">
        <v>7851202224715</v>
      </c>
      <c r="AH43" s="4"/>
      <c r="AI43" s="4">
        <v>8261373195660</v>
      </c>
      <c r="AK43" s="7">
        <v>1.8216132629158638E-2</v>
      </c>
      <c r="AM43" s="5"/>
    </row>
    <row r="44" spans="1:39" ht="18.75">
      <c r="A44" s="2" t="s">
        <v>224</v>
      </c>
      <c r="C44" s="1" t="s">
        <v>120</v>
      </c>
      <c r="E44" s="1" t="s">
        <v>120</v>
      </c>
      <c r="G44" s="8" t="s">
        <v>225</v>
      </c>
      <c r="H44" s="8"/>
      <c r="I44" s="8" t="s">
        <v>226</v>
      </c>
      <c r="K44" s="4">
        <v>17</v>
      </c>
      <c r="L44" s="4"/>
      <c r="M44" s="4">
        <v>17</v>
      </c>
      <c r="N44" s="4"/>
      <c r="O44" s="4">
        <v>6732000</v>
      </c>
      <c r="P44" s="4"/>
      <c r="Q44" s="4">
        <v>6355159769614</v>
      </c>
      <c r="R44" s="4"/>
      <c r="S44" s="4">
        <v>6826087667322</v>
      </c>
      <c r="T44" s="4"/>
      <c r="U44" s="4">
        <v>0</v>
      </c>
      <c r="V44" s="4"/>
      <c r="W44" s="4">
        <v>0</v>
      </c>
      <c r="X44" s="4"/>
      <c r="Y44" s="4">
        <v>0</v>
      </c>
      <c r="Z44" s="4"/>
      <c r="AA44" s="4">
        <v>0</v>
      </c>
      <c r="AB44" s="4"/>
      <c r="AC44" s="4">
        <v>6732000</v>
      </c>
      <c r="AD44" s="4"/>
      <c r="AE44" s="4">
        <v>1014160</v>
      </c>
      <c r="AF44" s="4"/>
      <c r="AG44" s="4">
        <v>6355159769614</v>
      </c>
      <c r="AH44" s="4"/>
      <c r="AI44" s="4">
        <v>6826087667322</v>
      </c>
      <c r="AK44" s="7">
        <v>1.5051361963834846E-2</v>
      </c>
      <c r="AM44" s="5"/>
    </row>
    <row r="45" spans="1:39" ht="18.75">
      <c r="A45" s="2" t="s">
        <v>227</v>
      </c>
      <c r="C45" s="1" t="s">
        <v>120</v>
      </c>
      <c r="E45" s="1" t="s">
        <v>120</v>
      </c>
      <c r="G45" s="8" t="s">
        <v>228</v>
      </c>
      <c r="H45" s="8"/>
      <c r="I45" s="8" t="s">
        <v>229</v>
      </c>
      <c r="K45" s="4">
        <v>18</v>
      </c>
      <c r="L45" s="4"/>
      <c r="M45" s="4">
        <v>18</v>
      </c>
      <c r="N45" s="4"/>
      <c r="O45" s="4">
        <v>15355900</v>
      </c>
      <c r="P45" s="4"/>
      <c r="Q45" s="4">
        <v>14610887941698</v>
      </c>
      <c r="R45" s="4"/>
      <c r="S45" s="4">
        <v>15315916141256</v>
      </c>
      <c r="T45" s="4"/>
      <c r="U45" s="4">
        <v>0</v>
      </c>
      <c r="V45" s="4"/>
      <c r="W45" s="4">
        <v>0</v>
      </c>
      <c r="X45" s="4"/>
      <c r="Y45" s="4">
        <v>0</v>
      </c>
      <c r="Z45" s="4"/>
      <c r="AA45" s="4">
        <v>0</v>
      </c>
      <c r="AB45" s="4"/>
      <c r="AC45" s="4">
        <v>15355900</v>
      </c>
      <c r="AD45" s="4"/>
      <c r="AE45" s="4">
        <v>1000000</v>
      </c>
      <c r="AF45" s="4"/>
      <c r="AG45" s="4">
        <v>14610887941698</v>
      </c>
      <c r="AH45" s="4"/>
      <c r="AI45" s="4">
        <v>15353116743125</v>
      </c>
      <c r="AK45" s="7">
        <v>3.385325952961963E-2</v>
      </c>
      <c r="AM45" s="5"/>
    </row>
    <row r="46" spans="1:39" ht="18.75">
      <c r="A46" s="2" t="s">
        <v>230</v>
      </c>
      <c r="C46" s="1" t="s">
        <v>120</v>
      </c>
      <c r="E46" s="1" t="s">
        <v>120</v>
      </c>
      <c r="G46" s="8" t="s">
        <v>231</v>
      </c>
      <c r="H46" s="8"/>
      <c r="I46" s="8" t="s">
        <v>232</v>
      </c>
      <c r="K46" s="4">
        <v>18</v>
      </c>
      <c r="L46" s="4"/>
      <c r="M46" s="4">
        <v>18</v>
      </c>
      <c r="N46" s="4"/>
      <c r="O46" s="4">
        <v>4990000</v>
      </c>
      <c r="P46" s="4"/>
      <c r="Q46" s="4">
        <v>4990000000000</v>
      </c>
      <c r="R46" s="4"/>
      <c r="S46" s="4">
        <v>5190904478003</v>
      </c>
      <c r="T46" s="4"/>
      <c r="U46" s="4">
        <v>0</v>
      </c>
      <c r="V46" s="4"/>
      <c r="W46" s="4">
        <v>0</v>
      </c>
      <c r="X46" s="4"/>
      <c r="Y46" s="4">
        <v>0</v>
      </c>
      <c r="Z46" s="4"/>
      <c r="AA46" s="4">
        <v>0</v>
      </c>
      <c r="AB46" s="4"/>
      <c r="AC46" s="4">
        <v>4990000</v>
      </c>
      <c r="AD46" s="4"/>
      <c r="AE46" s="4">
        <v>1040450</v>
      </c>
      <c r="AF46" s="4"/>
      <c r="AG46" s="4">
        <v>4990000000000</v>
      </c>
      <c r="AH46" s="4"/>
      <c r="AI46" s="4">
        <v>5190904478003</v>
      </c>
      <c r="AK46" s="7">
        <v>1.1445821680864266E-2</v>
      </c>
      <c r="AM46" s="5"/>
    </row>
    <row r="47" spans="1:39" ht="18.75">
      <c r="A47" s="2" t="s">
        <v>233</v>
      </c>
      <c r="C47" s="1" t="s">
        <v>120</v>
      </c>
      <c r="E47" s="1" t="s">
        <v>120</v>
      </c>
      <c r="G47" s="8" t="s">
        <v>234</v>
      </c>
      <c r="H47" s="8"/>
      <c r="I47" s="8" t="s">
        <v>235</v>
      </c>
      <c r="K47" s="4">
        <v>18</v>
      </c>
      <c r="L47" s="4"/>
      <c r="M47" s="4">
        <v>18</v>
      </c>
      <c r="N47" s="4"/>
      <c r="O47" s="4">
        <v>6152317</v>
      </c>
      <c r="P47" s="4"/>
      <c r="Q47" s="4">
        <v>5463257496000</v>
      </c>
      <c r="R47" s="4"/>
      <c r="S47" s="4">
        <v>5714466558173</v>
      </c>
      <c r="T47" s="4"/>
      <c r="U47" s="4">
        <v>0</v>
      </c>
      <c r="V47" s="4"/>
      <c r="W47" s="4">
        <v>0</v>
      </c>
      <c r="X47" s="4"/>
      <c r="Y47" s="4">
        <v>0</v>
      </c>
      <c r="Z47" s="4"/>
      <c r="AA47" s="4">
        <v>0</v>
      </c>
      <c r="AB47" s="4"/>
      <c r="AC47" s="4">
        <v>6152317</v>
      </c>
      <c r="AD47" s="4"/>
      <c r="AE47" s="4">
        <v>929000</v>
      </c>
      <c r="AF47" s="4"/>
      <c r="AG47" s="4">
        <v>5463257496000</v>
      </c>
      <c r="AH47" s="4"/>
      <c r="AI47" s="4">
        <v>5714466558173</v>
      </c>
      <c r="AK47" s="7">
        <v>1.260026369263359E-2</v>
      </c>
      <c r="AM47" s="5"/>
    </row>
    <row r="48" spans="1:39" ht="18.75">
      <c r="A48" s="2" t="s">
        <v>236</v>
      </c>
      <c r="C48" s="1" t="s">
        <v>120</v>
      </c>
      <c r="E48" s="1" t="s">
        <v>120</v>
      </c>
      <c r="G48" s="8" t="s">
        <v>237</v>
      </c>
      <c r="H48" s="8"/>
      <c r="I48" s="8" t="s">
        <v>238</v>
      </c>
      <c r="K48" s="4">
        <v>20.5</v>
      </c>
      <c r="L48" s="4"/>
      <c r="M48" s="4">
        <v>20.5</v>
      </c>
      <c r="N48" s="4"/>
      <c r="O48" s="4">
        <v>1000000</v>
      </c>
      <c r="P48" s="4"/>
      <c r="Q48" s="4">
        <v>939730000000</v>
      </c>
      <c r="R48" s="4"/>
      <c r="S48" s="4">
        <v>999818750000</v>
      </c>
      <c r="T48" s="4"/>
      <c r="U48" s="4">
        <v>0</v>
      </c>
      <c r="V48" s="4"/>
      <c r="W48" s="4">
        <v>0</v>
      </c>
      <c r="X48" s="4"/>
      <c r="Y48" s="4">
        <v>5000</v>
      </c>
      <c r="Z48" s="4"/>
      <c r="AA48" s="4">
        <v>4712645680</v>
      </c>
      <c r="AB48" s="4"/>
      <c r="AC48" s="4">
        <v>995000</v>
      </c>
      <c r="AD48" s="4"/>
      <c r="AE48" s="4">
        <v>942700</v>
      </c>
      <c r="AF48" s="4"/>
      <c r="AG48" s="4">
        <v>935031350000</v>
      </c>
      <c r="AH48" s="4"/>
      <c r="AI48" s="4">
        <v>937816489946</v>
      </c>
      <c r="AK48" s="7">
        <v>2.067863193935226E-3</v>
      </c>
      <c r="AM48" s="5"/>
    </row>
    <row r="49" spans="1:39" ht="18.75">
      <c r="A49" s="2" t="s">
        <v>239</v>
      </c>
      <c r="C49" s="1" t="s">
        <v>120</v>
      </c>
      <c r="E49" s="1" t="s">
        <v>120</v>
      </c>
      <c r="G49" s="8" t="s">
        <v>237</v>
      </c>
      <c r="H49" s="8"/>
      <c r="I49" s="8" t="s">
        <v>240</v>
      </c>
      <c r="K49" s="4">
        <v>20.5</v>
      </c>
      <c r="L49" s="4"/>
      <c r="M49" s="4">
        <v>20.5</v>
      </c>
      <c r="N49" s="4"/>
      <c r="O49" s="4">
        <v>1000000</v>
      </c>
      <c r="P49" s="4"/>
      <c r="Q49" s="4">
        <v>927610000000</v>
      </c>
      <c r="R49" s="4"/>
      <c r="S49" s="4">
        <v>929081573437</v>
      </c>
      <c r="T49" s="4"/>
      <c r="U49" s="4">
        <v>0</v>
      </c>
      <c r="V49" s="4"/>
      <c r="W49" s="4">
        <v>0</v>
      </c>
      <c r="X49" s="4"/>
      <c r="Y49" s="4">
        <v>5000</v>
      </c>
      <c r="Z49" s="4"/>
      <c r="AA49" s="4">
        <v>4674152657</v>
      </c>
      <c r="AB49" s="4"/>
      <c r="AC49" s="4">
        <v>995000</v>
      </c>
      <c r="AD49" s="4"/>
      <c r="AE49" s="4">
        <v>937610</v>
      </c>
      <c r="AF49" s="4"/>
      <c r="AG49" s="4">
        <v>922971950000</v>
      </c>
      <c r="AH49" s="4"/>
      <c r="AI49" s="4">
        <v>932752857896</v>
      </c>
      <c r="AK49" s="7">
        <v>2.0566980049498747E-3</v>
      </c>
      <c r="AM49" s="5"/>
    </row>
    <row r="50" spans="1:39" ht="18.75">
      <c r="A50" s="2" t="s">
        <v>241</v>
      </c>
      <c r="C50" s="1" t="s">
        <v>120</v>
      </c>
      <c r="E50" s="1" t="s">
        <v>120</v>
      </c>
      <c r="G50" s="8" t="s">
        <v>242</v>
      </c>
      <c r="H50" s="8"/>
      <c r="I50" s="8" t="s">
        <v>243</v>
      </c>
      <c r="K50" s="4">
        <v>20.5</v>
      </c>
      <c r="L50" s="4"/>
      <c r="M50" s="4">
        <v>20.5</v>
      </c>
      <c r="N50" s="4"/>
      <c r="O50" s="4">
        <v>2000000</v>
      </c>
      <c r="P50" s="4"/>
      <c r="Q50" s="4">
        <v>1946340000000</v>
      </c>
      <c r="R50" s="4"/>
      <c r="S50" s="4">
        <v>1948186827125</v>
      </c>
      <c r="T50" s="4"/>
      <c r="U50" s="4">
        <v>0</v>
      </c>
      <c r="V50" s="4"/>
      <c r="W50" s="4">
        <v>0</v>
      </c>
      <c r="X50" s="4"/>
      <c r="Y50" s="4">
        <v>5000</v>
      </c>
      <c r="Z50" s="4"/>
      <c r="AA50" s="4">
        <v>4876116045</v>
      </c>
      <c r="AB50" s="4"/>
      <c r="AC50" s="4">
        <v>1995000</v>
      </c>
      <c r="AD50" s="4"/>
      <c r="AE50" s="4">
        <v>975400</v>
      </c>
      <c r="AF50" s="4"/>
      <c r="AG50" s="4">
        <v>1941474150000</v>
      </c>
      <c r="AH50" s="4"/>
      <c r="AI50" s="4">
        <v>1945570301456</v>
      </c>
      <c r="AK50" s="7">
        <v>4.2899365288682238E-3</v>
      </c>
      <c r="AM50" s="5"/>
    </row>
    <row r="51" spans="1:39" ht="18.75">
      <c r="A51" s="2" t="s">
        <v>244</v>
      </c>
      <c r="C51" s="1" t="s">
        <v>120</v>
      </c>
      <c r="E51" s="1" t="s">
        <v>120</v>
      </c>
      <c r="G51" s="8" t="s">
        <v>245</v>
      </c>
      <c r="H51" s="8"/>
      <c r="I51" s="8" t="s">
        <v>246</v>
      </c>
      <c r="K51" s="4">
        <v>20.5</v>
      </c>
      <c r="L51" s="4"/>
      <c r="M51" s="4">
        <v>20.5</v>
      </c>
      <c r="N51" s="4"/>
      <c r="O51" s="4">
        <v>4990000</v>
      </c>
      <c r="P51" s="4"/>
      <c r="Q51" s="4">
        <v>4990000000000</v>
      </c>
      <c r="R51" s="4"/>
      <c r="S51" s="4">
        <v>4989095562500</v>
      </c>
      <c r="T51" s="4"/>
      <c r="U51" s="4">
        <v>0</v>
      </c>
      <c r="V51" s="4"/>
      <c r="W51" s="4">
        <v>0</v>
      </c>
      <c r="X51" s="4"/>
      <c r="Y51" s="4">
        <v>0</v>
      </c>
      <c r="Z51" s="4"/>
      <c r="AA51" s="4">
        <v>0</v>
      </c>
      <c r="AB51" s="4"/>
      <c r="AC51" s="4">
        <v>4990000</v>
      </c>
      <c r="AD51" s="4"/>
      <c r="AE51" s="4">
        <v>1000000</v>
      </c>
      <c r="AF51" s="4"/>
      <c r="AG51" s="4">
        <v>4990000000000</v>
      </c>
      <c r="AH51" s="4"/>
      <c r="AI51" s="4">
        <v>4989095562500</v>
      </c>
      <c r="AK51" s="7">
        <v>1.1000837792171215E-2</v>
      </c>
      <c r="AM51" s="5"/>
    </row>
    <row r="52" spans="1:39" ht="18.75">
      <c r="A52" s="2" t="s">
        <v>247</v>
      </c>
      <c r="C52" s="1" t="s">
        <v>120</v>
      </c>
      <c r="E52" s="1" t="s">
        <v>120</v>
      </c>
      <c r="G52" s="8" t="s">
        <v>248</v>
      </c>
      <c r="H52" s="8"/>
      <c r="I52" s="8" t="s">
        <v>249</v>
      </c>
      <c r="K52" s="4">
        <v>15</v>
      </c>
      <c r="L52" s="4"/>
      <c r="M52" s="4">
        <v>15</v>
      </c>
      <c r="N52" s="4"/>
      <c r="O52" s="4">
        <v>1858200</v>
      </c>
      <c r="P52" s="4"/>
      <c r="Q52" s="4">
        <v>1686687130665</v>
      </c>
      <c r="R52" s="4"/>
      <c r="S52" s="4">
        <v>1775652754594</v>
      </c>
      <c r="T52" s="4"/>
      <c r="U52" s="4">
        <v>0</v>
      </c>
      <c r="V52" s="4"/>
      <c r="W52" s="4">
        <v>0</v>
      </c>
      <c r="X52" s="4"/>
      <c r="Y52" s="4">
        <v>5000</v>
      </c>
      <c r="Z52" s="4"/>
      <c r="AA52" s="4">
        <v>4781133263</v>
      </c>
      <c r="AB52" s="4"/>
      <c r="AC52" s="4">
        <v>1853200</v>
      </c>
      <c r="AD52" s="4"/>
      <c r="AE52" s="4">
        <v>956400</v>
      </c>
      <c r="AF52" s="4"/>
      <c r="AG52" s="4">
        <v>1682148633381</v>
      </c>
      <c r="AH52" s="4"/>
      <c r="AI52" s="4">
        <v>1772079232413</v>
      </c>
      <c r="AK52" s="7">
        <v>3.9073928222938684E-3</v>
      </c>
      <c r="AM52" s="5"/>
    </row>
    <row r="53" spans="1:39" ht="18.75">
      <c r="A53" s="2" t="s">
        <v>250</v>
      </c>
      <c r="C53" s="1" t="s">
        <v>120</v>
      </c>
      <c r="E53" s="1" t="s">
        <v>120</v>
      </c>
      <c r="G53" s="8" t="s">
        <v>251</v>
      </c>
      <c r="H53" s="8"/>
      <c r="I53" s="8" t="s">
        <v>252</v>
      </c>
      <c r="K53" s="4">
        <v>15</v>
      </c>
      <c r="L53" s="4"/>
      <c r="M53" s="4">
        <v>15</v>
      </c>
      <c r="N53" s="4"/>
      <c r="O53" s="4">
        <v>1275000</v>
      </c>
      <c r="P53" s="4"/>
      <c r="Q53" s="4">
        <v>1164094767443</v>
      </c>
      <c r="R53" s="4"/>
      <c r="S53" s="4">
        <v>1251950542828</v>
      </c>
      <c r="T53" s="4"/>
      <c r="U53" s="4">
        <v>0</v>
      </c>
      <c r="V53" s="4"/>
      <c r="W53" s="4">
        <v>0</v>
      </c>
      <c r="X53" s="4"/>
      <c r="Y53" s="4">
        <v>5000</v>
      </c>
      <c r="Z53" s="4"/>
      <c r="AA53" s="4">
        <v>4928356575</v>
      </c>
      <c r="AB53" s="4"/>
      <c r="AC53" s="4">
        <v>1270000</v>
      </c>
      <c r="AD53" s="4"/>
      <c r="AE53" s="4">
        <v>985850</v>
      </c>
      <c r="AF53" s="4"/>
      <c r="AG53" s="4">
        <v>1159529689924</v>
      </c>
      <c r="AH53" s="4"/>
      <c r="AI53" s="4">
        <v>1251802569653</v>
      </c>
      <c r="AK53" s="7">
        <v>2.760195078258889E-3</v>
      </c>
      <c r="AM53" s="5"/>
    </row>
    <row r="54" spans="1:39" ht="18.75">
      <c r="A54" s="2" t="s">
        <v>253</v>
      </c>
      <c r="C54" s="1" t="s">
        <v>120</v>
      </c>
      <c r="E54" s="1" t="s">
        <v>120</v>
      </c>
      <c r="G54" s="8" t="s">
        <v>254</v>
      </c>
      <c r="H54" s="8"/>
      <c r="I54" s="8" t="s">
        <v>255</v>
      </c>
      <c r="K54" s="4">
        <v>18</v>
      </c>
      <c r="L54" s="4"/>
      <c r="M54" s="4">
        <v>18</v>
      </c>
      <c r="N54" s="4"/>
      <c r="O54" s="4">
        <v>1840000</v>
      </c>
      <c r="P54" s="4"/>
      <c r="Q54" s="4">
        <v>1840176851352</v>
      </c>
      <c r="R54" s="4"/>
      <c r="S54" s="4">
        <v>1799193837000</v>
      </c>
      <c r="T54" s="4"/>
      <c r="U54" s="4">
        <v>0</v>
      </c>
      <c r="V54" s="4"/>
      <c r="W54" s="4">
        <v>0</v>
      </c>
      <c r="X54" s="4"/>
      <c r="Y54" s="4">
        <v>0</v>
      </c>
      <c r="Z54" s="4"/>
      <c r="AA54" s="4">
        <v>0</v>
      </c>
      <c r="AB54" s="4"/>
      <c r="AC54" s="4">
        <v>1840000</v>
      </c>
      <c r="AD54" s="4"/>
      <c r="AE54" s="4">
        <v>1000000</v>
      </c>
      <c r="AF54" s="4"/>
      <c r="AG54" s="4">
        <v>1840176851352</v>
      </c>
      <c r="AH54" s="4"/>
      <c r="AI54" s="4">
        <v>1839666500000</v>
      </c>
      <c r="AK54" s="7">
        <v>4.0564211498186446E-3</v>
      </c>
      <c r="AM54" s="5"/>
    </row>
    <row r="55" spans="1:39" ht="18.75">
      <c r="A55" s="2" t="s">
        <v>256</v>
      </c>
      <c r="C55" s="1" t="s">
        <v>120</v>
      </c>
      <c r="E55" s="1" t="s">
        <v>120</v>
      </c>
      <c r="G55" s="8" t="s">
        <v>257</v>
      </c>
      <c r="H55" s="8"/>
      <c r="I55" s="8" t="s">
        <v>258</v>
      </c>
      <c r="K55" s="4">
        <v>18</v>
      </c>
      <c r="L55" s="4"/>
      <c r="M55" s="4">
        <v>18</v>
      </c>
      <c r="N55" s="4"/>
      <c r="O55" s="4">
        <v>1000000</v>
      </c>
      <c r="P55" s="4"/>
      <c r="Q55" s="4">
        <v>898390571875</v>
      </c>
      <c r="R55" s="4"/>
      <c r="S55" s="4">
        <v>987201037375</v>
      </c>
      <c r="T55" s="4"/>
      <c r="U55" s="4">
        <v>0</v>
      </c>
      <c r="V55" s="4"/>
      <c r="W55" s="4">
        <v>0</v>
      </c>
      <c r="X55" s="4"/>
      <c r="Y55" s="4">
        <v>0</v>
      </c>
      <c r="Z55" s="4"/>
      <c r="AA55" s="4">
        <v>0</v>
      </c>
      <c r="AB55" s="4"/>
      <c r="AC55" s="4">
        <v>1000000</v>
      </c>
      <c r="AD55" s="4"/>
      <c r="AE55" s="4">
        <v>987380</v>
      </c>
      <c r="AF55" s="4"/>
      <c r="AG55" s="4">
        <v>898390571875</v>
      </c>
      <c r="AH55" s="4"/>
      <c r="AI55" s="4">
        <v>987201037375</v>
      </c>
      <c r="AK55" s="7">
        <v>2.1767549537543116E-3</v>
      </c>
      <c r="AM55" s="5"/>
    </row>
    <row r="56" spans="1:39" ht="18.75">
      <c r="A56" s="2" t="s">
        <v>259</v>
      </c>
      <c r="C56" s="1" t="s">
        <v>120</v>
      </c>
      <c r="E56" s="1" t="s">
        <v>120</v>
      </c>
      <c r="G56" s="8" t="s">
        <v>260</v>
      </c>
      <c r="H56" s="8"/>
      <c r="I56" s="8" t="s">
        <v>261</v>
      </c>
      <c r="K56" s="4">
        <v>18</v>
      </c>
      <c r="L56" s="4"/>
      <c r="M56" s="4">
        <v>18</v>
      </c>
      <c r="N56" s="4"/>
      <c r="O56" s="4">
        <v>8945700</v>
      </c>
      <c r="P56" s="4"/>
      <c r="Q56" s="4">
        <v>8229865086000</v>
      </c>
      <c r="R56" s="4"/>
      <c r="S56" s="4">
        <v>8705718897401</v>
      </c>
      <c r="T56" s="4"/>
      <c r="U56" s="4">
        <v>0</v>
      </c>
      <c r="V56" s="4"/>
      <c r="W56" s="4">
        <v>0</v>
      </c>
      <c r="X56" s="4"/>
      <c r="Y56" s="4">
        <v>5000</v>
      </c>
      <c r="Z56" s="4"/>
      <c r="AA56" s="4">
        <v>4871366907</v>
      </c>
      <c r="AB56" s="4"/>
      <c r="AC56" s="4">
        <v>8940700</v>
      </c>
      <c r="AD56" s="4"/>
      <c r="AE56" s="4">
        <v>974450</v>
      </c>
      <c r="AF56" s="4"/>
      <c r="AG56" s="4">
        <v>8225265186000</v>
      </c>
      <c r="AH56" s="4"/>
      <c r="AI56" s="4">
        <v>8710686016947</v>
      </c>
      <c r="AK56" s="7">
        <v>1.9206856780059504E-2</v>
      </c>
      <c r="AM56" s="5"/>
    </row>
    <row r="57" spans="1:39" ht="18.75">
      <c r="A57" s="2" t="s">
        <v>262</v>
      </c>
      <c r="C57" s="1" t="s">
        <v>120</v>
      </c>
      <c r="E57" s="1" t="s">
        <v>120</v>
      </c>
      <c r="G57" s="8" t="s">
        <v>263</v>
      </c>
      <c r="H57" s="8"/>
      <c r="I57" s="8" t="s">
        <v>264</v>
      </c>
      <c r="K57" s="4">
        <v>17</v>
      </c>
      <c r="L57" s="4"/>
      <c r="M57" s="4">
        <v>17</v>
      </c>
      <c r="N57" s="4"/>
      <c r="O57" s="4">
        <v>3140000</v>
      </c>
      <c r="P57" s="4"/>
      <c r="Q57" s="4">
        <v>2944146491165</v>
      </c>
      <c r="R57" s="4"/>
      <c r="S57" s="4">
        <v>3046378143865</v>
      </c>
      <c r="T57" s="4"/>
      <c r="U57" s="4">
        <v>0</v>
      </c>
      <c r="V57" s="4"/>
      <c r="W57" s="4">
        <v>0</v>
      </c>
      <c r="X57" s="4"/>
      <c r="Y57" s="4">
        <v>5000</v>
      </c>
      <c r="Z57" s="4"/>
      <c r="AA57" s="4">
        <v>4849120938</v>
      </c>
      <c r="AB57" s="4"/>
      <c r="AC57" s="4">
        <v>3135000</v>
      </c>
      <c r="AD57" s="4"/>
      <c r="AE57" s="4">
        <v>970000</v>
      </c>
      <c r="AF57" s="4"/>
      <c r="AG57" s="4">
        <v>2939458359810</v>
      </c>
      <c r="AH57" s="4"/>
      <c r="AI57" s="4">
        <v>3040398827812</v>
      </c>
      <c r="AK57" s="7">
        <v>6.7040075519233583E-3</v>
      </c>
      <c r="AM57" s="5"/>
    </row>
    <row r="58" spans="1:39" ht="18.75">
      <c r="A58" s="2" t="s">
        <v>265</v>
      </c>
      <c r="C58" s="1" t="s">
        <v>120</v>
      </c>
      <c r="E58" s="1" t="s">
        <v>120</v>
      </c>
      <c r="G58" s="8" t="s">
        <v>266</v>
      </c>
      <c r="H58" s="8"/>
      <c r="I58" s="8" t="s">
        <v>267</v>
      </c>
      <c r="K58" s="4">
        <v>17</v>
      </c>
      <c r="L58" s="4"/>
      <c r="M58" s="4">
        <v>17</v>
      </c>
      <c r="N58" s="4"/>
      <c r="O58" s="4">
        <v>1534000</v>
      </c>
      <c r="P58" s="4"/>
      <c r="Q58" s="4">
        <v>1412000980000</v>
      </c>
      <c r="R58" s="4"/>
      <c r="S58" s="4">
        <v>1450134115543</v>
      </c>
      <c r="T58" s="4"/>
      <c r="U58" s="4">
        <v>0</v>
      </c>
      <c r="V58" s="4"/>
      <c r="W58" s="4">
        <v>0</v>
      </c>
      <c r="X58" s="4"/>
      <c r="Y58" s="4">
        <v>5000</v>
      </c>
      <c r="Z58" s="4"/>
      <c r="AA58" s="4">
        <v>4742640242</v>
      </c>
      <c r="AB58" s="4"/>
      <c r="AC58" s="4">
        <v>1529000</v>
      </c>
      <c r="AD58" s="4"/>
      <c r="AE58" s="4">
        <v>948700</v>
      </c>
      <c r="AF58" s="4"/>
      <c r="AG58" s="4">
        <v>1407398630000</v>
      </c>
      <c r="AH58" s="4"/>
      <c r="AI58" s="4">
        <v>1450299385583</v>
      </c>
      <c r="AK58" s="7">
        <v>3.1978758656788426E-3</v>
      </c>
      <c r="AM58" s="5"/>
    </row>
    <row r="59" spans="1:39" ht="18.75">
      <c r="A59" s="2" t="s">
        <v>268</v>
      </c>
      <c r="C59" s="1" t="s">
        <v>120</v>
      </c>
      <c r="E59" s="1" t="s">
        <v>120</v>
      </c>
      <c r="G59" s="8" t="s">
        <v>269</v>
      </c>
      <c r="H59" s="8"/>
      <c r="I59" s="8" t="s">
        <v>270</v>
      </c>
      <c r="K59" s="4">
        <v>17</v>
      </c>
      <c r="L59" s="4"/>
      <c r="M59" s="4">
        <v>17</v>
      </c>
      <c r="N59" s="4"/>
      <c r="O59" s="4">
        <v>7110000</v>
      </c>
      <c r="P59" s="4"/>
      <c r="Q59" s="4">
        <v>6583879943900</v>
      </c>
      <c r="R59" s="4"/>
      <c r="S59" s="4">
        <v>6862039029956</v>
      </c>
      <c r="T59" s="4"/>
      <c r="U59" s="4">
        <v>0</v>
      </c>
      <c r="V59" s="4"/>
      <c r="W59" s="4">
        <v>0</v>
      </c>
      <c r="X59" s="4"/>
      <c r="Y59" s="4">
        <v>5000</v>
      </c>
      <c r="Z59" s="4"/>
      <c r="AA59" s="4">
        <v>4819126375</v>
      </c>
      <c r="AB59" s="4"/>
      <c r="AC59" s="4">
        <v>7105000</v>
      </c>
      <c r="AD59" s="4"/>
      <c r="AE59" s="4">
        <v>964000</v>
      </c>
      <c r="AF59" s="4"/>
      <c r="AG59" s="4">
        <v>6579249929875</v>
      </c>
      <c r="AH59" s="4"/>
      <c r="AI59" s="4">
        <v>6847978578875</v>
      </c>
      <c r="AK59" s="7">
        <v>1.509963090639177E-2</v>
      </c>
      <c r="AM59" s="5"/>
    </row>
    <row r="60" spans="1:39" ht="18.75">
      <c r="A60" s="2" t="s">
        <v>271</v>
      </c>
      <c r="C60" s="1" t="s">
        <v>120</v>
      </c>
      <c r="E60" s="1" t="s">
        <v>120</v>
      </c>
      <c r="G60" s="8" t="s">
        <v>272</v>
      </c>
      <c r="H60" s="8"/>
      <c r="I60" s="8" t="s">
        <v>273</v>
      </c>
      <c r="K60" s="4">
        <v>18</v>
      </c>
      <c r="L60" s="4"/>
      <c r="M60" s="4">
        <v>18</v>
      </c>
      <c r="N60" s="4"/>
      <c r="O60" s="4">
        <v>495000</v>
      </c>
      <c r="P60" s="4"/>
      <c r="Q60" s="4">
        <v>480640250000</v>
      </c>
      <c r="R60" s="4"/>
      <c r="S60" s="4">
        <v>490193786269</v>
      </c>
      <c r="T60" s="4"/>
      <c r="U60" s="4">
        <v>0</v>
      </c>
      <c r="V60" s="4"/>
      <c r="W60" s="4">
        <v>0</v>
      </c>
      <c r="X60" s="4"/>
      <c r="Y60" s="4">
        <v>0</v>
      </c>
      <c r="Z60" s="4"/>
      <c r="AA60" s="4">
        <v>0</v>
      </c>
      <c r="AB60" s="4"/>
      <c r="AC60" s="4">
        <v>495000</v>
      </c>
      <c r="AD60" s="4"/>
      <c r="AE60" s="4">
        <v>990470</v>
      </c>
      <c r="AF60" s="4"/>
      <c r="AG60" s="4">
        <v>480640250000</v>
      </c>
      <c r="AH60" s="4"/>
      <c r="AI60" s="4">
        <v>490193786269</v>
      </c>
      <c r="AK60" s="7">
        <v>1.0808657124164907E-3</v>
      </c>
      <c r="AM60" s="5"/>
    </row>
    <row r="61" spans="1:39" ht="18.75">
      <c r="A61" s="2" t="s">
        <v>274</v>
      </c>
      <c r="C61" s="1" t="s">
        <v>120</v>
      </c>
      <c r="E61" s="1" t="s">
        <v>120</v>
      </c>
      <c r="G61" s="8" t="s">
        <v>275</v>
      </c>
      <c r="H61" s="8"/>
      <c r="I61" s="8" t="s">
        <v>276</v>
      </c>
      <c r="K61" s="4">
        <v>18</v>
      </c>
      <c r="L61" s="4"/>
      <c r="M61" s="4">
        <v>18</v>
      </c>
      <c r="N61" s="4"/>
      <c r="O61" s="4">
        <v>1993059</v>
      </c>
      <c r="P61" s="4"/>
      <c r="Q61" s="4">
        <v>1993371283093</v>
      </c>
      <c r="R61" s="4"/>
      <c r="S61" s="4">
        <v>1992697758056</v>
      </c>
      <c r="T61" s="4"/>
      <c r="U61" s="4">
        <v>0</v>
      </c>
      <c r="V61" s="4"/>
      <c r="W61" s="4">
        <v>0</v>
      </c>
      <c r="X61" s="4"/>
      <c r="Y61" s="4">
        <v>0</v>
      </c>
      <c r="Z61" s="4"/>
      <c r="AA61" s="4">
        <v>0</v>
      </c>
      <c r="AB61" s="4"/>
      <c r="AC61" s="4">
        <v>1993059</v>
      </c>
      <c r="AD61" s="4"/>
      <c r="AE61" s="4">
        <v>1000000</v>
      </c>
      <c r="AF61" s="4"/>
      <c r="AG61" s="4">
        <v>1993371283093</v>
      </c>
      <c r="AH61" s="4"/>
      <c r="AI61" s="4">
        <v>1992697758056</v>
      </c>
      <c r="AK61" s="7">
        <v>4.393851456758361E-3</v>
      </c>
      <c r="AM61" s="5"/>
    </row>
    <row r="62" spans="1:39" ht="18.75">
      <c r="A62" s="2" t="s">
        <v>277</v>
      </c>
      <c r="C62" s="1" t="s">
        <v>120</v>
      </c>
      <c r="E62" s="1" t="s">
        <v>120</v>
      </c>
      <c r="G62" s="8" t="s">
        <v>278</v>
      </c>
      <c r="H62" s="8"/>
      <c r="I62" s="8" t="s">
        <v>279</v>
      </c>
      <c r="K62" s="4">
        <v>18</v>
      </c>
      <c r="L62" s="4"/>
      <c r="M62" s="4">
        <v>18</v>
      </c>
      <c r="N62" s="4"/>
      <c r="O62" s="4">
        <v>5999998</v>
      </c>
      <c r="P62" s="4"/>
      <c r="Q62" s="4">
        <v>5999998000000</v>
      </c>
      <c r="R62" s="4"/>
      <c r="S62" s="4">
        <v>5998910500362</v>
      </c>
      <c r="T62" s="4"/>
      <c r="U62" s="4">
        <v>0</v>
      </c>
      <c r="V62" s="4"/>
      <c r="W62" s="4">
        <v>0</v>
      </c>
      <c r="X62" s="4"/>
      <c r="Y62" s="4">
        <v>0</v>
      </c>
      <c r="Z62" s="4"/>
      <c r="AA62" s="4">
        <v>0</v>
      </c>
      <c r="AB62" s="4"/>
      <c r="AC62" s="4">
        <v>5999998</v>
      </c>
      <c r="AD62" s="4"/>
      <c r="AE62" s="4">
        <v>1000000</v>
      </c>
      <c r="AF62" s="4"/>
      <c r="AG62" s="4">
        <v>5999998000000</v>
      </c>
      <c r="AH62" s="4"/>
      <c r="AI62" s="4">
        <v>5998910500362</v>
      </c>
      <c r="AK62" s="7">
        <v>1.3227455861993228E-2</v>
      </c>
      <c r="AM62" s="5"/>
    </row>
    <row r="63" spans="1:39" ht="18.75">
      <c r="A63" s="2" t="s">
        <v>280</v>
      </c>
      <c r="C63" s="1" t="s">
        <v>120</v>
      </c>
      <c r="E63" s="1" t="s">
        <v>120</v>
      </c>
      <c r="G63" s="8" t="s">
        <v>281</v>
      </c>
      <c r="H63" s="8"/>
      <c r="I63" s="8" t="s">
        <v>282</v>
      </c>
      <c r="K63" s="4">
        <v>18</v>
      </c>
      <c r="L63" s="4"/>
      <c r="M63" s="4">
        <v>18</v>
      </c>
      <c r="N63" s="4"/>
      <c r="O63" s="4">
        <v>2999899</v>
      </c>
      <c r="P63" s="4"/>
      <c r="Q63" s="4">
        <v>2999899000000</v>
      </c>
      <c r="R63" s="4"/>
      <c r="S63" s="4">
        <v>3029348820989</v>
      </c>
      <c r="T63" s="4"/>
      <c r="U63" s="4">
        <v>0</v>
      </c>
      <c r="V63" s="4"/>
      <c r="W63" s="4">
        <v>0</v>
      </c>
      <c r="X63" s="4"/>
      <c r="Y63" s="4">
        <v>0</v>
      </c>
      <c r="Z63" s="4"/>
      <c r="AA63" s="4">
        <v>0</v>
      </c>
      <c r="AB63" s="4"/>
      <c r="AC63" s="4">
        <v>2999899</v>
      </c>
      <c r="AD63" s="4"/>
      <c r="AE63" s="4">
        <v>1010000</v>
      </c>
      <c r="AF63" s="4"/>
      <c r="AG63" s="4">
        <v>2999899000000</v>
      </c>
      <c r="AH63" s="4"/>
      <c r="AI63" s="4">
        <v>3029348820989</v>
      </c>
      <c r="AK63" s="7">
        <v>6.6796425480585503E-3</v>
      </c>
      <c r="AM63" s="5"/>
    </row>
    <row r="64" spans="1:39" ht="18.75">
      <c r="A64" s="2" t="s">
        <v>283</v>
      </c>
      <c r="C64" s="1" t="s">
        <v>120</v>
      </c>
      <c r="E64" s="1" t="s">
        <v>120</v>
      </c>
      <c r="G64" s="8" t="s">
        <v>275</v>
      </c>
      <c r="H64" s="8"/>
      <c r="I64" s="8" t="s">
        <v>276</v>
      </c>
      <c r="K64" s="4">
        <v>18</v>
      </c>
      <c r="L64" s="4"/>
      <c r="M64" s="4">
        <v>18</v>
      </c>
      <c r="N64" s="4"/>
      <c r="O64" s="4">
        <v>4499999</v>
      </c>
      <c r="P64" s="4"/>
      <c r="Q64" s="4">
        <v>4499999000000</v>
      </c>
      <c r="R64" s="4"/>
      <c r="S64" s="4">
        <v>4499183375181</v>
      </c>
      <c r="T64" s="4"/>
      <c r="U64" s="4">
        <v>0</v>
      </c>
      <c r="V64" s="4"/>
      <c r="W64" s="4">
        <v>0</v>
      </c>
      <c r="X64" s="4"/>
      <c r="Y64" s="4">
        <v>0</v>
      </c>
      <c r="Z64" s="4"/>
      <c r="AA64" s="4">
        <v>0</v>
      </c>
      <c r="AB64" s="4"/>
      <c r="AC64" s="4">
        <v>4499999</v>
      </c>
      <c r="AD64" s="4"/>
      <c r="AE64" s="4">
        <v>1000000</v>
      </c>
      <c r="AF64" s="4"/>
      <c r="AG64" s="4">
        <v>4499999000000</v>
      </c>
      <c r="AH64" s="4"/>
      <c r="AI64" s="4">
        <v>4499183375181</v>
      </c>
      <c r="AK64" s="7">
        <v>9.920592998783553E-3</v>
      </c>
      <c r="AM64" s="5"/>
    </row>
    <row r="65" spans="1:39" ht="18.75">
      <c r="A65" s="2" t="s">
        <v>284</v>
      </c>
      <c r="C65" s="1" t="s">
        <v>120</v>
      </c>
      <c r="E65" s="1" t="s">
        <v>120</v>
      </c>
      <c r="G65" s="8" t="s">
        <v>278</v>
      </c>
      <c r="H65" s="8"/>
      <c r="I65" s="8" t="s">
        <v>285</v>
      </c>
      <c r="K65" s="4">
        <v>18</v>
      </c>
      <c r="L65" s="4"/>
      <c r="M65" s="4">
        <v>18</v>
      </c>
      <c r="N65" s="4"/>
      <c r="O65" s="4">
        <v>999998</v>
      </c>
      <c r="P65" s="4"/>
      <c r="Q65" s="4">
        <v>999998000000</v>
      </c>
      <c r="R65" s="4"/>
      <c r="S65" s="4">
        <v>999816750362</v>
      </c>
      <c r="T65" s="4"/>
      <c r="U65" s="4">
        <v>0</v>
      </c>
      <c r="V65" s="4"/>
      <c r="W65" s="4">
        <v>0</v>
      </c>
      <c r="X65" s="4"/>
      <c r="Y65" s="4">
        <v>0</v>
      </c>
      <c r="Z65" s="4"/>
      <c r="AA65" s="4">
        <v>0</v>
      </c>
      <c r="AB65" s="4"/>
      <c r="AC65" s="4">
        <v>999998</v>
      </c>
      <c r="AD65" s="4"/>
      <c r="AE65" s="4">
        <v>1000000</v>
      </c>
      <c r="AF65" s="4"/>
      <c r="AG65" s="4">
        <v>999998000000</v>
      </c>
      <c r="AH65" s="4"/>
      <c r="AI65" s="4">
        <v>999816750362</v>
      </c>
      <c r="AK65" s="7">
        <v>2.2045723027034328E-3</v>
      </c>
      <c r="AM65" s="5"/>
    </row>
    <row r="66" spans="1:39" ht="18.75">
      <c r="A66" s="2" t="s">
        <v>286</v>
      </c>
      <c r="C66" s="1" t="s">
        <v>120</v>
      </c>
      <c r="E66" s="1" t="s">
        <v>120</v>
      </c>
      <c r="G66" s="8" t="s">
        <v>281</v>
      </c>
      <c r="H66" s="8"/>
      <c r="I66" s="8" t="s">
        <v>282</v>
      </c>
      <c r="K66" s="4">
        <v>18</v>
      </c>
      <c r="L66" s="4"/>
      <c r="M66" s="4">
        <v>18</v>
      </c>
      <c r="N66" s="4"/>
      <c r="O66" s="4">
        <v>2499897</v>
      </c>
      <c r="P66" s="4"/>
      <c r="Q66" s="4">
        <v>2499897000000</v>
      </c>
      <c r="R66" s="4"/>
      <c r="S66" s="4">
        <v>2511941113137</v>
      </c>
      <c r="T66" s="4"/>
      <c r="U66" s="4">
        <v>0</v>
      </c>
      <c r="V66" s="4"/>
      <c r="W66" s="4">
        <v>0</v>
      </c>
      <c r="X66" s="4"/>
      <c r="Y66" s="4">
        <v>0</v>
      </c>
      <c r="Z66" s="4"/>
      <c r="AA66" s="4">
        <v>0</v>
      </c>
      <c r="AB66" s="4"/>
      <c r="AC66" s="4">
        <v>2499897</v>
      </c>
      <c r="AD66" s="4"/>
      <c r="AE66" s="4">
        <v>1005000</v>
      </c>
      <c r="AF66" s="4"/>
      <c r="AG66" s="4">
        <v>2499897000000</v>
      </c>
      <c r="AH66" s="4"/>
      <c r="AI66" s="4">
        <v>2511941113137</v>
      </c>
      <c r="AK66" s="7">
        <v>5.5387707817845877E-3</v>
      </c>
      <c r="AM66" s="5"/>
    </row>
    <row r="67" spans="1:39" ht="18.75">
      <c r="A67" s="2" t="s">
        <v>287</v>
      </c>
      <c r="C67" s="1" t="s">
        <v>120</v>
      </c>
      <c r="E67" s="1" t="s">
        <v>120</v>
      </c>
      <c r="G67" s="8" t="s">
        <v>278</v>
      </c>
      <c r="H67" s="8"/>
      <c r="I67" s="8" t="s">
        <v>279</v>
      </c>
      <c r="K67" s="4">
        <v>18</v>
      </c>
      <c r="L67" s="4"/>
      <c r="M67" s="4">
        <v>18</v>
      </c>
      <c r="N67" s="4"/>
      <c r="O67" s="4">
        <v>999800</v>
      </c>
      <c r="P67" s="4"/>
      <c r="Q67" s="4">
        <v>999800000000</v>
      </c>
      <c r="R67" s="4"/>
      <c r="S67" s="4">
        <v>999618786250</v>
      </c>
      <c r="T67" s="4"/>
      <c r="U67" s="4">
        <v>0</v>
      </c>
      <c r="V67" s="4"/>
      <c r="W67" s="4">
        <v>0</v>
      </c>
      <c r="X67" s="4"/>
      <c r="Y67" s="4">
        <v>0</v>
      </c>
      <c r="Z67" s="4"/>
      <c r="AA67" s="4">
        <v>0</v>
      </c>
      <c r="AB67" s="4"/>
      <c r="AC67" s="4">
        <v>999800</v>
      </c>
      <c r="AD67" s="4"/>
      <c r="AE67" s="4">
        <v>1000000</v>
      </c>
      <c r="AF67" s="4"/>
      <c r="AG67" s="4">
        <v>999800000000</v>
      </c>
      <c r="AH67" s="4"/>
      <c r="AI67" s="4">
        <v>999618786250</v>
      </c>
      <c r="AK67" s="7">
        <v>2.2041357965155873E-3</v>
      </c>
      <c r="AM67" s="5"/>
    </row>
    <row r="68" spans="1:39" ht="18.75">
      <c r="A68" s="2" t="s">
        <v>288</v>
      </c>
      <c r="C68" s="1" t="s">
        <v>120</v>
      </c>
      <c r="E68" s="1" t="s">
        <v>120</v>
      </c>
      <c r="G68" s="8" t="s">
        <v>281</v>
      </c>
      <c r="H68" s="8"/>
      <c r="I68" s="8" t="s">
        <v>282</v>
      </c>
      <c r="K68" s="4">
        <v>18</v>
      </c>
      <c r="L68" s="4"/>
      <c r="M68" s="4">
        <v>18</v>
      </c>
      <c r="N68" s="4"/>
      <c r="O68" s="4">
        <v>599898</v>
      </c>
      <c r="P68" s="4"/>
      <c r="Q68" s="4">
        <v>599898000000</v>
      </c>
      <c r="R68" s="4"/>
      <c r="S68" s="4">
        <v>602788214829</v>
      </c>
      <c r="T68" s="4"/>
      <c r="U68" s="4">
        <v>0</v>
      </c>
      <c r="V68" s="4"/>
      <c r="W68" s="4">
        <v>0</v>
      </c>
      <c r="X68" s="4"/>
      <c r="Y68" s="4">
        <v>0</v>
      </c>
      <c r="Z68" s="4"/>
      <c r="AA68" s="4">
        <v>0</v>
      </c>
      <c r="AB68" s="4"/>
      <c r="AC68" s="4">
        <v>599898</v>
      </c>
      <c r="AD68" s="4"/>
      <c r="AE68" s="4">
        <v>1005000</v>
      </c>
      <c r="AF68" s="4"/>
      <c r="AG68" s="4">
        <v>599898000000</v>
      </c>
      <c r="AH68" s="4"/>
      <c r="AI68" s="4">
        <v>602788214829</v>
      </c>
      <c r="AK68" s="7">
        <v>1.3291337660895496E-3</v>
      </c>
      <c r="AM68" s="5"/>
    </row>
    <row r="69" spans="1:39" ht="18.75">
      <c r="A69" s="2" t="s">
        <v>289</v>
      </c>
      <c r="C69" s="1" t="s">
        <v>120</v>
      </c>
      <c r="E69" s="1" t="s">
        <v>120</v>
      </c>
      <c r="G69" s="8" t="s">
        <v>275</v>
      </c>
      <c r="H69" s="8"/>
      <c r="I69" s="8" t="s">
        <v>276</v>
      </c>
      <c r="K69" s="4">
        <v>18</v>
      </c>
      <c r="L69" s="4"/>
      <c r="M69" s="4">
        <v>18</v>
      </c>
      <c r="N69" s="4"/>
      <c r="O69" s="4">
        <v>4799000</v>
      </c>
      <c r="P69" s="4"/>
      <c r="Q69" s="4">
        <v>4799000000000</v>
      </c>
      <c r="R69" s="4"/>
      <c r="S69" s="4">
        <v>4798130181250</v>
      </c>
      <c r="T69" s="4"/>
      <c r="U69" s="4">
        <v>0</v>
      </c>
      <c r="V69" s="4"/>
      <c r="W69" s="4">
        <v>0</v>
      </c>
      <c r="X69" s="4"/>
      <c r="Y69" s="4">
        <v>0</v>
      </c>
      <c r="Z69" s="4"/>
      <c r="AA69" s="4">
        <v>0</v>
      </c>
      <c r="AB69" s="4"/>
      <c r="AC69" s="4">
        <v>4799000</v>
      </c>
      <c r="AD69" s="4"/>
      <c r="AE69" s="4">
        <v>1000000</v>
      </c>
      <c r="AF69" s="4"/>
      <c r="AG69" s="4">
        <v>4799000000000</v>
      </c>
      <c r="AH69" s="4"/>
      <c r="AI69" s="4">
        <v>4798130181250</v>
      </c>
      <c r="AK69" s="7">
        <v>1.0579763640206345E-2</v>
      </c>
      <c r="AM69" s="5"/>
    </row>
    <row r="70" spans="1:39" ht="18.75">
      <c r="A70" s="2" t="s">
        <v>290</v>
      </c>
      <c r="C70" s="1" t="s">
        <v>120</v>
      </c>
      <c r="E70" s="1" t="s">
        <v>120</v>
      </c>
      <c r="G70" s="8" t="s">
        <v>278</v>
      </c>
      <c r="H70" s="8"/>
      <c r="I70" s="8" t="s">
        <v>196</v>
      </c>
      <c r="K70" s="4">
        <v>18</v>
      </c>
      <c r="L70" s="4"/>
      <c r="M70" s="4">
        <v>18</v>
      </c>
      <c r="N70" s="4"/>
      <c r="O70" s="4">
        <v>3999800</v>
      </c>
      <c r="P70" s="4"/>
      <c r="Q70" s="4">
        <v>3999800000000</v>
      </c>
      <c r="R70" s="4"/>
      <c r="S70" s="4">
        <v>3999075036250</v>
      </c>
      <c r="T70" s="4"/>
      <c r="U70" s="4">
        <v>0</v>
      </c>
      <c r="V70" s="4"/>
      <c r="W70" s="4">
        <v>0</v>
      </c>
      <c r="X70" s="4"/>
      <c r="Y70" s="4">
        <v>0</v>
      </c>
      <c r="Z70" s="4"/>
      <c r="AA70" s="4">
        <v>0</v>
      </c>
      <c r="AB70" s="4"/>
      <c r="AC70" s="4">
        <v>3999800</v>
      </c>
      <c r="AD70" s="4"/>
      <c r="AE70" s="4">
        <v>1000000</v>
      </c>
      <c r="AF70" s="4"/>
      <c r="AG70" s="4">
        <v>3999800000000</v>
      </c>
      <c r="AH70" s="4"/>
      <c r="AI70" s="4">
        <v>3999075036250</v>
      </c>
      <c r="AK70" s="7">
        <v>8.817865932089464E-3</v>
      </c>
      <c r="AM70" s="5"/>
    </row>
    <row r="71" spans="1:39" ht="18.75">
      <c r="A71" s="2" t="s">
        <v>291</v>
      </c>
      <c r="C71" s="1" t="s">
        <v>120</v>
      </c>
      <c r="E71" s="1" t="s">
        <v>120</v>
      </c>
      <c r="G71" s="8" t="s">
        <v>281</v>
      </c>
      <c r="H71" s="8"/>
      <c r="I71" s="8" t="s">
        <v>282</v>
      </c>
      <c r="K71" s="4">
        <v>18</v>
      </c>
      <c r="L71" s="4"/>
      <c r="M71" s="4">
        <v>18</v>
      </c>
      <c r="N71" s="4"/>
      <c r="O71" s="4">
        <v>599995</v>
      </c>
      <c r="P71" s="4"/>
      <c r="Q71" s="4">
        <v>599995000000</v>
      </c>
      <c r="R71" s="4"/>
      <c r="S71" s="4">
        <v>599886250906</v>
      </c>
      <c r="T71" s="4"/>
      <c r="U71" s="4">
        <v>0</v>
      </c>
      <c r="V71" s="4"/>
      <c r="W71" s="4">
        <v>0</v>
      </c>
      <c r="X71" s="4"/>
      <c r="Y71" s="4">
        <v>0</v>
      </c>
      <c r="Z71" s="4"/>
      <c r="AA71" s="4">
        <v>0</v>
      </c>
      <c r="AB71" s="4"/>
      <c r="AC71" s="4">
        <v>599995</v>
      </c>
      <c r="AD71" s="4"/>
      <c r="AE71" s="4">
        <v>1000000</v>
      </c>
      <c r="AF71" s="4"/>
      <c r="AG71" s="4">
        <v>599995000000</v>
      </c>
      <c r="AH71" s="4"/>
      <c r="AI71" s="4">
        <v>599886250906</v>
      </c>
      <c r="AK71" s="7">
        <v>1.3227350042306649E-3</v>
      </c>
      <c r="AM71" s="5"/>
    </row>
    <row r="72" spans="1:39" ht="18.75">
      <c r="A72" s="2" t="s">
        <v>292</v>
      </c>
      <c r="C72" s="1" t="s">
        <v>120</v>
      </c>
      <c r="E72" s="1" t="s">
        <v>120</v>
      </c>
      <c r="G72" s="8" t="s">
        <v>293</v>
      </c>
      <c r="H72" s="8"/>
      <c r="I72" s="8" t="s">
        <v>294</v>
      </c>
      <c r="K72" s="4">
        <v>20.5</v>
      </c>
      <c r="L72" s="4"/>
      <c r="M72" s="4">
        <v>20.5</v>
      </c>
      <c r="N72" s="4"/>
      <c r="O72" s="4">
        <v>0</v>
      </c>
      <c r="P72" s="4"/>
      <c r="Q72" s="4">
        <v>0</v>
      </c>
      <c r="R72" s="4"/>
      <c r="S72" s="4">
        <v>0</v>
      </c>
      <c r="T72" s="4"/>
      <c r="U72" s="4">
        <v>3660000</v>
      </c>
      <c r="V72" s="4"/>
      <c r="W72" s="4">
        <v>3433519200000</v>
      </c>
      <c r="X72" s="4"/>
      <c r="Y72" s="4">
        <v>0</v>
      </c>
      <c r="Z72" s="4"/>
      <c r="AA72" s="4">
        <v>0</v>
      </c>
      <c r="AB72" s="4"/>
      <c r="AC72" s="4">
        <v>3660000</v>
      </c>
      <c r="AD72" s="4"/>
      <c r="AE72" s="4">
        <v>939300</v>
      </c>
      <c r="AF72" s="4"/>
      <c r="AG72" s="4">
        <v>3433519200000</v>
      </c>
      <c r="AH72" s="4"/>
      <c r="AI72" s="4">
        <v>3437214891862</v>
      </c>
      <c r="AK72" s="7">
        <v>7.5789775939392396E-3</v>
      </c>
      <c r="AM72" s="5"/>
    </row>
    <row r="73" spans="1:39" ht="18.75">
      <c r="A73" s="2" t="s">
        <v>295</v>
      </c>
      <c r="C73" s="1" t="s">
        <v>120</v>
      </c>
      <c r="E73" s="1" t="s">
        <v>120</v>
      </c>
      <c r="G73" s="8" t="s">
        <v>293</v>
      </c>
      <c r="H73" s="8"/>
      <c r="I73" s="8" t="s">
        <v>296</v>
      </c>
      <c r="K73" s="4">
        <v>20.5</v>
      </c>
      <c r="L73" s="4"/>
      <c r="M73" s="4">
        <v>20.5</v>
      </c>
      <c r="N73" s="4"/>
      <c r="O73" s="4">
        <v>0</v>
      </c>
      <c r="P73" s="4"/>
      <c r="Q73" s="4">
        <v>0</v>
      </c>
      <c r="R73" s="4"/>
      <c r="S73" s="4">
        <v>0</v>
      </c>
      <c r="T73" s="4"/>
      <c r="U73" s="4">
        <v>4160000</v>
      </c>
      <c r="V73" s="4"/>
      <c r="W73" s="4">
        <v>4031772000000</v>
      </c>
      <c r="X73" s="4"/>
      <c r="Y73" s="4">
        <v>0</v>
      </c>
      <c r="Z73" s="4"/>
      <c r="AA73" s="4">
        <v>0</v>
      </c>
      <c r="AB73" s="4"/>
      <c r="AC73" s="4">
        <v>4160000</v>
      </c>
      <c r="AD73" s="4"/>
      <c r="AE73" s="4">
        <v>970220</v>
      </c>
      <c r="AF73" s="4"/>
      <c r="AG73" s="4">
        <v>4031772000000</v>
      </c>
      <c r="AH73" s="4"/>
      <c r="AI73" s="4">
        <v>4035383654120</v>
      </c>
      <c r="AK73" s="7">
        <v>8.8979255762959286E-3</v>
      </c>
      <c r="AM73" s="5"/>
    </row>
    <row r="74" spans="1:39" ht="18.75">
      <c r="A74" s="2" t="s">
        <v>297</v>
      </c>
      <c r="C74" s="1" t="s">
        <v>120</v>
      </c>
      <c r="E74" s="1" t="s">
        <v>120</v>
      </c>
      <c r="G74" s="8" t="s">
        <v>298</v>
      </c>
      <c r="H74" s="8"/>
      <c r="I74" s="8" t="s">
        <v>299</v>
      </c>
      <c r="K74" s="4">
        <v>20.5</v>
      </c>
      <c r="L74" s="4"/>
      <c r="M74" s="4">
        <v>20.5</v>
      </c>
      <c r="N74" s="4"/>
      <c r="O74" s="4">
        <v>0</v>
      </c>
      <c r="P74" s="4"/>
      <c r="Q74" s="4">
        <v>0</v>
      </c>
      <c r="R74" s="4"/>
      <c r="S74" s="4">
        <v>0</v>
      </c>
      <c r="T74" s="4"/>
      <c r="U74" s="4">
        <v>3660000</v>
      </c>
      <c r="V74" s="4"/>
      <c r="W74" s="4">
        <v>3368371200000</v>
      </c>
      <c r="X74" s="4"/>
      <c r="Y74" s="4">
        <v>0</v>
      </c>
      <c r="Z74" s="4"/>
      <c r="AA74" s="4">
        <v>0</v>
      </c>
      <c r="AB74" s="4"/>
      <c r="AC74" s="4">
        <v>3660000</v>
      </c>
      <c r="AD74" s="4"/>
      <c r="AE74" s="4">
        <v>921290</v>
      </c>
      <c r="AF74" s="4"/>
      <c r="AG74" s="4">
        <v>3368371200000</v>
      </c>
      <c r="AH74" s="4"/>
      <c r="AI74" s="4">
        <f>3371310239246+25</f>
        <v>3371310239271</v>
      </c>
      <c r="AK74" s="7">
        <v>7.4336593927100594E-3</v>
      </c>
      <c r="AM74" s="5"/>
    </row>
    <row r="75" spans="1:39" ht="18.75">
      <c r="A75" s="2" t="s">
        <v>300</v>
      </c>
      <c r="C75" s="1" t="s">
        <v>301</v>
      </c>
      <c r="E75" s="1" t="s">
        <v>301</v>
      </c>
      <c r="G75" s="8" t="s">
        <v>245</v>
      </c>
      <c r="H75" s="8"/>
      <c r="I75" s="8" t="s">
        <v>302</v>
      </c>
      <c r="K75" s="4">
        <v>18</v>
      </c>
      <c r="L75" s="4"/>
      <c r="M75" s="4">
        <v>18</v>
      </c>
      <c r="N75" s="4"/>
      <c r="O75" s="4">
        <v>4999999</v>
      </c>
      <c r="P75" s="4"/>
      <c r="Q75" s="4">
        <v>4999999000000</v>
      </c>
      <c r="R75" s="4"/>
      <c r="S75" s="4">
        <v>4999999000000</v>
      </c>
      <c r="T75" s="4"/>
      <c r="U75" s="4">
        <v>0</v>
      </c>
      <c r="V75" s="4"/>
      <c r="W75" s="4">
        <v>0</v>
      </c>
      <c r="X75" s="4"/>
      <c r="Y75" s="4">
        <v>0</v>
      </c>
      <c r="Z75" s="4"/>
      <c r="AA75" s="4">
        <v>0</v>
      </c>
      <c r="AB75" s="4"/>
      <c r="AC75" s="4">
        <v>4999999</v>
      </c>
      <c r="AD75" s="4"/>
      <c r="AE75" s="4">
        <v>1000000</v>
      </c>
      <c r="AF75" s="4"/>
      <c r="AG75" s="4">
        <v>4999999000000</v>
      </c>
      <c r="AH75" s="4"/>
      <c r="AI75" s="4">
        <v>4999999000000</v>
      </c>
      <c r="AK75" s="7">
        <v>1.1024879614143147E-2</v>
      </c>
      <c r="AM75" s="5"/>
    </row>
    <row r="76" spans="1:39" ht="18.75">
      <c r="A76" s="2" t="s">
        <v>303</v>
      </c>
      <c r="C76" s="1" t="s">
        <v>301</v>
      </c>
      <c r="E76" s="1" t="s">
        <v>301</v>
      </c>
      <c r="G76" s="8" t="s">
        <v>304</v>
      </c>
      <c r="H76" s="8"/>
      <c r="I76" s="8" t="s">
        <v>302</v>
      </c>
      <c r="K76" s="4">
        <v>18</v>
      </c>
      <c r="L76" s="4"/>
      <c r="M76" s="4">
        <v>18</v>
      </c>
      <c r="N76" s="4"/>
      <c r="O76" s="4">
        <v>5999990</v>
      </c>
      <c r="P76" s="4"/>
      <c r="Q76" s="4">
        <v>5999990000000</v>
      </c>
      <c r="R76" s="4"/>
      <c r="S76" s="4">
        <v>5999990000000</v>
      </c>
      <c r="T76" s="4"/>
      <c r="U76" s="4">
        <v>0</v>
      </c>
      <c r="V76" s="4"/>
      <c r="W76" s="4">
        <v>0</v>
      </c>
      <c r="X76" s="4"/>
      <c r="Y76" s="4">
        <v>0</v>
      </c>
      <c r="Z76" s="4"/>
      <c r="AA76" s="4">
        <v>0</v>
      </c>
      <c r="AB76" s="4"/>
      <c r="AC76" s="4">
        <v>5999990</v>
      </c>
      <c r="AD76" s="4"/>
      <c r="AE76" s="4">
        <v>1000000</v>
      </c>
      <c r="AF76" s="4"/>
      <c r="AG76" s="4">
        <v>5999990000000</v>
      </c>
      <c r="AH76" s="4"/>
      <c r="AI76" s="4">
        <v>5999990000000</v>
      </c>
      <c r="AK76" s="7">
        <v>1.3229836133179775E-2</v>
      </c>
      <c r="AM76" s="5"/>
    </row>
    <row r="77" spans="1:39" ht="19.5" thickBot="1">
      <c r="K77" s="4"/>
      <c r="L77" s="4"/>
      <c r="M77" s="4"/>
      <c r="N77" s="4"/>
      <c r="O77" s="4"/>
      <c r="P77" s="4"/>
      <c r="Q77" s="9">
        <f>SUM(Q9:Q76)</f>
        <v>299099154928599</v>
      </c>
      <c r="R77" s="4"/>
      <c r="S77" s="9">
        <f>SUM(S9:S76)</f>
        <v>326210917279654</v>
      </c>
      <c r="T77" s="4"/>
      <c r="U77" s="4"/>
      <c r="V77" s="4"/>
      <c r="W77" s="9">
        <f>SUM(W9:W76)</f>
        <v>10951476600162</v>
      </c>
      <c r="X77" s="4"/>
      <c r="Y77" s="4"/>
      <c r="Z77" s="4"/>
      <c r="AA77" s="9">
        <f>SUM(AA9:AA76)</f>
        <v>18444757696054</v>
      </c>
      <c r="AB77" s="4"/>
      <c r="AC77" s="4"/>
      <c r="AD77" s="4"/>
      <c r="AE77" s="9">
        <f>SUM(AE9:AE76)</f>
        <v>72622626</v>
      </c>
      <c r="AF77" s="4"/>
      <c r="AG77" s="9">
        <f>SUM(AG9:AG76)</f>
        <v>291606154691353</v>
      </c>
      <c r="AH77" s="4"/>
      <c r="AI77" s="9">
        <f>SUM(AI9:AI76)</f>
        <v>320300386901924</v>
      </c>
      <c r="AK77" s="10">
        <f>SUM(AK9:AK76)</f>
        <v>0.70625478244239337</v>
      </c>
      <c r="AM77" s="5"/>
    </row>
    <row r="78" spans="1:39" ht="19.5" thickTop="1"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</row>
    <row r="79" spans="1:39" ht="18.75"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</row>
    <row r="80" spans="1:39" ht="18.75"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</row>
    <row r="81" spans="11:35" ht="18.75"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</row>
    <row r="82" spans="11:35" ht="18.75"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</row>
  </sheetData>
  <mergeCells count="28"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1"/>
  <sheetViews>
    <sheetView rightToLeft="1" workbookViewId="0">
      <selection activeCell="G15" sqref="G15"/>
    </sheetView>
  </sheetViews>
  <sheetFormatPr defaultRowHeight="15"/>
  <cols>
    <col min="1" max="1" width="30.5703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2" width="1" style="1" customWidth="1"/>
    <col min="13" max="13" width="7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3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6" spans="1:13" ht="30">
      <c r="A6" s="17" t="s">
        <v>3</v>
      </c>
      <c r="C6" s="19" t="s">
        <v>6</v>
      </c>
      <c r="D6" s="19" t="s">
        <v>6</v>
      </c>
      <c r="E6" s="19" t="s">
        <v>6</v>
      </c>
      <c r="F6" s="19" t="s">
        <v>6</v>
      </c>
      <c r="G6" s="19" t="s">
        <v>6</v>
      </c>
      <c r="H6" s="19" t="s">
        <v>6</v>
      </c>
      <c r="I6" s="19" t="s">
        <v>6</v>
      </c>
      <c r="J6" s="19" t="s">
        <v>6</v>
      </c>
      <c r="K6" s="19" t="s">
        <v>6</v>
      </c>
      <c r="L6" s="19" t="s">
        <v>6</v>
      </c>
      <c r="M6" s="19" t="s">
        <v>6</v>
      </c>
    </row>
    <row r="7" spans="1:13" ht="23.25">
      <c r="A7" s="18" t="s">
        <v>3</v>
      </c>
      <c r="C7" s="18" t="s">
        <v>7</v>
      </c>
      <c r="E7" s="18" t="s">
        <v>305</v>
      </c>
      <c r="G7" s="18" t="s">
        <v>306</v>
      </c>
      <c r="I7" s="18" t="s">
        <v>307</v>
      </c>
      <c r="K7" s="18" t="s">
        <v>308</v>
      </c>
      <c r="M7" s="18" t="s">
        <v>309</v>
      </c>
    </row>
    <row r="8" spans="1:13" ht="18.75">
      <c r="A8" s="2" t="s">
        <v>144</v>
      </c>
      <c r="C8" s="4">
        <v>9740020</v>
      </c>
      <c r="D8" s="4"/>
      <c r="E8" s="4">
        <v>2652727.4147000001</v>
      </c>
      <c r="F8" s="4"/>
      <c r="G8" s="4">
        <v>2736292</v>
      </c>
      <c r="I8" s="8" t="s">
        <v>310</v>
      </c>
      <c r="K8" s="4">
        <v>26651538805840</v>
      </c>
      <c r="M8" s="1" t="s">
        <v>311</v>
      </c>
    </row>
    <row r="9" spans="1:13" ht="18.75">
      <c r="A9" s="2" t="s">
        <v>147</v>
      </c>
      <c r="C9" s="4">
        <v>1052617</v>
      </c>
      <c r="D9" s="4"/>
      <c r="E9" s="4">
        <v>2018946</v>
      </c>
      <c r="F9" s="4"/>
      <c r="G9" s="4">
        <v>2165813</v>
      </c>
      <c r="I9" s="8" t="s">
        <v>312</v>
      </c>
      <c r="K9" s="4">
        <v>2279771582621</v>
      </c>
      <c r="M9" s="1" t="s">
        <v>311</v>
      </c>
    </row>
    <row r="10" spans="1:13" ht="18.75">
      <c r="A10" s="2" t="s">
        <v>138</v>
      </c>
      <c r="C10" s="4">
        <v>6372600</v>
      </c>
      <c r="D10" s="4"/>
      <c r="E10" s="4">
        <v>1300237.5438000001</v>
      </c>
      <c r="F10" s="4"/>
      <c r="G10" s="4">
        <v>1336751</v>
      </c>
      <c r="I10" s="8" t="s">
        <v>313</v>
      </c>
      <c r="K10" s="4">
        <v>8518579422600</v>
      </c>
      <c r="M10" s="1" t="s">
        <v>311</v>
      </c>
    </row>
    <row r="11" spans="1:13" ht="18.75">
      <c r="A11" s="2" t="s">
        <v>119</v>
      </c>
      <c r="C11" s="4">
        <v>1716250</v>
      </c>
      <c r="D11" s="4"/>
      <c r="E11" s="4">
        <v>3243771</v>
      </c>
      <c r="F11" s="4"/>
      <c r="G11" s="4">
        <v>3318480</v>
      </c>
      <c r="I11" s="8" t="s">
        <v>314</v>
      </c>
      <c r="K11" s="4">
        <v>5695341300000</v>
      </c>
      <c r="M11" s="1" t="s">
        <v>311</v>
      </c>
    </row>
    <row r="12" spans="1:13" ht="18.75">
      <c r="A12" s="2" t="s">
        <v>123</v>
      </c>
      <c r="C12" s="4">
        <v>5722600</v>
      </c>
      <c r="D12" s="4"/>
      <c r="E12" s="4">
        <v>1155266.8211000001</v>
      </c>
      <c r="F12" s="4"/>
      <c r="G12" s="4">
        <v>1197783</v>
      </c>
      <c r="I12" s="8" t="s">
        <v>315</v>
      </c>
      <c r="K12" s="4">
        <v>6854432995800</v>
      </c>
      <c r="M12" s="1" t="s">
        <v>311</v>
      </c>
    </row>
    <row r="13" spans="1:13" ht="18.75">
      <c r="A13" s="2" t="s">
        <v>135</v>
      </c>
      <c r="C13" s="4">
        <v>11367500</v>
      </c>
      <c r="D13" s="4"/>
      <c r="E13" s="4">
        <v>1140216.2962</v>
      </c>
      <c r="F13" s="4"/>
      <c r="G13" s="4">
        <v>1175534</v>
      </c>
      <c r="I13" s="8" t="s">
        <v>316</v>
      </c>
      <c r="K13" s="4">
        <v>13362882745000</v>
      </c>
      <c r="M13" s="1" t="s">
        <v>311</v>
      </c>
    </row>
    <row r="14" spans="1:13" ht="18.75">
      <c r="A14" s="2" t="s">
        <v>141</v>
      </c>
      <c r="C14" s="4">
        <v>11437900</v>
      </c>
      <c r="D14" s="4"/>
      <c r="E14" s="4">
        <v>1075932.3836000001</v>
      </c>
      <c r="F14" s="4"/>
      <c r="G14" s="4">
        <v>1089262</v>
      </c>
      <c r="I14" s="8" t="s">
        <v>317</v>
      </c>
      <c r="K14" s="4">
        <v>12458869829800</v>
      </c>
      <c r="M14" s="1" t="s">
        <v>311</v>
      </c>
    </row>
    <row r="15" spans="1:13" ht="18.75">
      <c r="A15" s="2" t="s">
        <v>129</v>
      </c>
      <c r="C15" s="4">
        <v>11233900</v>
      </c>
      <c r="D15" s="4"/>
      <c r="E15" s="4">
        <v>1165608.0035000001</v>
      </c>
      <c r="F15" s="4"/>
      <c r="G15" s="4">
        <v>1206788</v>
      </c>
      <c r="I15" s="8" t="s">
        <v>318</v>
      </c>
      <c r="K15" s="4">
        <v>13556935713200</v>
      </c>
      <c r="M15" s="1" t="s">
        <v>311</v>
      </c>
    </row>
    <row r="16" spans="1:13" ht="18.75">
      <c r="A16" s="2" t="s">
        <v>132</v>
      </c>
      <c r="C16" s="4">
        <v>5157300</v>
      </c>
      <c r="D16" s="4"/>
      <c r="E16" s="4">
        <v>2292866.5986000001</v>
      </c>
      <c r="F16" s="4"/>
      <c r="G16" s="4">
        <v>2302438</v>
      </c>
      <c r="I16" s="8" t="s">
        <v>83</v>
      </c>
      <c r="K16" s="4">
        <v>11874363497400</v>
      </c>
      <c r="M16" s="1" t="s">
        <v>311</v>
      </c>
    </row>
    <row r="17" spans="1:13" ht="18.75">
      <c r="A17" s="2" t="s">
        <v>126</v>
      </c>
      <c r="C17" s="4">
        <v>5706900</v>
      </c>
      <c r="D17" s="4"/>
      <c r="E17" s="4">
        <v>1158028.4068</v>
      </c>
      <c r="F17" s="4"/>
      <c r="G17" s="4">
        <v>1200519</v>
      </c>
      <c r="I17" s="8" t="s">
        <v>319</v>
      </c>
      <c r="K17" s="4">
        <v>6851241881100</v>
      </c>
      <c r="M17" s="1" t="s">
        <v>311</v>
      </c>
    </row>
    <row r="18" spans="1:13" ht="18.75">
      <c r="A18" s="2" t="s">
        <v>150</v>
      </c>
      <c r="C18" s="4">
        <v>4147965</v>
      </c>
      <c r="D18" s="4"/>
      <c r="E18" s="4">
        <v>1337077</v>
      </c>
      <c r="F18" s="4"/>
      <c r="G18" s="4">
        <v>1401149</v>
      </c>
      <c r="I18" s="8" t="s">
        <v>320</v>
      </c>
      <c r="K18" s="4">
        <v>5811917011785</v>
      </c>
      <c r="M18" s="1" t="s">
        <v>311</v>
      </c>
    </row>
    <row r="19" spans="1:13" ht="19.5" thickBot="1">
      <c r="C19" s="4"/>
      <c r="D19" s="4"/>
      <c r="E19" s="4"/>
      <c r="F19" s="4"/>
      <c r="G19" s="4"/>
      <c r="I19" s="8"/>
      <c r="K19" s="9">
        <f>SUM(K8:K18)</f>
        <v>113915874785146</v>
      </c>
    </row>
    <row r="20" spans="1:13" ht="19.5" thickTop="1">
      <c r="C20" s="4"/>
      <c r="D20" s="4"/>
      <c r="E20" s="4"/>
      <c r="F20" s="4"/>
      <c r="G20" s="4"/>
      <c r="I20" s="8"/>
      <c r="K20" s="4"/>
    </row>
    <row r="21" spans="1:13" ht="18.75">
      <c r="C21" s="4"/>
      <c r="D21" s="4"/>
      <c r="E21" s="4"/>
      <c r="F21" s="4"/>
      <c r="G21" s="4"/>
      <c r="I21" s="8"/>
      <c r="K21" s="4"/>
    </row>
  </sheetData>
  <mergeCells count="11">
    <mergeCell ref="A2:M2"/>
    <mergeCell ref="A3:M3"/>
    <mergeCell ref="A4:M4"/>
    <mergeCell ref="A6:A7"/>
    <mergeCell ref="C7"/>
    <mergeCell ref="E7"/>
    <mergeCell ref="G7"/>
    <mergeCell ref="I7"/>
    <mergeCell ref="K7"/>
    <mergeCell ref="M7"/>
    <mergeCell ref="C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66"/>
  <sheetViews>
    <sheetView rightToLeft="1" workbookViewId="0">
      <selection activeCell="U7" sqref="U7"/>
    </sheetView>
  </sheetViews>
  <sheetFormatPr defaultRowHeight="15"/>
  <cols>
    <col min="1" max="1" width="31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28515625" style="6" bestFit="1" customWidth="1"/>
    <col min="6" max="6" width="1" style="1" customWidth="1"/>
    <col min="7" max="7" width="15.42578125" style="6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42578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24.140625" style="1" bestFit="1" customWidth="1"/>
    <col min="22" max="16384" width="9.140625" style="1"/>
  </cols>
  <sheetData>
    <row r="2" spans="1:21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1" ht="23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1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1" ht="30">
      <c r="A6" s="17" t="s">
        <v>322</v>
      </c>
      <c r="C6" s="18" t="s">
        <v>323</v>
      </c>
      <c r="D6" s="18" t="s">
        <v>323</v>
      </c>
      <c r="E6" s="18" t="s">
        <v>323</v>
      </c>
      <c r="F6" s="18" t="s">
        <v>323</v>
      </c>
      <c r="G6" s="18" t="s">
        <v>323</v>
      </c>
      <c r="H6" s="18" t="s">
        <v>323</v>
      </c>
      <c r="I6" s="18" t="s">
        <v>323</v>
      </c>
      <c r="K6" s="19" t="s">
        <v>4</v>
      </c>
      <c r="M6" s="18" t="s">
        <v>5</v>
      </c>
      <c r="N6" s="18" t="s">
        <v>5</v>
      </c>
      <c r="O6" s="18" t="s">
        <v>5</v>
      </c>
      <c r="Q6" s="19" t="s">
        <v>6</v>
      </c>
      <c r="R6" s="19" t="s">
        <v>6</v>
      </c>
      <c r="S6" s="19" t="s">
        <v>6</v>
      </c>
    </row>
    <row r="7" spans="1:21" ht="23.25">
      <c r="A7" s="18" t="s">
        <v>322</v>
      </c>
      <c r="C7" s="18" t="s">
        <v>324</v>
      </c>
      <c r="E7" s="18" t="s">
        <v>325</v>
      </c>
      <c r="G7" s="18" t="s">
        <v>326</v>
      </c>
      <c r="I7" s="18" t="s">
        <v>117</v>
      </c>
      <c r="K7" s="18" t="s">
        <v>327</v>
      </c>
      <c r="M7" s="18" t="s">
        <v>328</v>
      </c>
      <c r="O7" s="18" t="s">
        <v>329</v>
      </c>
      <c r="Q7" s="18" t="s">
        <v>327</v>
      </c>
      <c r="S7" s="18" t="s">
        <v>321</v>
      </c>
      <c r="U7" s="13"/>
    </row>
    <row r="8" spans="1:21" ht="18.75">
      <c r="A8" s="2" t="s">
        <v>330</v>
      </c>
      <c r="C8" s="12" t="s">
        <v>331</v>
      </c>
      <c r="D8" s="12"/>
      <c r="E8" s="8" t="s">
        <v>332</v>
      </c>
      <c r="F8" s="12"/>
      <c r="G8" s="8" t="s">
        <v>333</v>
      </c>
      <c r="I8" s="4">
        <v>0</v>
      </c>
      <c r="J8" s="4"/>
      <c r="K8" s="4">
        <v>892223256464</v>
      </c>
      <c r="L8" s="4"/>
      <c r="M8" s="4">
        <v>122908526778127</v>
      </c>
      <c r="N8" s="4"/>
      <c r="O8" s="4">
        <v>122965479752735</v>
      </c>
      <c r="P8" s="4"/>
      <c r="Q8" s="4">
        <v>835270281856</v>
      </c>
      <c r="S8" s="7">
        <v>1.8417512288970087E-3</v>
      </c>
      <c r="U8" s="5"/>
    </row>
    <row r="9" spans="1:21" ht="18.75">
      <c r="A9" s="2" t="s">
        <v>334</v>
      </c>
      <c r="C9" s="12" t="s">
        <v>335</v>
      </c>
      <c r="D9" s="12"/>
      <c r="E9" s="8" t="s">
        <v>332</v>
      </c>
      <c r="F9" s="12"/>
      <c r="G9" s="8" t="s">
        <v>336</v>
      </c>
      <c r="I9" s="4">
        <v>0</v>
      </c>
      <c r="J9" s="4"/>
      <c r="K9" s="4">
        <v>102707344993</v>
      </c>
      <c r="L9" s="4"/>
      <c r="M9" s="4">
        <v>26842167692858</v>
      </c>
      <c r="N9" s="4"/>
      <c r="O9" s="4">
        <v>26935515955669</v>
      </c>
      <c r="P9" s="4"/>
      <c r="Q9" s="4">
        <v>9359082182</v>
      </c>
      <c r="S9" s="7">
        <v>2.063655499839543E-5</v>
      </c>
      <c r="U9" s="5"/>
    </row>
    <row r="10" spans="1:21" ht="18.75">
      <c r="A10" s="2" t="s">
        <v>337</v>
      </c>
      <c r="C10" s="12" t="s">
        <v>338</v>
      </c>
      <c r="D10" s="12"/>
      <c r="E10" s="8" t="s">
        <v>332</v>
      </c>
      <c r="F10" s="12"/>
      <c r="G10" s="8" t="s">
        <v>339</v>
      </c>
      <c r="I10" s="4">
        <v>0</v>
      </c>
      <c r="J10" s="4"/>
      <c r="K10" s="4">
        <v>454452</v>
      </c>
      <c r="L10" s="4"/>
      <c r="M10" s="4">
        <v>3424841403632</v>
      </c>
      <c r="N10" s="4"/>
      <c r="O10" s="4">
        <v>3423188800000</v>
      </c>
      <c r="P10" s="4"/>
      <c r="Q10" s="4">
        <v>1653058084</v>
      </c>
      <c r="S10" s="7">
        <v>3.6449540032480264E-6</v>
      </c>
      <c r="U10" s="5"/>
    </row>
    <row r="11" spans="1:21" ht="18.75">
      <c r="A11" s="2" t="s">
        <v>340</v>
      </c>
      <c r="C11" s="12" t="s">
        <v>341</v>
      </c>
      <c r="D11" s="12"/>
      <c r="E11" s="8" t="s">
        <v>332</v>
      </c>
      <c r="F11" s="12"/>
      <c r="G11" s="8" t="s">
        <v>342</v>
      </c>
      <c r="I11" s="4">
        <v>0</v>
      </c>
      <c r="J11" s="4"/>
      <c r="K11" s="4">
        <v>1055588</v>
      </c>
      <c r="L11" s="4"/>
      <c r="M11" s="4">
        <v>4324</v>
      </c>
      <c r="N11" s="4"/>
      <c r="O11" s="4">
        <v>0</v>
      </c>
      <c r="P11" s="4"/>
      <c r="Q11" s="4">
        <v>1059912</v>
      </c>
      <c r="S11" s="7">
        <v>2.3370809077333196E-9</v>
      </c>
      <c r="U11" s="5"/>
    </row>
    <row r="12" spans="1:21" ht="18.75">
      <c r="A12" s="2" t="s">
        <v>334</v>
      </c>
      <c r="C12" s="12" t="s">
        <v>343</v>
      </c>
      <c r="D12" s="12"/>
      <c r="E12" s="8" t="s">
        <v>332</v>
      </c>
      <c r="F12" s="12"/>
      <c r="G12" s="8" t="s">
        <v>344</v>
      </c>
      <c r="I12" s="4">
        <v>0</v>
      </c>
      <c r="J12" s="4"/>
      <c r="K12" s="4">
        <v>193318168</v>
      </c>
      <c r="L12" s="4"/>
      <c r="M12" s="4">
        <v>794458</v>
      </c>
      <c r="N12" s="4"/>
      <c r="O12" s="4">
        <v>0</v>
      </c>
      <c r="P12" s="4"/>
      <c r="Q12" s="4">
        <v>194112626</v>
      </c>
      <c r="S12" s="7">
        <v>4.2801375224978905E-7</v>
      </c>
      <c r="U12" s="5"/>
    </row>
    <row r="13" spans="1:21" ht="18.75">
      <c r="A13" s="2" t="s">
        <v>345</v>
      </c>
      <c r="C13" s="12" t="s">
        <v>346</v>
      </c>
      <c r="D13" s="12"/>
      <c r="E13" s="8" t="s">
        <v>347</v>
      </c>
      <c r="F13" s="12"/>
      <c r="G13" s="8" t="s">
        <v>348</v>
      </c>
      <c r="I13" s="4">
        <v>0</v>
      </c>
      <c r="J13" s="4"/>
      <c r="K13" s="4">
        <v>100000</v>
      </c>
      <c r="L13" s="4"/>
      <c r="M13" s="4">
        <v>10122432811940</v>
      </c>
      <c r="N13" s="4"/>
      <c r="O13" s="4">
        <v>10122432094910</v>
      </c>
      <c r="P13" s="4"/>
      <c r="Q13" s="4">
        <v>817030</v>
      </c>
      <c r="S13" s="7">
        <v>1.8015318385350427E-9</v>
      </c>
      <c r="U13" s="5"/>
    </row>
    <row r="14" spans="1:21" ht="18.75">
      <c r="A14" s="2" t="s">
        <v>334</v>
      </c>
      <c r="C14" s="12" t="s">
        <v>349</v>
      </c>
      <c r="D14" s="12"/>
      <c r="E14" s="8" t="s">
        <v>347</v>
      </c>
      <c r="F14" s="12"/>
      <c r="G14" s="8" t="s">
        <v>350</v>
      </c>
      <c r="I14" s="4">
        <v>0</v>
      </c>
      <c r="J14" s="4"/>
      <c r="K14" s="4">
        <v>50000000</v>
      </c>
      <c r="L14" s="4"/>
      <c r="M14" s="4">
        <v>0</v>
      </c>
      <c r="N14" s="4"/>
      <c r="O14" s="4">
        <v>0</v>
      </c>
      <c r="P14" s="4"/>
      <c r="Q14" s="4">
        <v>50000000</v>
      </c>
      <c r="S14" s="7">
        <v>1.1024881819119511E-7</v>
      </c>
      <c r="U14" s="5"/>
    </row>
    <row r="15" spans="1:21" ht="18.75">
      <c r="A15" s="2" t="s">
        <v>351</v>
      </c>
      <c r="C15" s="12" t="s">
        <v>352</v>
      </c>
      <c r="D15" s="12"/>
      <c r="E15" s="8" t="s">
        <v>353</v>
      </c>
      <c r="F15" s="12"/>
      <c r="G15" s="8" t="s">
        <v>354</v>
      </c>
      <c r="I15" s="4">
        <v>0</v>
      </c>
      <c r="J15" s="4"/>
      <c r="K15" s="4">
        <v>27515</v>
      </c>
      <c r="L15" s="4"/>
      <c r="M15" s="4">
        <v>0</v>
      </c>
      <c r="N15" s="4"/>
      <c r="O15" s="4">
        <v>0</v>
      </c>
      <c r="P15" s="4"/>
      <c r="Q15" s="4">
        <v>27515</v>
      </c>
      <c r="S15" s="7">
        <v>6.0669924650614662E-11</v>
      </c>
      <c r="U15" s="5"/>
    </row>
    <row r="16" spans="1:21" ht="18.75">
      <c r="A16" s="2" t="s">
        <v>355</v>
      </c>
      <c r="C16" s="12" t="s">
        <v>356</v>
      </c>
      <c r="D16" s="12"/>
      <c r="E16" s="8" t="s">
        <v>332</v>
      </c>
      <c r="F16" s="12"/>
      <c r="G16" s="8" t="s">
        <v>357</v>
      </c>
      <c r="I16" s="4">
        <v>0</v>
      </c>
      <c r="J16" s="4"/>
      <c r="K16" s="4">
        <v>429827021</v>
      </c>
      <c r="L16" s="4"/>
      <c r="M16" s="4">
        <v>1758974</v>
      </c>
      <c r="N16" s="4"/>
      <c r="O16" s="4">
        <v>0</v>
      </c>
      <c r="P16" s="4"/>
      <c r="Q16" s="4">
        <v>431585995</v>
      </c>
      <c r="S16" s="7">
        <v>9.5163691793242075E-7</v>
      </c>
      <c r="U16" s="5"/>
    </row>
    <row r="17" spans="1:21" ht="18.75">
      <c r="A17" s="2" t="s">
        <v>358</v>
      </c>
      <c r="C17" s="12" t="s">
        <v>359</v>
      </c>
      <c r="D17" s="12"/>
      <c r="E17" s="8" t="s">
        <v>332</v>
      </c>
      <c r="F17" s="12"/>
      <c r="G17" s="8" t="s">
        <v>360</v>
      </c>
      <c r="I17" s="4">
        <v>0</v>
      </c>
      <c r="J17" s="4"/>
      <c r="K17" s="4">
        <v>104054</v>
      </c>
      <c r="L17" s="4"/>
      <c r="M17" s="4">
        <v>0</v>
      </c>
      <c r="N17" s="4"/>
      <c r="O17" s="4">
        <v>0</v>
      </c>
      <c r="P17" s="4"/>
      <c r="Q17" s="4">
        <v>104054</v>
      </c>
      <c r="S17" s="7">
        <v>2.2943661056133232E-10</v>
      </c>
      <c r="U17" s="5"/>
    </row>
    <row r="18" spans="1:21" ht="18.75">
      <c r="A18" s="2" t="s">
        <v>361</v>
      </c>
      <c r="C18" s="12" t="s">
        <v>362</v>
      </c>
      <c r="D18" s="12"/>
      <c r="E18" s="8" t="s">
        <v>332</v>
      </c>
      <c r="F18" s="12"/>
      <c r="G18" s="8" t="s">
        <v>363</v>
      </c>
      <c r="I18" s="4">
        <v>0</v>
      </c>
      <c r="J18" s="4"/>
      <c r="K18" s="4">
        <v>523265</v>
      </c>
      <c r="L18" s="4"/>
      <c r="M18" s="4">
        <v>2150</v>
      </c>
      <c r="N18" s="4"/>
      <c r="O18" s="4">
        <v>504000</v>
      </c>
      <c r="P18" s="4"/>
      <c r="Q18" s="4">
        <v>21415</v>
      </c>
      <c r="S18" s="7">
        <v>4.7219568831288865E-11</v>
      </c>
      <c r="U18" s="5"/>
    </row>
    <row r="19" spans="1:21" ht="18.75">
      <c r="A19" s="2" t="s">
        <v>364</v>
      </c>
      <c r="C19" s="12" t="s">
        <v>365</v>
      </c>
      <c r="D19" s="12"/>
      <c r="E19" s="8" t="s">
        <v>332</v>
      </c>
      <c r="F19" s="12"/>
      <c r="G19" s="8" t="s">
        <v>366</v>
      </c>
      <c r="I19" s="4">
        <v>0</v>
      </c>
      <c r="J19" s="4"/>
      <c r="K19" s="4">
        <v>103425033</v>
      </c>
      <c r="L19" s="4"/>
      <c r="M19" s="4">
        <v>425034</v>
      </c>
      <c r="N19" s="4"/>
      <c r="O19" s="4">
        <v>0</v>
      </c>
      <c r="P19" s="4"/>
      <c r="Q19" s="4">
        <v>103850067</v>
      </c>
      <c r="S19" s="7">
        <v>2.2898694311652861E-7</v>
      </c>
      <c r="U19" s="5"/>
    </row>
    <row r="20" spans="1:21" ht="18.75">
      <c r="A20" s="2" t="s">
        <v>367</v>
      </c>
      <c r="C20" s="12" t="s">
        <v>368</v>
      </c>
      <c r="D20" s="12"/>
      <c r="E20" s="8" t="s">
        <v>332</v>
      </c>
      <c r="F20" s="12"/>
      <c r="G20" s="8" t="s">
        <v>369</v>
      </c>
      <c r="I20" s="4">
        <v>0</v>
      </c>
      <c r="J20" s="4"/>
      <c r="K20" s="4">
        <v>414065</v>
      </c>
      <c r="L20" s="4"/>
      <c r="M20" s="4">
        <v>0</v>
      </c>
      <c r="N20" s="4"/>
      <c r="O20" s="4">
        <v>0</v>
      </c>
      <c r="P20" s="4"/>
      <c r="Q20" s="4">
        <v>414065</v>
      </c>
      <c r="S20" s="7">
        <v>9.1300353808674407E-10</v>
      </c>
      <c r="U20" s="5"/>
    </row>
    <row r="21" spans="1:21" ht="18.75">
      <c r="A21" s="2" t="s">
        <v>370</v>
      </c>
      <c r="C21" s="12" t="s">
        <v>371</v>
      </c>
      <c r="D21" s="12"/>
      <c r="E21" s="8" t="s">
        <v>332</v>
      </c>
      <c r="F21" s="12"/>
      <c r="G21" s="8" t="s">
        <v>372</v>
      </c>
      <c r="I21" s="4">
        <v>0</v>
      </c>
      <c r="J21" s="4"/>
      <c r="K21" s="4">
        <v>333668622004</v>
      </c>
      <c r="L21" s="4"/>
      <c r="M21" s="4">
        <v>2386888636575</v>
      </c>
      <c r="N21" s="4"/>
      <c r="O21" s="4">
        <v>2717001400000</v>
      </c>
      <c r="P21" s="4"/>
      <c r="Q21" s="4">
        <v>3555858579</v>
      </c>
      <c r="S21" s="7">
        <v>7.8405841197954483E-6</v>
      </c>
      <c r="U21" s="5"/>
    </row>
    <row r="22" spans="1:21" ht="18.75">
      <c r="A22" s="2" t="s">
        <v>373</v>
      </c>
      <c r="C22" s="12" t="s">
        <v>374</v>
      </c>
      <c r="D22" s="12"/>
      <c r="E22" s="8" t="s">
        <v>332</v>
      </c>
      <c r="F22" s="12"/>
      <c r="G22" s="8" t="s">
        <v>375</v>
      </c>
      <c r="I22" s="4">
        <v>0</v>
      </c>
      <c r="J22" s="4"/>
      <c r="K22" s="4">
        <v>93350</v>
      </c>
      <c r="L22" s="4"/>
      <c r="M22" s="4">
        <v>0</v>
      </c>
      <c r="N22" s="4"/>
      <c r="O22" s="4">
        <v>0</v>
      </c>
      <c r="P22" s="4"/>
      <c r="Q22" s="4">
        <v>93350</v>
      </c>
      <c r="S22" s="7">
        <v>2.0583454356296126E-10</v>
      </c>
      <c r="U22" s="5"/>
    </row>
    <row r="23" spans="1:21" ht="18.75">
      <c r="A23" s="2" t="s">
        <v>376</v>
      </c>
      <c r="C23" s="12" t="s">
        <v>377</v>
      </c>
      <c r="D23" s="12"/>
      <c r="E23" s="8" t="s">
        <v>332</v>
      </c>
      <c r="F23" s="12"/>
      <c r="G23" s="8" t="s">
        <v>378</v>
      </c>
      <c r="I23" s="4">
        <v>0</v>
      </c>
      <c r="J23" s="4"/>
      <c r="K23" s="4">
        <v>43078</v>
      </c>
      <c r="L23" s="4"/>
      <c r="M23" s="4">
        <v>0</v>
      </c>
      <c r="N23" s="4"/>
      <c r="O23" s="4">
        <v>0</v>
      </c>
      <c r="P23" s="4"/>
      <c r="Q23" s="4">
        <v>43078</v>
      </c>
      <c r="S23" s="7">
        <v>9.4985971800806056E-11</v>
      </c>
      <c r="U23" s="5"/>
    </row>
    <row r="24" spans="1:21" ht="18.75">
      <c r="A24" s="2" t="s">
        <v>379</v>
      </c>
      <c r="C24" s="12" t="s">
        <v>380</v>
      </c>
      <c r="D24" s="12"/>
      <c r="E24" s="8" t="s">
        <v>332</v>
      </c>
      <c r="F24" s="12"/>
      <c r="G24" s="8" t="s">
        <v>381</v>
      </c>
      <c r="I24" s="4">
        <v>0</v>
      </c>
      <c r="J24" s="4"/>
      <c r="K24" s="4">
        <v>4388561</v>
      </c>
      <c r="L24" s="4"/>
      <c r="M24" s="4">
        <v>15964</v>
      </c>
      <c r="N24" s="4"/>
      <c r="O24" s="4">
        <v>1008000</v>
      </c>
      <c r="P24" s="4"/>
      <c r="Q24" s="4">
        <v>3396525</v>
      </c>
      <c r="S24" s="7">
        <v>7.4892573441369788E-9</v>
      </c>
      <c r="U24" s="5"/>
    </row>
    <row r="25" spans="1:21" ht="18.75">
      <c r="A25" s="2" t="s">
        <v>382</v>
      </c>
      <c r="C25" s="12" t="s">
        <v>383</v>
      </c>
      <c r="D25" s="12"/>
      <c r="E25" s="8" t="s">
        <v>332</v>
      </c>
      <c r="F25" s="12"/>
      <c r="G25" s="8" t="s">
        <v>384</v>
      </c>
      <c r="I25" s="4">
        <v>0</v>
      </c>
      <c r="J25" s="4"/>
      <c r="K25" s="4">
        <v>10000</v>
      </c>
      <c r="L25" s="4"/>
      <c r="M25" s="4">
        <v>0</v>
      </c>
      <c r="N25" s="4"/>
      <c r="O25" s="4">
        <v>0</v>
      </c>
      <c r="P25" s="4"/>
      <c r="Q25" s="4">
        <v>10000</v>
      </c>
      <c r="S25" s="7">
        <v>2.2049763638239022E-11</v>
      </c>
      <c r="U25" s="5"/>
    </row>
    <row r="26" spans="1:21" ht="18.75">
      <c r="A26" s="2" t="s">
        <v>385</v>
      </c>
      <c r="C26" s="12" t="s">
        <v>386</v>
      </c>
      <c r="D26" s="12"/>
      <c r="E26" s="8" t="s">
        <v>332</v>
      </c>
      <c r="F26" s="12"/>
      <c r="G26" s="8" t="s">
        <v>387</v>
      </c>
      <c r="I26" s="4">
        <v>0</v>
      </c>
      <c r="J26" s="4"/>
      <c r="K26" s="4">
        <v>466599</v>
      </c>
      <c r="L26" s="4"/>
      <c r="M26" s="4">
        <v>508632136986</v>
      </c>
      <c r="N26" s="4"/>
      <c r="O26" s="4">
        <v>508631718000</v>
      </c>
      <c r="P26" s="4"/>
      <c r="Q26" s="4">
        <v>885585</v>
      </c>
      <c r="S26" s="7">
        <v>1.9526939931569902E-9</v>
      </c>
      <c r="U26" s="5"/>
    </row>
    <row r="27" spans="1:21" ht="18.75">
      <c r="A27" s="2" t="s">
        <v>388</v>
      </c>
      <c r="C27" s="12" t="s">
        <v>389</v>
      </c>
      <c r="D27" s="12"/>
      <c r="E27" s="8" t="s">
        <v>347</v>
      </c>
      <c r="F27" s="12"/>
      <c r="G27" s="8" t="s">
        <v>390</v>
      </c>
      <c r="I27" s="4">
        <v>0</v>
      </c>
      <c r="J27" s="4"/>
      <c r="K27" s="4">
        <v>53269365</v>
      </c>
      <c r="L27" s="4"/>
      <c r="M27" s="4">
        <v>0</v>
      </c>
      <c r="N27" s="4"/>
      <c r="O27" s="4">
        <v>504000</v>
      </c>
      <c r="P27" s="4"/>
      <c r="Q27" s="4">
        <v>52765365</v>
      </c>
      <c r="S27" s="7">
        <v>1.1634638265354099E-7</v>
      </c>
      <c r="U27" s="5"/>
    </row>
    <row r="28" spans="1:21" ht="18.75">
      <c r="A28" s="2" t="s">
        <v>379</v>
      </c>
      <c r="C28" s="12" t="s">
        <v>391</v>
      </c>
      <c r="D28" s="12"/>
      <c r="E28" s="8" t="s">
        <v>353</v>
      </c>
      <c r="F28" s="12"/>
      <c r="G28" s="8" t="s">
        <v>392</v>
      </c>
      <c r="I28" s="4">
        <v>0</v>
      </c>
      <c r="J28" s="4"/>
      <c r="K28" s="4">
        <v>11000</v>
      </c>
      <c r="L28" s="4"/>
      <c r="M28" s="4">
        <v>0</v>
      </c>
      <c r="N28" s="4"/>
      <c r="O28" s="4">
        <v>0</v>
      </c>
      <c r="P28" s="4"/>
      <c r="Q28" s="4">
        <v>11000</v>
      </c>
      <c r="S28" s="7">
        <v>2.4254740002062924E-11</v>
      </c>
      <c r="U28" s="5"/>
    </row>
    <row r="29" spans="1:21" ht="18.75">
      <c r="A29" s="2" t="s">
        <v>393</v>
      </c>
      <c r="C29" s="12" t="s">
        <v>394</v>
      </c>
      <c r="D29" s="12"/>
      <c r="E29" s="8" t="s">
        <v>332</v>
      </c>
      <c r="F29" s="12"/>
      <c r="G29" s="8" t="s">
        <v>395</v>
      </c>
      <c r="I29" s="4">
        <v>0</v>
      </c>
      <c r="J29" s="4"/>
      <c r="K29" s="4">
        <v>7603216</v>
      </c>
      <c r="L29" s="4"/>
      <c r="M29" s="4">
        <v>29174</v>
      </c>
      <c r="N29" s="4"/>
      <c r="O29" s="4">
        <v>504000</v>
      </c>
      <c r="P29" s="4"/>
      <c r="Q29" s="4">
        <v>7128390</v>
      </c>
      <c r="S29" s="7">
        <v>1.5717931462118667E-8</v>
      </c>
      <c r="U29" s="5"/>
    </row>
    <row r="30" spans="1:21" ht="18.75">
      <c r="A30" s="2" t="s">
        <v>396</v>
      </c>
      <c r="C30" s="12" t="s">
        <v>397</v>
      </c>
      <c r="D30" s="12"/>
      <c r="E30" s="8" t="s">
        <v>353</v>
      </c>
      <c r="F30" s="12"/>
      <c r="G30" s="8" t="s">
        <v>398</v>
      </c>
      <c r="I30" s="4">
        <v>0</v>
      </c>
      <c r="J30" s="4"/>
      <c r="K30" s="4">
        <v>76335723042</v>
      </c>
      <c r="L30" s="4"/>
      <c r="M30" s="4">
        <v>31212478627227</v>
      </c>
      <c r="N30" s="4"/>
      <c r="O30" s="4">
        <v>31239354612368</v>
      </c>
      <c r="P30" s="4"/>
      <c r="Q30" s="4">
        <v>49459737901</v>
      </c>
      <c r="S30" s="7">
        <v>1.0905755303263021E-4</v>
      </c>
      <c r="U30" s="5"/>
    </row>
    <row r="31" spans="1:21" ht="18.75">
      <c r="A31" s="2" t="s">
        <v>399</v>
      </c>
      <c r="C31" s="12" t="s">
        <v>400</v>
      </c>
      <c r="D31" s="12"/>
      <c r="E31" s="8" t="s">
        <v>332</v>
      </c>
      <c r="F31" s="12"/>
      <c r="G31" s="8" t="s">
        <v>401</v>
      </c>
      <c r="I31" s="4">
        <v>0</v>
      </c>
      <c r="J31" s="4"/>
      <c r="K31" s="4">
        <v>5306143</v>
      </c>
      <c r="L31" s="4"/>
      <c r="M31" s="4">
        <v>21806</v>
      </c>
      <c r="N31" s="4"/>
      <c r="O31" s="4">
        <v>504000</v>
      </c>
      <c r="P31" s="4"/>
      <c r="Q31" s="4">
        <v>4823949</v>
      </c>
      <c r="S31" s="7">
        <v>1.0636693525291948E-8</v>
      </c>
      <c r="U31" s="5"/>
    </row>
    <row r="32" spans="1:21" ht="18.75">
      <c r="A32" s="2" t="s">
        <v>402</v>
      </c>
      <c r="C32" s="12" t="s">
        <v>403</v>
      </c>
      <c r="D32" s="12"/>
      <c r="E32" s="8" t="s">
        <v>332</v>
      </c>
      <c r="F32" s="12"/>
      <c r="G32" s="8" t="s">
        <v>404</v>
      </c>
      <c r="I32" s="4">
        <v>0</v>
      </c>
      <c r="J32" s="4"/>
      <c r="K32" s="4">
        <v>1</v>
      </c>
      <c r="L32" s="4"/>
      <c r="M32" s="4">
        <v>0</v>
      </c>
      <c r="N32" s="4"/>
      <c r="O32" s="4">
        <v>0</v>
      </c>
      <c r="P32" s="4"/>
      <c r="Q32" s="4">
        <v>1</v>
      </c>
      <c r="S32" s="7">
        <v>2.2049763638239019E-15</v>
      </c>
      <c r="U32" s="5"/>
    </row>
    <row r="33" spans="1:21" ht="18.75">
      <c r="A33" s="2" t="s">
        <v>405</v>
      </c>
      <c r="C33" s="12" t="s">
        <v>406</v>
      </c>
      <c r="D33" s="12"/>
      <c r="E33" s="8" t="s">
        <v>332</v>
      </c>
      <c r="F33" s="12"/>
      <c r="G33" s="8" t="s">
        <v>407</v>
      </c>
      <c r="I33" s="4">
        <v>0</v>
      </c>
      <c r="J33" s="4"/>
      <c r="K33" s="4">
        <v>1537771</v>
      </c>
      <c r="L33" s="4"/>
      <c r="M33" s="4">
        <v>6292</v>
      </c>
      <c r="N33" s="4"/>
      <c r="O33" s="4">
        <v>0</v>
      </c>
      <c r="P33" s="4"/>
      <c r="Q33" s="4">
        <v>1544063</v>
      </c>
      <c r="S33" s="7">
        <v>3.4046224192550256E-9</v>
      </c>
      <c r="U33" s="5"/>
    </row>
    <row r="34" spans="1:21" ht="18.75">
      <c r="A34" s="2" t="s">
        <v>408</v>
      </c>
      <c r="C34" s="12" t="s">
        <v>409</v>
      </c>
      <c r="D34" s="12"/>
      <c r="E34" s="8" t="s">
        <v>347</v>
      </c>
      <c r="F34" s="12"/>
      <c r="G34" s="8" t="s">
        <v>407</v>
      </c>
      <c r="I34" s="4">
        <v>0</v>
      </c>
      <c r="J34" s="4"/>
      <c r="K34" s="4">
        <v>69999</v>
      </c>
      <c r="L34" s="4"/>
      <c r="M34" s="4">
        <v>0</v>
      </c>
      <c r="N34" s="4"/>
      <c r="O34" s="4">
        <v>0</v>
      </c>
      <c r="P34" s="4"/>
      <c r="Q34" s="4">
        <v>69999</v>
      </c>
      <c r="S34" s="7">
        <v>1.5434614049130931E-10</v>
      </c>
      <c r="U34" s="5"/>
    </row>
    <row r="35" spans="1:21" ht="18.75">
      <c r="A35" s="2" t="s">
        <v>410</v>
      </c>
      <c r="C35" s="12" t="s">
        <v>411</v>
      </c>
      <c r="D35" s="12"/>
      <c r="E35" s="8" t="s">
        <v>332</v>
      </c>
      <c r="F35" s="12"/>
      <c r="G35" s="8" t="s">
        <v>412</v>
      </c>
      <c r="I35" s="4">
        <v>0</v>
      </c>
      <c r="J35" s="4"/>
      <c r="K35" s="4">
        <v>1676393</v>
      </c>
      <c r="L35" s="4"/>
      <c r="M35" s="4">
        <v>4818</v>
      </c>
      <c r="N35" s="4"/>
      <c r="O35" s="4">
        <v>504000</v>
      </c>
      <c r="P35" s="4"/>
      <c r="Q35" s="4">
        <v>1177211</v>
      </c>
      <c r="S35" s="7">
        <v>2.5957224302334995E-9</v>
      </c>
      <c r="U35" s="5"/>
    </row>
    <row r="36" spans="1:21" ht="18.75">
      <c r="A36" s="2" t="s">
        <v>413</v>
      </c>
      <c r="C36" s="12" t="s">
        <v>414</v>
      </c>
      <c r="D36" s="12"/>
      <c r="E36" s="8" t="s">
        <v>415</v>
      </c>
      <c r="F36" s="12"/>
      <c r="G36" s="8" t="s">
        <v>416</v>
      </c>
      <c r="I36" s="4">
        <v>24</v>
      </c>
      <c r="J36" s="4"/>
      <c r="K36" s="4">
        <v>500000000000</v>
      </c>
      <c r="L36" s="4"/>
      <c r="M36" s="4">
        <v>0</v>
      </c>
      <c r="N36" s="4"/>
      <c r="O36" s="4">
        <v>500000000000</v>
      </c>
      <c r="P36" s="4"/>
      <c r="Q36" s="4">
        <v>0</v>
      </c>
      <c r="S36" s="7">
        <v>0</v>
      </c>
      <c r="U36" s="5"/>
    </row>
    <row r="37" spans="1:21" ht="18.75">
      <c r="A37" s="2" t="s">
        <v>417</v>
      </c>
      <c r="C37" s="12" t="s">
        <v>418</v>
      </c>
      <c r="D37" s="12"/>
      <c r="E37" s="8" t="s">
        <v>332</v>
      </c>
      <c r="F37" s="12"/>
      <c r="G37" s="8" t="s">
        <v>419</v>
      </c>
      <c r="I37" s="4">
        <v>0</v>
      </c>
      <c r="J37" s="4"/>
      <c r="K37" s="4">
        <v>1076293</v>
      </c>
      <c r="L37" s="4"/>
      <c r="M37" s="4">
        <v>1515793763611</v>
      </c>
      <c r="N37" s="4"/>
      <c r="O37" s="4">
        <v>1515781768248</v>
      </c>
      <c r="P37" s="4"/>
      <c r="Q37" s="4">
        <v>13071656</v>
      </c>
      <c r="S37" s="7">
        <v>2.8822692516036894E-8</v>
      </c>
      <c r="U37" s="5"/>
    </row>
    <row r="38" spans="1:21" ht="18.75">
      <c r="A38" s="2" t="s">
        <v>420</v>
      </c>
      <c r="C38" s="12" t="s">
        <v>421</v>
      </c>
      <c r="D38" s="12"/>
      <c r="E38" s="8" t="s">
        <v>415</v>
      </c>
      <c r="F38" s="12"/>
      <c r="G38" s="8" t="s">
        <v>422</v>
      </c>
      <c r="I38" s="4">
        <v>19.899999999999999</v>
      </c>
      <c r="J38" s="4"/>
      <c r="K38" s="4">
        <v>500000000000</v>
      </c>
      <c r="L38" s="4"/>
      <c r="M38" s="4">
        <v>0</v>
      </c>
      <c r="N38" s="4"/>
      <c r="O38" s="4">
        <v>500000000000</v>
      </c>
      <c r="P38" s="4"/>
      <c r="Q38" s="4">
        <v>0</v>
      </c>
      <c r="S38" s="7">
        <v>0</v>
      </c>
      <c r="U38" s="5"/>
    </row>
    <row r="39" spans="1:21" ht="18.75">
      <c r="A39" s="2" t="s">
        <v>423</v>
      </c>
      <c r="C39" s="12" t="s">
        <v>424</v>
      </c>
      <c r="D39" s="12"/>
      <c r="E39" s="8" t="s">
        <v>332</v>
      </c>
      <c r="F39" s="12"/>
      <c r="G39" s="8" t="s">
        <v>425</v>
      </c>
      <c r="I39" s="4">
        <v>0</v>
      </c>
      <c r="J39" s="4"/>
      <c r="K39" s="4">
        <v>361454</v>
      </c>
      <c r="L39" s="4"/>
      <c r="M39" s="4">
        <v>0</v>
      </c>
      <c r="N39" s="4"/>
      <c r="O39" s="4">
        <v>0</v>
      </c>
      <c r="P39" s="4"/>
      <c r="Q39" s="4">
        <v>361454</v>
      </c>
      <c r="S39" s="7">
        <v>7.9699752660960473E-10</v>
      </c>
      <c r="U39" s="5"/>
    </row>
    <row r="40" spans="1:21" ht="18.75">
      <c r="A40" s="2" t="s">
        <v>426</v>
      </c>
      <c r="C40" s="12" t="s">
        <v>427</v>
      </c>
      <c r="D40" s="12"/>
      <c r="E40" s="8" t="s">
        <v>415</v>
      </c>
      <c r="F40" s="12"/>
      <c r="G40" s="8" t="s">
        <v>428</v>
      </c>
      <c r="I40" s="4">
        <v>24</v>
      </c>
      <c r="J40" s="4"/>
      <c r="K40" s="4">
        <v>500000000000</v>
      </c>
      <c r="L40" s="4"/>
      <c r="M40" s="4">
        <v>0</v>
      </c>
      <c r="N40" s="4"/>
      <c r="O40" s="4">
        <v>500000000000</v>
      </c>
      <c r="P40" s="4"/>
      <c r="Q40" s="4">
        <v>0</v>
      </c>
      <c r="S40" s="7">
        <v>0</v>
      </c>
      <c r="U40" s="5"/>
    </row>
    <row r="41" spans="1:21" ht="18.75">
      <c r="A41" s="2" t="s">
        <v>429</v>
      </c>
      <c r="C41" s="12" t="s">
        <v>430</v>
      </c>
      <c r="D41" s="12"/>
      <c r="E41" s="8" t="s">
        <v>415</v>
      </c>
      <c r="F41" s="12"/>
      <c r="G41" s="8" t="s">
        <v>428</v>
      </c>
      <c r="I41" s="4">
        <v>24</v>
      </c>
      <c r="J41" s="4"/>
      <c r="K41" s="4">
        <v>1000000000000</v>
      </c>
      <c r="L41" s="4"/>
      <c r="M41" s="4">
        <v>0</v>
      </c>
      <c r="N41" s="4"/>
      <c r="O41" s="4">
        <v>1000000000000</v>
      </c>
      <c r="P41" s="4"/>
      <c r="Q41" s="4">
        <v>0</v>
      </c>
      <c r="S41" s="7">
        <v>0</v>
      </c>
      <c r="U41" s="5"/>
    </row>
    <row r="42" spans="1:21" ht="18.75">
      <c r="A42" s="2" t="s">
        <v>431</v>
      </c>
      <c r="C42" s="12" t="s">
        <v>432</v>
      </c>
      <c r="D42" s="12"/>
      <c r="E42" s="8" t="s">
        <v>415</v>
      </c>
      <c r="F42" s="12"/>
      <c r="G42" s="8" t="s">
        <v>433</v>
      </c>
      <c r="I42" s="4">
        <v>24</v>
      </c>
      <c r="J42" s="4"/>
      <c r="K42" s="4">
        <v>500000000000</v>
      </c>
      <c r="L42" s="4"/>
      <c r="M42" s="4">
        <v>0</v>
      </c>
      <c r="N42" s="4"/>
      <c r="O42" s="4">
        <v>0</v>
      </c>
      <c r="P42" s="4"/>
      <c r="Q42" s="4">
        <v>500000000000</v>
      </c>
      <c r="S42" s="7">
        <v>1.102488181911951E-3</v>
      </c>
      <c r="U42" s="5"/>
    </row>
    <row r="43" spans="1:21" ht="18.75">
      <c r="A43" s="2" t="s">
        <v>413</v>
      </c>
      <c r="C43" s="12" t="s">
        <v>434</v>
      </c>
      <c r="D43" s="12"/>
      <c r="E43" s="8" t="s">
        <v>415</v>
      </c>
      <c r="F43" s="12"/>
      <c r="G43" s="8" t="s">
        <v>435</v>
      </c>
      <c r="I43" s="4">
        <v>24</v>
      </c>
      <c r="J43" s="4"/>
      <c r="K43" s="4">
        <v>200000000000</v>
      </c>
      <c r="L43" s="4"/>
      <c r="M43" s="4">
        <v>0</v>
      </c>
      <c r="N43" s="4"/>
      <c r="O43" s="4">
        <v>200000000000</v>
      </c>
      <c r="P43" s="4"/>
      <c r="Q43" s="4">
        <v>0</v>
      </c>
      <c r="S43" s="7">
        <v>0</v>
      </c>
      <c r="U43" s="5"/>
    </row>
    <row r="44" spans="1:21" ht="18.75">
      <c r="A44" s="2" t="s">
        <v>436</v>
      </c>
      <c r="C44" s="12" t="s">
        <v>437</v>
      </c>
      <c r="D44" s="12"/>
      <c r="E44" s="8" t="s">
        <v>332</v>
      </c>
      <c r="F44" s="12"/>
      <c r="G44" s="8" t="s">
        <v>438</v>
      </c>
      <c r="I44" s="4">
        <v>0</v>
      </c>
      <c r="J44" s="4"/>
      <c r="K44" s="4">
        <v>1488418</v>
      </c>
      <c r="L44" s="4"/>
      <c r="M44" s="4">
        <v>18493154729</v>
      </c>
      <c r="N44" s="4"/>
      <c r="O44" s="4">
        <v>14490784000</v>
      </c>
      <c r="P44" s="4"/>
      <c r="Q44" s="4">
        <v>4003859147</v>
      </c>
      <c r="S44" s="7">
        <v>8.8284147832151303E-6</v>
      </c>
      <c r="U44" s="5"/>
    </row>
    <row r="45" spans="1:21" ht="18.75">
      <c r="A45" s="2" t="s">
        <v>439</v>
      </c>
      <c r="C45" s="12" t="s">
        <v>440</v>
      </c>
      <c r="D45" s="12"/>
      <c r="E45" s="8" t="s">
        <v>332</v>
      </c>
      <c r="F45" s="12"/>
      <c r="G45" s="8" t="s">
        <v>438</v>
      </c>
      <c r="I45" s="4">
        <v>0</v>
      </c>
      <c r="J45" s="4"/>
      <c r="K45" s="4">
        <v>100000</v>
      </c>
      <c r="L45" s="4"/>
      <c r="M45" s="4">
        <v>0</v>
      </c>
      <c r="N45" s="4"/>
      <c r="O45" s="4">
        <v>0</v>
      </c>
      <c r="P45" s="4"/>
      <c r="Q45" s="4">
        <v>100000</v>
      </c>
      <c r="S45" s="7">
        <v>2.2049763638239021E-10</v>
      </c>
      <c r="U45" s="5"/>
    </row>
    <row r="46" spans="1:21" ht="18.75">
      <c r="A46" s="2" t="s">
        <v>441</v>
      </c>
      <c r="C46" s="12" t="s">
        <v>442</v>
      </c>
      <c r="D46" s="12"/>
      <c r="E46" s="8" t="s">
        <v>347</v>
      </c>
      <c r="F46" s="12"/>
      <c r="G46" s="8" t="s">
        <v>443</v>
      </c>
      <c r="I46" s="4">
        <v>0</v>
      </c>
      <c r="J46" s="4"/>
      <c r="K46" s="4">
        <v>10907932</v>
      </c>
      <c r="L46" s="4"/>
      <c r="M46" s="4">
        <v>0</v>
      </c>
      <c r="N46" s="4"/>
      <c r="O46" s="4">
        <v>0</v>
      </c>
      <c r="P46" s="4"/>
      <c r="Q46" s="4">
        <v>10907932</v>
      </c>
      <c r="S46" s="7">
        <v>2.4051732238198383E-8</v>
      </c>
      <c r="U46" s="5"/>
    </row>
    <row r="47" spans="1:21" ht="18.75">
      <c r="A47" s="2" t="s">
        <v>444</v>
      </c>
      <c r="C47" s="12" t="s">
        <v>445</v>
      </c>
      <c r="D47" s="12"/>
      <c r="E47" s="8" t="s">
        <v>415</v>
      </c>
      <c r="F47" s="12"/>
      <c r="G47" s="8" t="s">
        <v>446</v>
      </c>
      <c r="I47" s="4">
        <v>21.5</v>
      </c>
      <c r="J47" s="4"/>
      <c r="K47" s="4">
        <v>500000000000</v>
      </c>
      <c r="L47" s="4"/>
      <c r="M47" s="4">
        <v>0</v>
      </c>
      <c r="N47" s="4"/>
      <c r="O47" s="4">
        <v>190000000000</v>
      </c>
      <c r="P47" s="4"/>
      <c r="Q47" s="4">
        <v>310000000000</v>
      </c>
      <c r="S47" s="7">
        <v>6.8354267278540961E-4</v>
      </c>
      <c r="U47" s="5"/>
    </row>
    <row r="48" spans="1:21" ht="18.75">
      <c r="A48" s="2" t="s">
        <v>447</v>
      </c>
      <c r="C48" s="12" t="s">
        <v>448</v>
      </c>
      <c r="D48" s="12"/>
      <c r="E48" s="8" t="s">
        <v>415</v>
      </c>
      <c r="F48" s="12"/>
      <c r="G48" s="8" t="s">
        <v>446</v>
      </c>
      <c r="I48" s="4">
        <v>21.5</v>
      </c>
      <c r="J48" s="4"/>
      <c r="K48" s="4">
        <v>300000000000</v>
      </c>
      <c r="L48" s="4"/>
      <c r="M48" s="4">
        <v>0</v>
      </c>
      <c r="N48" s="4"/>
      <c r="O48" s="4">
        <v>0</v>
      </c>
      <c r="P48" s="4"/>
      <c r="Q48" s="4">
        <v>300000000000</v>
      </c>
      <c r="S48" s="7">
        <v>6.6149290914717059E-4</v>
      </c>
      <c r="U48" s="5"/>
    </row>
    <row r="49" spans="1:21" ht="18.75">
      <c r="A49" s="2" t="s">
        <v>444</v>
      </c>
      <c r="C49" s="12" t="s">
        <v>449</v>
      </c>
      <c r="D49" s="12"/>
      <c r="E49" s="8" t="s">
        <v>415</v>
      </c>
      <c r="F49" s="12"/>
      <c r="G49" s="8" t="s">
        <v>304</v>
      </c>
      <c r="I49" s="4">
        <v>21.5</v>
      </c>
      <c r="J49" s="4"/>
      <c r="K49" s="4">
        <v>1000000000000</v>
      </c>
      <c r="L49" s="4"/>
      <c r="M49" s="4">
        <v>0</v>
      </c>
      <c r="N49" s="4"/>
      <c r="O49" s="4">
        <v>1000000000000</v>
      </c>
      <c r="P49" s="4"/>
      <c r="Q49" s="4">
        <v>0</v>
      </c>
      <c r="S49" s="7">
        <v>0</v>
      </c>
      <c r="U49" s="5"/>
    </row>
    <row r="50" spans="1:21" ht="18.75">
      <c r="A50" s="2" t="s">
        <v>413</v>
      </c>
      <c r="C50" s="12" t="s">
        <v>450</v>
      </c>
      <c r="D50" s="12"/>
      <c r="E50" s="8" t="s">
        <v>415</v>
      </c>
      <c r="F50" s="12"/>
      <c r="G50" s="8" t="s">
        <v>304</v>
      </c>
      <c r="I50" s="4">
        <v>21.5</v>
      </c>
      <c r="J50" s="4"/>
      <c r="K50" s="4">
        <v>500000000000</v>
      </c>
      <c r="L50" s="4"/>
      <c r="M50" s="4">
        <v>0</v>
      </c>
      <c r="N50" s="4"/>
      <c r="O50" s="4">
        <v>500000000000</v>
      </c>
      <c r="P50" s="4"/>
      <c r="Q50" s="4">
        <v>0</v>
      </c>
      <c r="S50" s="7">
        <v>0</v>
      </c>
      <c r="U50" s="5"/>
    </row>
    <row r="51" spans="1:21" ht="18.75">
      <c r="A51" s="2" t="s">
        <v>444</v>
      </c>
      <c r="C51" s="12" t="s">
        <v>451</v>
      </c>
      <c r="D51" s="12"/>
      <c r="E51" s="8" t="s">
        <v>415</v>
      </c>
      <c r="F51" s="12"/>
      <c r="G51" s="8" t="s">
        <v>452</v>
      </c>
      <c r="I51" s="4">
        <v>21.5</v>
      </c>
      <c r="J51" s="4"/>
      <c r="K51" s="4">
        <v>2000000000000</v>
      </c>
      <c r="L51" s="4"/>
      <c r="M51" s="4">
        <v>0</v>
      </c>
      <c r="N51" s="4"/>
      <c r="O51" s="4">
        <v>2000000000000</v>
      </c>
      <c r="P51" s="4"/>
      <c r="Q51" s="4">
        <v>0</v>
      </c>
      <c r="S51" s="7">
        <v>0</v>
      </c>
      <c r="U51" s="5"/>
    </row>
    <row r="52" spans="1:21" ht="18.75">
      <c r="A52" s="2" t="s">
        <v>453</v>
      </c>
      <c r="C52" s="12" t="s">
        <v>454</v>
      </c>
      <c r="D52" s="12"/>
      <c r="E52" s="8" t="s">
        <v>415</v>
      </c>
      <c r="F52" s="12"/>
      <c r="G52" s="8" t="s">
        <v>455</v>
      </c>
      <c r="I52" s="4">
        <v>25</v>
      </c>
      <c r="J52" s="4"/>
      <c r="K52" s="4">
        <v>500000000000</v>
      </c>
      <c r="L52" s="4"/>
      <c r="M52" s="4">
        <v>0</v>
      </c>
      <c r="N52" s="4"/>
      <c r="O52" s="4">
        <v>0</v>
      </c>
      <c r="P52" s="4"/>
      <c r="Q52" s="4">
        <v>500000000000</v>
      </c>
      <c r="S52" s="7">
        <v>1.102488181911951E-3</v>
      </c>
      <c r="U52" s="5"/>
    </row>
    <row r="53" spans="1:21" ht="18.75">
      <c r="A53" s="2" t="s">
        <v>456</v>
      </c>
      <c r="C53" s="12" t="s">
        <v>457</v>
      </c>
      <c r="D53" s="12"/>
      <c r="E53" s="8" t="s">
        <v>415</v>
      </c>
      <c r="F53" s="12"/>
      <c r="G53" s="8" t="s">
        <v>458</v>
      </c>
      <c r="I53" s="4">
        <v>22.5</v>
      </c>
      <c r="J53" s="4"/>
      <c r="K53" s="4">
        <v>500000000000</v>
      </c>
      <c r="L53" s="4"/>
      <c r="M53" s="4">
        <v>0</v>
      </c>
      <c r="N53" s="4"/>
      <c r="O53" s="4">
        <v>0</v>
      </c>
      <c r="P53" s="4"/>
      <c r="Q53" s="4">
        <v>500000000000</v>
      </c>
      <c r="S53" s="7">
        <v>1.102488181911951E-3</v>
      </c>
      <c r="U53" s="5"/>
    </row>
    <row r="54" spans="1:21" ht="18.75">
      <c r="A54" s="2" t="s">
        <v>459</v>
      </c>
      <c r="C54" s="12" t="s">
        <v>460</v>
      </c>
      <c r="D54" s="12"/>
      <c r="E54" s="8" t="s">
        <v>415</v>
      </c>
      <c r="F54" s="12"/>
      <c r="G54" s="8" t="s">
        <v>461</v>
      </c>
      <c r="I54" s="4">
        <v>22.5</v>
      </c>
      <c r="J54" s="4"/>
      <c r="K54" s="4">
        <v>1500000000000</v>
      </c>
      <c r="L54" s="4"/>
      <c r="M54" s="4">
        <v>0</v>
      </c>
      <c r="N54" s="4"/>
      <c r="O54" s="4">
        <v>0</v>
      </c>
      <c r="P54" s="4"/>
      <c r="Q54" s="4">
        <v>1500000000000</v>
      </c>
      <c r="S54" s="7">
        <v>3.3074645457358532E-3</v>
      </c>
      <c r="U54" s="5"/>
    </row>
    <row r="55" spans="1:21" ht="18.75">
      <c r="A55" s="2" t="s">
        <v>462</v>
      </c>
      <c r="C55" s="12" t="s">
        <v>463</v>
      </c>
      <c r="D55" s="12"/>
      <c r="E55" s="8" t="s">
        <v>332</v>
      </c>
      <c r="F55" s="12"/>
      <c r="G55" s="8" t="s">
        <v>464</v>
      </c>
      <c r="I55" s="4">
        <v>0</v>
      </c>
      <c r="J55" s="4"/>
      <c r="K55" s="4">
        <v>87303759</v>
      </c>
      <c r="L55" s="4"/>
      <c r="M55" s="4">
        <v>2596148608240</v>
      </c>
      <c r="N55" s="4"/>
      <c r="O55" s="4">
        <v>2593126638400</v>
      </c>
      <c r="P55" s="4"/>
      <c r="Q55" s="4">
        <v>3109273599</v>
      </c>
      <c r="S55" s="7">
        <v>6.8558747944566775E-6</v>
      </c>
      <c r="U55" s="5"/>
    </row>
    <row r="56" spans="1:21" ht="18.75">
      <c r="A56" s="2" t="s">
        <v>431</v>
      </c>
      <c r="C56" s="12" t="s">
        <v>465</v>
      </c>
      <c r="D56" s="12"/>
      <c r="E56" s="8" t="s">
        <v>415</v>
      </c>
      <c r="F56" s="12"/>
      <c r="G56" s="8" t="s">
        <v>466</v>
      </c>
      <c r="I56" s="4">
        <v>22.5</v>
      </c>
      <c r="J56" s="4"/>
      <c r="K56" s="4">
        <v>750000000000</v>
      </c>
      <c r="L56" s="4"/>
      <c r="M56" s="4">
        <v>0</v>
      </c>
      <c r="N56" s="4"/>
      <c r="O56" s="4">
        <v>0</v>
      </c>
      <c r="P56" s="4"/>
      <c r="Q56" s="4">
        <v>750000000000</v>
      </c>
      <c r="S56" s="7">
        <v>1.6537322728679266E-3</v>
      </c>
      <c r="U56" s="5"/>
    </row>
    <row r="57" spans="1:21" ht="18.75">
      <c r="A57" s="2" t="s">
        <v>467</v>
      </c>
      <c r="C57" s="12" t="s">
        <v>468</v>
      </c>
      <c r="D57" s="12"/>
      <c r="E57" s="8" t="s">
        <v>415</v>
      </c>
      <c r="F57" s="12"/>
      <c r="G57" s="8" t="s">
        <v>469</v>
      </c>
      <c r="I57" s="4">
        <v>22.5</v>
      </c>
      <c r="J57" s="4"/>
      <c r="K57" s="4">
        <v>200000000000</v>
      </c>
      <c r="L57" s="4"/>
      <c r="M57" s="4">
        <v>0</v>
      </c>
      <c r="N57" s="4"/>
      <c r="O57" s="4">
        <v>200000000000</v>
      </c>
      <c r="P57" s="4"/>
      <c r="Q57" s="4">
        <v>0</v>
      </c>
      <c r="S57" s="7">
        <v>0</v>
      </c>
      <c r="U57" s="5"/>
    </row>
    <row r="58" spans="1:21" ht="18.75">
      <c r="A58" s="2" t="s">
        <v>470</v>
      </c>
      <c r="C58" s="12" t="s">
        <v>471</v>
      </c>
      <c r="D58" s="12"/>
      <c r="E58" s="8" t="s">
        <v>415</v>
      </c>
      <c r="F58" s="12"/>
      <c r="G58" s="8" t="s">
        <v>472</v>
      </c>
      <c r="I58" s="4">
        <v>22.5</v>
      </c>
      <c r="J58" s="4"/>
      <c r="K58" s="4">
        <v>500000000000</v>
      </c>
      <c r="L58" s="4"/>
      <c r="M58" s="4">
        <v>0</v>
      </c>
      <c r="N58" s="4"/>
      <c r="O58" s="4">
        <v>0</v>
      </c>
      <c r="P58" s="4"/>
      <c r="Q58" s="4">
        <v>500000000000</v>
      </c>
      <c r="S58" s="7">
        <v>1.102488181911951E-3</v>
      </c>
      <c r="U58" s="5"/>
    </row>
    <row r="59" spans="1:21" ht="18.75">
      <c r="A59" s="2" t="s">
        <v>473</v>
      </c>
      <c r="C59" s="12" t="s">
        <v>474</v>
      </c>
      <c r="D59" s="12"/>
      <c r="E59" s="8" t="s">
        <v>415</v>
      </c>
      <c r="F59" s="12"/>
      <c r="G59" s="8" t="s">
        <v>475</v>
      </c>
      <c r="I59" s="4">
        <v>22.5</v>
      </c>
      <c r="J59" s="4"/>
      <c r="K59" s="4">
        <v>500000000000</v>
      </c>
      <c r="L59" s="4"/>
      <c r="M59" s="4">
        <v>0</v>
      </c>
      <c r="N59" s="4"/>
      <c r="O59" s="4">
        <v>500000000000</v>
      </c>
      <c r="P59" s="4"/>
      <c r="Q59" s="4">
        <v>0</v>
      </c>
      <c r="S59" s="7">
        <v>0</v>
      </c>
      <c r="U59" s="5"/>
    </row>
    <row r="60" spans="1:21" ht="18.75">
      <c r="A60" s="2" t="s">
        <v>444</v>
      </c>
      <c r="C60" s="12" t="s">
        <v>476</v>
      </c>
      <c r="D60" s="12"/>
      <c r="E60" s="8" t="s">
        <v>415</v>
      </c>
      <c r="F60" s="12"/>
      <c r="G60" s="8" t="s">
        <v>477</v>
      </c>
      <c r="I60" s="4">
        <v>22.5</v>
      </c>
      <c r="J60" s="4"/>
      <c r="K60" s="4">
        <v>1400000000000</v>
      </c>
      <c r="L60" s="4"/>
      <c r="M60" s="4">
        <v>0</v>
      </c>
      <c r="N60" s="4"/>
      <c r="O60" s="4">
        <v>1400000000000</v>
      </c>
      <c r="P60" s="4"/>
      <c r="Q60" s="4">
        <v>0</v>
      </c>
      <c r="S60" s="7">
        <v>0</v>
      </c>
      <c r="U60" s="5"/>
    </row>
    <row r="61" spans="1:21" ht="18.75">
      <c r="A61" s="2" t="s">
        <v>478</v>
      </c>
      <c r="C61" s="12" t="s">
        <v>479</v>
      </c>
      <c r="D61" s="12"/>
      <c r="E61" s="8" t="s">
        <v>415</v>
      </c>
      <c r="F61" s="12"/>
      <c r="G61" s="8" t="s">
        <v>480</v>
      </c>
      <c r="I61" s="4">
        <v>22.5</v>
      </c>
      <c r="J61" s="4"/>
      <c r="K61" s="4">
        <v>500000000000</v>
      </c>
      <c r="L61" s="4"/>
      <c r="M61" s="4">
        <v>0</v>
      </c>
      <c r="N61" s="4"/>
      <c r="O61" s="4">
        <v>0</v>
      </c>
      <c r="P61" s="4"/>
      <c r="Q61" s="4">
        <v>500000000000</v>
      </c>
      <c r="S61" s="7">
        <v>1.102488181911951E-3</v>
      </c>
      <c r="U61" s="5"/>
    </row>
    <row r="62" spans="1:21" ht="18.75">
      <c r="A62" s="2" t="s">
        <v>481</v>
      </c>
      <c r="C62" s="12" t="s">
        <v>482</v>
      </c>
      <c r="D62" s="12"/>
      <c r="E62" s="8" t="s">
        <v>415</v>
      </c>
      <c r="F62" s="12"/>
      <c r="G62" s="8" t="s">
        <v>480</v>
      </c>
      <c r="I62" s="4">
        <v>22.5</v>
      </c>
      <c r="J62" s="4"/>
      <c r="K62" s="4">
        <v>500000000000</v>
      </c>
      <c r="L62" s="4"/>
      <c r="M62" s="4">
        <v>0</v>
      </c>
      <c r="N62" s="4"/>
      <c r="O62" s="4">
        <v>500000000000</v>
      </c>
      <c r="P62" s="4"/>
      <c r="Q62" s="4">
        <v>0</v>
      </c>
      <c r="S62" s="7">
        <v>0</v>
      </c>
      <c r="U62" s="5"/>
    </row>
    <row r="63" spans="1:21" ht="18.75">
      <c r="A63" s="2" t="s">
        <v>483</v>
      </c>
      <c r="C63" s="12" t="s">
        <v>484</v>
      </c>
      <c r="D63" s="12"/>
      <c r="E63" s="8" t="s">
        <v>415</v>
      </c>
      <c r="F63" s="12"/>
      <c r="G63" s="8" t="s">
        <v>480</v>
      </c>
      <c r="I63" s="4">
        <v>22.5</v>
      </c>
      <c r="J63" s="4"/>
      <c r="K63" s="4">
        <v>400000000000</v>
      </c>
      <c r="L63" s="4"/>
      <c r="M63" s="4">
        <v>0</v>
      </c>
      <c r="N63" s="4"/>
      <c r="O63" s="4">
        <v>400000000000</v>
      </c>
      <c r="P63" s="4"/>
      <c r="Q63" s="4">
        <v>0</v>
      </c>
      <c r="S63" s="7">
        <v>0</v>
      </c>
      <c r="U63" s="5"/>
    </row>
    <row r="64" spans="1:21" ht="18.75">
      <c r="A64" s="2" t="s">
        <v>485</v>
      </c>
      <c r="C64" s="12" t="s">
        <v>486</v>
      </c>
      <c r="D64" s="12"/>
      <c r="E64" s="8" t="s">
        <v>415</v>
      </c>
      <c r="F64" s="12"/>
      <c r="G64" s="8" t="s">
        <v>487</v>
      </c>
      <c r="I64" s="4">
        <v>22.5</v>
      </c>
      <c r="J64" s="4"/>
      <c r="K64" s="4">
        <v>1000000000000</v>
      </c>
      <c r="L64" s="4"/>
      <c r="M64" s="4">
        <v>0</v>
      </c>
      <c r="N64" s="4"/>
      <c r="O64" s="4">
        <v>0</v>
      </c>
      <c r="P64" s="4"/>
      <c r="Q64" s="4">
        <v>1000000000000</v>
      </c>
      <c r="S64" s="7">
        <v>2.204976363823902E-3</v>
      </c>
      <c r="U64" s="5"/>
    </row>
    <row r="65" spans="1:21" ht="18.75">
      <c r="A65" s="2" t="s">
        <v>441</v>
      </c>
      <c r="C65" s="12" t="s">
        <v>488</v>
      </c>
      <c r="D65" s="12"/>
      <c r="E65" s="8" t="s">
        <v>415</v>
      </c>
      <c r="F65" s="12"/>
      <c r="G65" s="8" t="s">
        <v>489</v>
      </c>
      <c r="I65" s="4">
        <v>22.5</v>
      </c>
      <c r="J65" s="4"/>
      <c r="K65" s="4">
        <v>1500000000000</v>
      </c>
      <c r="L65" s="4"/>
      <c r="M65" s="4">
        <v>0</v>
      </c>
      <c r="N65" s="4"/>
      <c r="O65" s="4">
        <v>1500000000000</v>
      </c>
      <c r="P65" s="4"/>
      <c r="Q65" s="4">
        <v>0</v>
      </c>
      <c r="S65" s="7">
        <v>0</v>
      </c>
      <c r="U65" s="5"/>
    </row>
    <row r="66" spans="1:21" ht="18.75">
      <c r="A66" s="2" t="s">
        <v>490</v>
      </c>
      <c r="C66" s="12" t="s">
        <v>491</v>
      </c>
      <c r="D66" s="12"/>
      <c r="E66" s="8" t="s">
        <v>415</v>
      </c>
      <c r="F66" s="12"/>
      <c r="G66" s="8" t="s">
        <v>492</v>
      </c>
      <c r="I66" s="4">
        <v>25</v>
      </c>
      <c r="J66" s="4"/>
      <c r="K66" s="4">
        <v>500000000000</v>
      </c>
      <c r="L66" s="4"/>
      <c r="M66" s="4">
        <v>0</v>
      </c>
      <c r="N66" s="4"/>
      <c r="O66" s="4">
        <v>0</v>
      </c>
      <c r="P66" s="4"/>
      <c r="Q66" s="4">
        <v>500000000000</v>
      </c>
      <c r="S66" s="7">
        <v>1.102488181911951E-3</v>
      </c>
      <c r="U66" s="5"/>
    </row>
    <row r="67" spans="1:21" ht="18.75">
      <c r="A67" s="2" t="s">
        <v>493</v>
      </c>
      <c r="C67" s="12" t="s">
        <v>494</v>
      </c>
      <c r="D67" s="12"/>
      <c r="E67" s="8" t="s">
        <v>415</v>
      </c>
      <c r="F67" s="12"/>
      <c r="G67" s="8" t="s">
        <v>495</v>
      </c>
      <c r="I67" s="4">
        <v>22.5</v>
      </c>
      <c r="J67" s="4"/>
      <c r="K67" s="4">
        <v>600000000000</v>
      </c>
      <c r="L67" s="4"/>
      <c r="M67" s="4">
        <v>0</v>
      </c>
      <c r="N67" s="4"/>
      <c r="O67" s="4">
        <v>0</v>
      </c>
      <c r="P67" s="4"/>
      <c r="Q67" s="4">
        <v>600000000000</v>
      </c>
      <c r="S67" s="7">
        <v>1.3229858182943412E-3</v>
      </c>
      <c r="U67" s="5"/>
    </row>
    <row r="68" spans="1:21" ht="18.75">
      <c r="A68" s="2" t="s">
        <v>496</v>
      </c>
      <c r="C68" s="12" t="s">
        <v>497</v>
      </c>
      <c r="D68" s="12"/>
      <c r="E68" s="8" t="s">
        <v>415</v>
      </c>
      <c r="F68" s="12"/>
      <c r="G68" s="8" t="s">
        <v>495</v>
      </c>
      <c r="I68" s="4">
        <v>22.5</v>
      </c>
      <c r="J68" s="4"/>
      <c r="K68" s="4">
        <v>200000000000</v>
      </c>
      <c r="L68" s="4"/>
      <c r="M68" s="4">
        <v>0</v>
      </c>
      <c r="N68" s="4"/>
      <c r="O68" s="4">
        <v>0</v>
      </c>
      <c r="P68" s="4"/>
      <c r="Q68" s="4">
        <v>200000000000</v>
      </c>
      <c r="S68" s="7">
        <v>4.409952727647804E-4</v>
      </c>
      <c r="U68" s="5"/>
    </row>
    <row r="69" spans="1:21" ht="18.75">
      <c r="A69" s="2" t="s">
        <v>498</v>
      </c>
      <c r="C69" s="12" t="s">
        <v>499</v>
      </c>
      <c r="D69" s="12"/>
      <c r="E69" s="8" t="s">
        <v>415</v>
      </c>
      <c r="F69" s="12"/>
      <c r="G69" s="8" t="s">
        <v>500</v>
      </c>
      <c r="I69" s="4">
        <v>22.5</v>
      </c>
      <c r="J69" s="4"/>
      <c r="K69" s="4">
        <v>500000000000</v>
      </c>
      <c r="L69" s="4"/>
      <c r="M69" s="4">
        <v>0</v>
      </c>
      <c r="N69" s="4"/>
      <c r="O69" s="4">
        <v>0</v>
      </c>
      <c r="P69" s="4"/>
      <c r="Q69" s="4">
        <v>500000000000</v>
      </c>
      <c r="S69" s="7">
        <v>1.102488181911951E-3</v>
      </c>
      <c r="U69" s="5"/>
    </row>
    <row r="70" spans="1:21" ht="18.75">
      <c r="A70" s="2" t="s">
        <v>444</v>
      </c>
      <c r="C70" s="12" t="s">
        <v>501</v>
      </c>
      <c r="D70" s="12"/>
      <c r="E70" s="8" t="s">
        <v>415</v>
      </c>
      <c r="F70" s="12"/>
      <c r="G70" s="8" t="s">
        <v>502</v>
      </c>
      <c r="I70" s="4">
        <v>22.5</v>
      </c>
      <c r="J70" s="4"/>
      <c r="K70" s="4">
        <v>1000000000000</v>
      </c>
      <c r="L70" s="4"/>
      <c r="M70" s="4">
        <v>0</v>
      </c>
      <c r="N70" s="4"/>
      <c r="O70" s="4">
        <v>1000000000000</v>
      </c>
      <c r="P70" s="4"/>
      <c r="Q70" s="4">
        <v>0</v>
      </c>
      <c r="S70" s="7">
        <v>0</v>
      </c>
      <c r="U70" s="5"/>
    </row>
    <row r="71" spans="1:21" ht="18.75">
      <c r="A71" s="2" t="s">
        <v>503</v>
      </c>
      <c r="C71" s="12" t="s">
        <v>504</v>
      </c>
      <c r="D71" s="12"/>
      <c r="E71" s="8" t="s">
        <v>415</v>
      </c>
      <c r="F71" s="12"/>
      <c r="G71" s="8" t="s">
        <v>502</v>
      </c>
      <c r="I71" s="4">
        <v>22.5</v>
      </c>
      <c r="J71" s="4"/>
      <c r="K71" s="4">
        <v>450000000000</v>
      </c>
      <c r="L71" s="4"/>
      <c r="M71" s="4">
        <v>0</v>
      </c>
      <c r="N71" s="4"/>
      <c r="O71" s="4">
        <v>450000000000</v>
      </c>
      <c r="P71" s="4"/>
      <c r="Q71" s="4">
        <v>0</v>
      </c>
      <c r="S71" s="7">
        <v>0</v>
      </c>
      <c r="U71" s="5"/>
    </row>
    <row r="72" spans="1:21" ht="18.75">
      <c r="A72" s="2" t="s">
        <v>505</v>
      </c>
      <c r="C72" s="12" t="s">
        <v>506</v>
      </c>
      <c r="D72" s="12"/>
      <c r="E72" s="8" t="s">
        <v>415</v>
      </c>
      <c r="F72" s="12"/>
      <c r="G72" s="8" t="s">
        <v>507</v>
      </c>
      <c r="I72" s="4">
        <v>25</v>
      </c>
      <c r="J72" s="4"/>
      <c r="K72" s="4">
        <v>250000000000</v>
      </c>
      <c r="L72" s="4"/>
      <c r="M72" s="4">
        <v>0</v>
      </c>
      <c r="N72" s="4"/>
      <c r="O72" s="4">
        <v>0</v>
      </c>
      <c r="P72" s="4"/>
      <c r="Q72" s="4">
        <v>250000000000</v>
      </c>
      <c r="S72" s="7">
        <v>5.5124409095597549E-4</v>
      </c>
      <c r="U72" s="5"/>
    </row>
    <row r="73" spans="1:21" ht="18.75">
      <c r="A73" s="2" t="s">
        <v>508</v>
      </c>
      <c r="C73" s="12" t="s">
        <v>509</v>
      </c>
      <c r="D73" s="12"/>
      <c r="E73" s="8" t="s">
        <v>415</v>
      </c>
      <c r="F73" s="12"/>
      <c r="G73" s="8" t="s">
        <v>510</v>
      </c>
      <c r="I73" s="4">
        <v>22.5</v>
      </c>
      <c r="J73" s="4"/>
      <c r="K73" s="4">
        <v>800000000000</v>
      </c>
      <c r="L73" s="4"/>
      <c r="M73" s="4">
        <v>0</v>
      </c>
      <c r="N73" s="4"/>
      <c r="O73" s="4">
        <v>0</v>
      </c>
      <c r="P73" s="4"/>
      <c r="Q73" s="4">
        <v>800000000000</v>
      </c>
      <c r="S73" s="7">
        <v>1.7639810910591216E-3</v>
      </c>
      <c r="U73" s="5"/>
    </row>
    <row r="74" spans="1:21" ht="18.75">
      <c r="A74" s="2" t="s">
        <v>511</v>
      </c>
      <c r="C74" s="12" t="s">
        <v>512</v>
      </c>
      <c r="D74" s="12"/>
      <c r="E74" s="8" t="s">
        <v>415</v>
      </c>
      <c r="F74" s="12"/>
      <c r="G74" s="8" t="s">
        <v>513</v>
      </c>
      <c r="I74" s="4">
        <v>25</v>
      </c>
      <c r="J74" s="4"/>
      <c r="K74" s="4">
        <v>1000000000000</v>
      </c>
      <c r="L74" s="4"/>
      <c r="M74" s="4">
        <v>0</v>
      </c>
      <c r="N74" s="4"/>
      <c r="O74" s="4">
        <v>0</v>
      </c>
      <c r="P74" s="4"/>
      <c r="Q74" s="4">
        <v>1000000000000</v>
      </c>
      <c r="S74" s="7">
        <v>2.204976363823902E-3</v>
      </c>
      <c r="U74" s="5"/>
    </row>
    <row r="75" spans="1:21" ht="18.75">
      <c r="A75" s="2" t="s">
        <v>514</v>
      </c>
      <c r="C75" s="12" t="s">
        <v>515</v>
      </c>
      <c r="D75" s="12"/>
      <c r="E75" s="8" t="s">
        <v>415</v>
      </c>
      <c r="F75" s="12"/>
      <c r="G75" s="8" t="s">
        <v>513</v>
      </c>
      <c r="I75" s="4">
        <v>22.5</v>
      </c>
      <c r="J75" s="4"/>
      <c r="K75" s="4">
        <v>1000000000000</v>
      </c>
      <c r="L75" s="4"/>
      <c r="M75" s="4">
        <v>0</v>
      </c>
      <c r="N75" s="4"/>
      <c r="O75" s="4">
        <v>0</v>
      </c>
      <c r="P75" s="4"/>
      <c r="Q75" s="4">
        <v>1000000000000</v>
      </c>
      <c r="S75" s="7">
        <v>2.204976363823902E-3</v>
      </c>
      <c r="U75" s="5"/>
    </row>
    <row r="76" spans="1:21" ht="18.75">
      <c r="A76" s="2" t="s">
        <v>516</v>
      </c>
      <c r="C76" s="12" t="s">
        <v>517</v>
      </c>
      <c r="D76" s="12"/>
      <c r="E76" s="8" t="s">
        <v>415</v>
      </c>
      <c r="F76" s="12"/>
      <c r="G76" s="8" t="s">
        <v>518</v>
      </c>
      <c r="I76" s="4">
        <v>22.5</v>
      </c>
      <c r="J76" s="4"/>
      <c r="K76" s="4">
        <v>630000000000</v>
      </c>
      <c r="L76" s="4"/>
      <c r="M76" s="4">
        <v>0</v>
      </c>
      <c r="N76" s="4"/>
      <c r="O76" s="4">
        <v>0</v>
      </c>
      <c r="P76" s="4"/>
      <c r="Q76" s="4">
        <v>630000000000</v>
      </c>
      <c r="S76" s="7">
        <v>1.3891351092090584E-3</v>
      </c>
      <c r="U76" s="5"/>
    </row>
    <row r="77" spans="1:21" ht="18.75">
      <c r="A77" s="2" t="s">
        <v>413</v>
      </c>
      <c r="C77" s="12" t="s">
        <v>519</v>
      </c>
      <c r="D77" s="12"/>
      <c r="E77" s="8" t="s">
        <v>415</v>
      </c>
      <c r="F77" s="12"/>
      <c r="G77" s="8" t="s">
        <v>520</v>
      </c>
      <c r="I77" s="4">
        <v>22.5</v>
      </c>
      <c r="J77" s="4"/>
      <c r="K77" s="4">
        <v>1000000000000</v>
      </c>
      <c r="L77" s="4"/>
      <c r="M77" s="4">
        <v>0</v>
      </c>
      <c r="N77" s="4"/>
      <c r="O77" s="4">
        <v>600000000000</v>
      </c>
      <c r="P77" s="4"/>
      <c r="Q77" s="4">
        <v>400000000000</v>
      </c>
      <c r="S77" s="7">
        <v>8.8199054552956079E-4</v>
      </c>
      <c r="U77" s="5"/>
    </row>
    <row r="78" spans="1:21" ht="18.75">
      <c r="A78" s="2" t="s">
        <v>441</v>
      </c>
      <c r="C78" s="12" t="s">
        <v>521</v>
      </c>
      <c r="D78" s="12"/>
      <c r="E78" s="8" t="s">
        <v>415</v>
      </c>
      <c r="F78" s="12"/>
      <c r="G78" s="8" t="s">
        <v>522</v>
      </c>
      <c r="I78" s="4">
        <v>25</v>
      </c>
      <c r="J78" s="4"/>
      <c r="K78" s="4">
        <v>800000000000</v>
      </c>
      <c r="L78" s="4"/>
      <c r="M78" s="4">
        <v>0</v>
      </c>
      <c r="N78" s="4"/>
      <c r="O78" s="4">
        <v>500000000000</v>
      </c>
      <c r="P78" s="4"/>
      <c r="Q78" s="4">
        <v>300000000000</v>
      </c>
      <c r="S78" s="7">
        <v>6.6149290914717059E-4</v>
      </c>
      <c r="U78" s="5"/>
    </row>
    <row r="79" spans="1:21" ht="18.75">
      <c r="A79" s="2" t="s">
        <v>516</v>
      </c>
      <c r="C79" s="12" t="s">
        <v>523</v>
      </c>
      <c r="D79" s="12"/>
      <c r="E79" s="8" t="s">
        <v>415</v>
      </c>
      <c r="F79" s="12"/>
      <c r="G79" s="8" t="s">
        <v>522</v>
      </c>
      <c r="I79" s="4">
        <v>22.5</v>
      </c>
      <c r="J79" s="4"/>
      <c r="K79" s="4">
        <v>1000000000000</v>
      </c>
      <c r="L79" s="4"/>
      <c r="M79" s="4">
        <v>0</v>
      </c>
      <c r="N79" s="4"/>
      <c r="O79" s="4">
        <v>0</v>
      </c>
      <c r="P79" s="4"/>
      <c r="Q79" s="4">
        <v>1000000000000</v>
      </c>
      <c r="S79" s="7">
        <v>2.204976363823902E-3</v>
      </c>
      <c r="U79" s="5"/>
    </row>
    <row r="80" spans="1:21" ht="18.75">
      <c r="A80" s="2" t="s">
        <v>444</v>
      </c>
      <c r="C80" s="12" t="s">
        <v>524</v>
      </c>
      <c r="D80" s="12"/>
      <c r="E80" s="8" t="s">
        <v>415</v>
      </c>
      <c r="F80" s="12"/>
      <c r="G80" s="8" t="s">
        <v>525</v>
      </c>
      <c r="I80" s="4">
        <v>22.5</v>
      </c>
      <c r="J80" s="4"/>
      <c r="K80" s="4">
        <v>2500000000000</v>
      </c>
      <c r="L80" s="4"/>
      <c r="M80" s="4">
        <v>0</v>
      </c>
      <c r="N80" s="4"/>
      <c r="O80" s="4">
        <v>2500000000000</v>
      </c>
      <c r="P80" s="4"/>
      <c r="Q80" s="4">
        <v>0</v>
      </c>
      <c r="S80" s="7">
        <v>0</v>
      </c>
      <c r="U80" s="5"/>
    </row>
    <row r="81" spans="1:21" ht="18.75">
      <c r="A81" s="2" t="s">
        <v>526</v>
      </c>
      <c r="C81" s="12" t="s">
        <v>527</v>
      </c>
      <c r="D81" s="12"/>
      <c r="E81" s="8" t="s">
        <v>415</v>
      </c>
      <c r="F81" s="12"/>
      <c r="G81" s="8" t="s">
        <v>528</v>
      </c>
      <c r="I81" s="4">
        <v>22.5</v>
      </c>
      <c r="J81" s="4"/>
      <c r="K81" s="4">
        <v>1200000000000</v>
      </c>
      <c r="L81" s="4"/>
      <c r="M81" s="4">
        <v>0</v>
      </c>
      <c r="N81" s="4"/>
      <c r="O81" s="4">
        <v>1000000000000</v>
      </c>
      <c r="P81" s="4"/>
      <c r="Q81" s="4">
        <v>200000000000</v>
      </c>
      <c r="S81" s="7">
        <v>4.409952727647804E-4</v>
      </c>
      <c r="U81" s="5"/>
    </row>
    <row r="82" spans="1:21" ht="18.75">
      <c r="A82" s="2" t="s">
        <v>529</v>
      </c>
      <c r="C82" s="12" t="s">
        <v>530</v>
      </c>
      <c r="D82" s="12"/>
      <c r="E82" s="8" t="s">
        <v>415</v>
      </c>
      <c r="F82" s="12"/>
      <c r="G82" s="8" t="s">
        <v>531</v>
      </c>
      <c r="I82" s="4">
        <v>22.5</v>
      </c>
      <c r="J82" s="4"/>
      <c r="K82" s="4">
        <v>1900000000000</v>
      </c>
      <c r="L82" s="4"/>
      <c r="M82" s="4">
        <v>0</v>
      </c>
      <c r="N82" s="4"/>
      <c r="O82" s="4">
        <v>1000000000000</v>
      </c>
      <c r="P82" s="4"/>
      <c r="Q82" s="4">
        <v>900000000000</v>
      </c>
      <c r="S82" s="7">
        <v>1.984478727441512E-3</v>
      </c>
      <c r="U82" s="5"/>
    </row>
    <row r="83" spans="1:21" ht="18.75">
      <c r="A83" s="2" t="s">
        <v>532</v>
      </c>
      <c r="C83" s="12" t="s">
        <v>533</v>
      </c>
      <c r="D83" s="12"/>
      <c r="E83" s="8" t="s">
        <v>415</v>
      </c>
      <c r="F83" s="12"/>
      <c r="G83" s="8" t="s">
        <v>531</v>
      </c>
      <c r="I83" s="4">
        <v>25</v>
      </c>
      <c r="J83" s="4"/>
      <c r="K83" s="4">
        <v>1000000000000</v>
      </c>
      <c r="L83" s="4"/>
      <c r="M83" s="4">
        <v>0</v>
      </c>
      <c r="N83" s="4"/>
      <c r="O83" s="4">
        <v>0</v>
      </c>
      <c r="P83" s="4"/>
      <c r="Q83" s="4">
        <v>1000000000000</v>
      </c>
      <c r="S83" s="7">
        <v>2.204976363823902E-3</v>
      </c>
      <c r="U83" s="5"/>
    </row>
    <row r="84" spans="1:21" ht="18.75">
      <c r="A84" s="2" t="s">
        <v>444</v>
      </c>
      <c r="C84" s="12" t="s">
        <v>534</v>
      </c>
      <c r="D84" s="12"/>
      <c r="E84" s="8" t="s">
        <v>415</v>
      </c>
      <c r="F84" s="12"/>
      <c r="G84" s="8" t="s">
        <v>535</v>
      </c>
      <c r="I84" s="4">
        <v>22.5</v>
      </c>
      <c r="J84" s="4"/>
      <c r="K84" s="4">
        <v>1000000000000</v>
      </c>
      <c r="L84" s="4"/>
      <c r="M84" s="4">
        <v>0</v>
      </c>
      <c r="N84" s="4"/>
      <c r="O84" s="4">
        <v>1000000000000</v>
      </c>
      <c r="P84" s="4"/>
      <c r="Q84" s="4">
        <v>0</v>
      </c>
      <c r="S84" s="7">
        <v>0</v>
      </c>
      <c r="U84" s="5"/>
    </row>
    <row r="85" spans="1:21" ht="18.75">
      <c r="A85" s="2" t="s">
        <v>536</v>
      </c>
      <c r="C85" s="12" t="s">
        <v>537</v>
      </c>
      <c r="D85" s="12"/>
      <c r="E85" s="8" t="s">
        <v>415</v>
      </c>
      <c r="F85" s="12"/>
      <c r="G85" s="8" t="s">
        <v>535</v>
      </c>
      <c r="I85" s="4">
        <v>22.5</v>
      </c>
      <c r="J85" s="4"/>
      <c r="K85" s="4">
        <v>500000000000</v>
      </c>
      <c r="L85" s="4"/>
      <c r="M85" s="4">
        <v>0</v>
      </c>
      <c r="N85" s="4"/>
      <c r="O85" s="4">
        <v>0</v>
      </c>
      <c r="P85" s="4"/>
      <c r="Q85" s="4">
        <v>500000000000</v>
      </c>
      <c r="S85" s="7">
        <v>1.102488181911951E-3</v>
      </c>
      <c r="U85" s="5"/>
    </row>
    <row r="86" spans="1:21" ht="18.75">
      <c r="A86" s="2" t="s">
        <v>516</v>
      </c>
      <c r="C86" s="12" t="s">
        <v>538</v>
      </c>
      <c r="D86" s="12"/>
      <c r="E86" s="8" t="s">
        <v>415</v>
      </c>
      <c r="F86" s="12"/>
      <c r="G86" s="8" t="s">
        <v>539</v>
      </c>
      <c r="I86" s="4">
        <v>22.5</v>
      </c>
      <c r="J86" s="4"/>
      <c r="K86" s="4">
        <v>500000000000</v>
      </c>
      <c r="L86" s="4"/>
      <c r="M86" s="4">
        <v>0</v>
      </c>
      <c r="N86" s="4"/>
      <c r="O86" s="4">
        <v>500000000000</v>
      </c>
      <c r="P86" s="4"/>
      <c r="Q86" s="4">
        <v>0</v>
      </c>
      <c r="S86" s="7">
        <v>0</v>
      </c>
      <c r="U86" s="5"/>
    </row>
    <row r="87" spans="1:21" ht="18.75">
      <c r="A87" s="2" t="s">
        <v>540</v>
      </c>
      <c r="C87" s="12" t="s">
        <v>541</v>
      </c>
      <c r="D87" s="12"/>
      <c r="E87" s="8" t="s">
        <v>415</v>
      </c>
      <c r="F87" s="12"/>
      <c r="G87" s="8" t="s">
        <v>542</v>
      </c>
      <c r="I87" s="4">
        <v>22.5</v>
      </c>
      <c r="J87" s="4"/>
      <c r="K87" s="4">
        <v>600000000000</v>
      </c>
      <c r="L87" s="4"/>
      <c r="M87" s="4">
        <v>0</v>
      </c>
      <c r="N87" s="4"/>
      <c r="O87" s="4">
        <v>0</v>
      </c>
      <c r="P87" s="4"/>
      <c r="Q87" s="4">
        <v>600000000000</v>
      </c>
      <c r="S87" s="7">
        <v>1.3229858182943412E-3</v>
      </c>
      <c r="U87" s="5"/>
    </row>
    <row r="88" spans="1:21" ht="18.75">
      <c r="A88" s="2" t="s">
        <v>543</v>
      </c>
      <c r="C88" s="12" t="s">
        <v>544</v>
      </c>
      <c r="D88" s="12"/>
      <c r="E88" s="8" t="s">
        <v>415</v>
      </c>
      <c r="F88" s="12"/>
      <c r="G88" s="8" t="s">
        <v>545</v>
      </c>
      <c r="I88" s="4">
        <v>25</v>
      </c>
      <c r="J88" s="4"/>
      <c r="K88" s="4">
        <v>500000000000</v>
      </c>
      <c r="L88" s="4"/>
      <c r="M88" s="4">
        <v>0</v>
      </c>
      <c r="N88" s="4"/>
      <c r="O88" s="4">
        <v>0</v>
      </c>
      <c r="P88" s="4"/>
      <c r="Q88" s="4">
        <v>500000000000</v>
      </c>
      <c r="S88" s="7">
        <v>1.102488181911951E-3</v>
      </c>
      <c r="U88" s="5"/>
    </row>
    <row r="89" spans="1:21" ht="18.75">
      <c r="A89" s="2" t="s">
        <v>546</v>
      </c>
      <c r="C89" s="12" t="s">
        <v>547</v>
      </c>
      <c r="D89" s="12"/>
      <c r="E89" s="8" t="s">
        <v>415</v>
      </c>
      <c r="F89" s="12"/>
      <c r="G89" s="8" t="s">
        <v>548</v>
      </c>
      <c r="I89" s="4">
        <v>22.5</v>
      </c>
      <c r="J89" s="4"/>
      <c r="K89" s="4">
        <v>400000000000</v>
      </c>
      <c r="L89" s="4"/>
      <c r="M89" s="4">
        <v>0</v>
      </c>
      <c r="N89" s="4"/>
      <c r="O89" s="4">
        <v>0</v>
      </c>
      <c r="P89" s="4"/>
      <c r="Q89" s="4">
        <v>400000000000</v>
      </c>
      <c r="S89" s="7">
        <v>8.8199054552956079E-4</v>
      </c>
      <c r="U89" s="5"/>
    </row>
    <row r="90" spans="1:21" ht="18.75">
      <c r="A90" s="2" t="s">
        <v>549</v>
      </c>
      <c r="C90" s="12" t="s">
        <v>550</v>
      </c>
      <c r="D90" s="12"/>
      <c r="E90" s="8" t="s">
        <v>415</v>
      </c>
      <c r="F90" s="12"/>
      <c r="G90" s="8" t="s">
        <v>551</v>
      </c>
      <c r="I90" s="4">
        <v>22.5</v>
      </c>
      <c r="J90" s="4"/>
      <c r="K90" s="4">
        <v>1300000000000</v>
      </c>
      <c r="L90" s="4"/>
      <c r="M90" s="4">
        <v>0</v>
      </c>
      <c r="N90" s="4"/>
      <c r="O90" s="4">
        <v>1300000000000</v>
      </c>
      <c r="P90" s="4"/>
      <c r="Q90" s="4">
        <v>0</v>
      </c>
      <c r="S90" s="7">
        <v>0</v>
      </c>
      <c r="U90" s="5"/>
    </row>
    <row r="91" spans="1:21" ht="18.75">
      <c r="A91" s="2" t="s">
        <v>549</v>
      </c>
      <c r="C91" s="12" t="s">
        <v>552</v>
      </c>
      <c r="D91" s="12"/>
      <c r="E91" s="8" t="s">
        <v>415</v>
      </c>
      <c r="F91" s="12"/>
      <c r="G91" s="8" t="s">
        <v>551</v>
      </c>
      <c r="I91" s="4">
        <v>22.5</v>
      </c>
      <c r="J91" s="4"/>
      <c r="K91" s="4">
        <v>600000000000</v>
      </c>
      <c r="L91" s="4"/>
      <c r="M91" s="4">
        <v>0</v>
      </c>
      <c r="N91" s="4"/>
      <c r="O91" s="4">
        <v>100000000000</v>
      </c>
      <c r="P91" s="4"/>
      <c r="Q91" s="4">
        <v>500000000000</v>
      </c>
      <c r="S91" s="7">
        <v>1.102488181911951E-3</v>
      </c>
      <c r="U91" s="5"/>
    </row>
    <row r="92" spans="1:21" ht="18.75">
      <c r="A92" s="2" t="s">
        <v>549</v>
      </c>
      <c r="C92" s="12" t="s">
        <v>553</v>
      </c>
      <c r="D92" s="12"/>
      <c r="E92" s="8" t="s">
        <v>415</v>
      </c>
      <c r="F92" s="12"/>
      <c r="G92" s="8" t="s">
        <v>554</v>
      </c>
      <c r="I92" s="4">
        <v>22.5</v>
      </c>
      <c r="J92" s="4"/>
      <c r="K92" s="4">
        <v>2124000000000</v>
      </c>
      <c r="L92" s="4"/>
      <c r="M92" s="4">
        <v>0</v>
      </c>
      <c r="N92" s="4"/>
      <c r="O92" s="4">
        <v>0</v>
      </c>
      <c r="P92" s="4"/>
      <c r="Q92" s="4">
        <v>2124000000000</v>
      </c>
      <c r="S92" s="7">
        <v>4.6833697967619678E-3</v>
      </c>
      <c r="U92" s="5"/>
    </row>
    <row r="93" spans="1:21" ht="18.75">
      <c r="A93" s="2" t="s">
        <v>555</v>
      </c>
      <c r="C93" s="12" t="s">
        <v>556</v>
      </c>
      <c r="D93" s="12"/>
      <c r="E93" s="8" t="s">
        <v>415</v>
      </c>
      <c r="F93" s="12"/>
      <c r="G93" s="8" t="s">
        <v>554</v>
      </c>
      <c r="I93" s="4">
        <v>27</v>
      </c>
      <c r="J93" s="4"/>
      <c r="K93" s="4">
        <v>2300000000000</v>
      </c>
      <c r="L93" s="4"/>
      <c r="M93" s="4">
        <v>0</v>
      </c>
      <c r="N93" s="4"/>
      <c r="O93" s="4">
        <v>0</v>
      </c>
      <c r="P93" s="4"/>
      <c r="Q93" s="4">
        <v>2300000000000</v>
      </c>
      <c r="S93" s="7">
        <v>5.0714456367949752E-3</v>
      </c>
      <c r="U93" s="5"/>
    </row>
    <row r="94" spans="1:21" ht="18.75">
      <c r="A94" s="2" t="s">
        <v>557</v>
      </c>
      <c r="C94" s="12" t="s">
        <v>558</v>
      </c>
      <c r="D94" s="12"/>
      <c r="E94" s="8" t="s">
        <v>415</v>
      </c>
      <c r="F94" s="12"/>
      <c r="G94" s="8" t="s">
        <v>554</v>
      </c>
      <c r="I94" s="4">
        <v>25</v>
      </c>
      <c r="J94" s="4"/>
      <c r="K94" s="4">
        <v>500000000000</v>
      </c>
      <c r="L94" s="4"/>
      <c r="M94" s="4">
        <v>0</v>
      </c>
      <c r="N94" s="4"/>
      <c r="O94" s="4">
        <v>500000000000</v>
      </c>
      <c r="P94" s="4"/>
      <c r="Q94" s="4">
        <v>0</v>
      </c>
      <c r="S94" s="7">
        <v>0</v>
      </c>
      <c r="U94" s="5"/>
    </row>
    <row r="95" spans="1:21" ht="18.75">
      <c r="A95" s="2" t="s">
        <v>559</v>
      </c>
      <c r="C95" s="12" t="s">
        <v>560</v>
      </c>
      <c r="D95" s="12"/>
      <c r="E95" s="8" t="s">
        <v>415</v>
      </c>
      <c r="F95" s="12"/>
      <c r="G95" s="8" t="s">
        <v>561</v>
      </c>
      <c r="I95" s="4">
        <v>22.5</v>
      </c>
      <c r="J95" s="4"/>
      <c r="K95" s="4">
        <v>650000000000</v>
      </c>
      <c r="L95" s="4"/>
      <c r="M95" s="4">
        <v>0</v>
      </c>
      <c r="N95" s="4"/>
      <c r="O95" s="4">
        <v>650000000000</v>
      </c>
      <c r="P95" s="4"/>
      <c r="Q95" s="4">
        <v>0</v>
      </c>
      <c r="S95" s="7">
        <v>0</v>
      </c>
      <c r="U95" s="5"/>
    </row>
    <row r="96" spans="1:21" ht="18.75">
      <c r="A96" s="2" t="s">
        <v>562</v>
      </c>
      <c r="C96" s="12" t="s">
        <v>563</v>
      </c>
      <c r="D96" s="12"/>
      <c r="E96" s="8" t="s">
        <v>332</v>
      </c>
      <c r="F96" s="12"/>
      <c r="G96" s="8" t="s">
        <v>245</v>
      </c>
      <c r="I96" s="4">
        <v>0</v>
      </c>
      <c r="J96" s="4"/>
      <c r="K96" s="4">
        <v>200000</v>
      </c>
      <c r="L96" s="4"/>
      <c r="M96" s="4">
        <v>0</v>
      </c>
      <c r="N96" s="4"/>
      <c r="O96" s="4">
        <v>0</v>
      </c>
      <c r="P96" s="4"/>
      <c r="Q96" s="4">
        <v>200000</v>
      </c>
      <c r="S96" s="7">
        <v>4.4099527276478042E-10</v>
      </c>
      <c r="U96" s="5"/>
    </row>
    <row r="97" spans="1:21" ht="18.75">
      <c r="A97" s="2" t="s">
        <v>382</v>
      </c>
      <c r="C97" s="12" t="s">
        <v>564</v>
      </c>
      <c r="D97" s="12"/>
      <c r="E97" s="8" t="s">
        <v>415</v>
      </c>
      <c r="F97" s="12"/>
      <c r="G97" s="8" t="s">
        <v>565</v>
      </c>
      <c r="I97" s="4">
        <v>25</v>
      </c>
      <c r="J97" s="4"/>
      <c r="K97" s="4">
        <v>3850000000000</v>
      </c>
      <c r="L97" s="4"/>
      <c r="M97" s="4">
        <v>0</v>
      </c>
      <c r="N97" s="4"/>
      <c r="O97" s="4">
        <v>3200000000000</v>
      </c>
      <c r="P97" s="4"/>
      <c r="Q97" s="4">
        <v>650000000000</v>
      </c>
      <c r="S97" s="7">
        <v>1.4332346364855364E-3</v>
      </c>
      <c r="U97" s="5"/>
    </row>
    <row r="98" spans="1:21" ht="18.75">
      <c r="A98" s="2" t="s">
        <v>396</v>
      </c>
      <c r="C98" s="12" t="s">
        <v>566</v>
      </c>
      <c r="D98" s="12"/>
      <c r="E98" s="8" t="s">
        <v>415</v>
      </c>
      <c r="F98" s="12"/>
      <c r="G98" s="8" t="s">
        <v>567</v>
      </c>
      <c r="I98" s="4">
        <v>25</v>
      </c>
      <c r="J98" s="4"/>
      <c r="K98" s="4">
        <v>540000000000</v>
      </c>
      <c r="L98" s="4"/>
      <c r="M98" s="4">
        <v>0</v>
      </c>
      <c r="N98" s="4"/>
      <c r="O98" s="4">
        <v>540000000000</v>
      </c>
      <c r="P98" s="4"/>
      <c r="Q98" s="4">
        <v>0</v>
      </c>
      <c r="S98" s="7">
        <v>0</v>
      </c>
      <c r="U98" s="5"/>
    </row>
    <row r="99" spans="1:21" ht="18.75">
      <c r="A99" s="2" t="s">
        <v>568</v>
      </c>
      <c r="C99" s="12" t="s">
        <v>569</v>
      </c>
      <c r="D99" s="12"/>
      <c r="E99" s="8" t="s">
        <v>415</v>
      </c>
      <c r="F99" s="12"/>
      <c r="G99" s="8" t="s">
        <v>570</v>
      </c>
      <c r="I99" s="4">
        <v>25</v>
      </c>
      <c r="J99" s="4"/>
      <c r="K99" s="4">
        <v>500000000000</v>
      </c>
      <c r="L99" s="4"/>
      <c r="M99" s="4">
        <v>0</v>
      </c>
      <c r="N99" s="4"/>
      <c r="O99" s="4">
        <v>0</v>
      </c>
      <c r="P99" s="4"/>
      <c r="Q99" s="4">
        <v>500000000000</v>
      </c>
      <c r="S99" s="7">
        <v>1.102488181911951E-3</v>
      </c>
      <c r="U99" s="5"/>
    </row>
    <row r="100" spans="1:21" ht="18.75">
      <c r="A100" s="2" t="s">
        <v>396</v>
      </c>
      <c r="C100" s="12" t="s">
        <v>571</v>
      </c>
      <c r="D100" s="12"/>
      <c r="E100" s="8" t="s">
        <v>415</v>
      </c>
      <c r="F100" s="12"/>
      <c r="G100" s="8" t="s">
        <v>570</v>
      </c>
      <c r="I100" s="4">
        <v>25</v>
      </c>
      <c r="J100" s="4"/>
      <c r="K100" s="4">
        <v>1400000000000</v>
      </c>
      <c r="L100" s="4"/>
      <c r="M100" s="4">
        <v>0</v>
      </c>
      <c r="N100" s="4"/>
      <c r="O100" s="4">
        <v>1400000000000</v>
      </c>
      <c r="P100" s="4"/>
      <c r="Q100" s="4">
        <v>0</v>
      </c>
      <c r="S100" s="7">
        <v>0</v>
      </c>
      <c r="U100" s="5"/>
    </row>
    <row r="101" spans="1:21" ht="18.75">
      <c r="A101" s="2" t="s">
        <v>572</v>
      </c>
      <c r="C101" s="12" t="s">
        <v>573</v>
      </c>
      <c r="D101" s="12"/>
      <c r="E101" s="8" t="s">
        <v>415</v>
      </c>
      <c r="F101" s="12"/>
      <c r="G101" s="8" t="s">
        <v>574</v>
      </c>
      <c r="I101" s="4">
        <v>22.5</v>
      </c>
      <c r="J101" s="4"/>
      <c r="K101" s="4">
        <v>500000000000</v>
      </c>
      <c r="L101" s="4"/>
      <c r="M101" s="4">
        <v>0</v>
      </c>
      <c r="N101" s="4"/>
      <c r="O101" s="4">
        <v>0</v>
      </c>
      <c r="P101" s="4"/>
      <c r="Q101" s="4">
        <v>500000000000</v>
      </c>
      <c r="S101" s="7">
        <v>1.102488181911951E-3</v>
      </c>
      <c r="U101" s="5"/>
    </row>
    <row r="102" spans="1:21" ht="18.75">
      <c r="A102" s="2" t="s">
        <v>575</v>
      </c>
      <c r="C102" s="12" t="s">
        <v>576</v>
      </c>
      <c r="D102" s="12"/>
      <c r="E102" s="8" t="s">
        <v>415</v>
      </c>
      <c r="F102" s="12"/>
      <c r="G102" s="8" t="s">
        <v>574</v>
      </c>
      <c r="I102" s="4">
        <v>22.5</v>
      </c>
      <c r="J102" s="4"/>
      <c r="K102" s="4">
        <v>500000000000</v>
      </c>
      <c r="L102" s="4"/>
      <c r="M102" s="4">
        <v>0</v>
      </c>
      <c r="N102" s="4"/>
      <c r="O102" s="4">
        <v>0</v>
      </c>
      <c r="P102" s="4"/>
      <c r="Q102" s="4">
        <v>500000000000</v>
      </c>
      <c r="S102" s="7">
        <v>1.102488181911951E-3</v>
      </c>
      <c r="U102" s="5"/>
    </row>
    <row r="103" spans="1:21" ht="18.75">
      <c r="A103" s="2" t="s">
        <v>396</v>
      </c>
      <c r="C103" s="12" t="s">
        <v>577</v>
      </c>
      <c r="D103" s="12"/>
      <c r="E103" s="8" t="s">
        <v>415</v>
      </c>
      <c r="F103" s="12"/>
      <c r="G103" s="8" t="s">
        <v>574</v>
      </c>
      <c r="I103" s="4">
        <v>25</v>
      </c>
      <c r="J103" s="4"/>
      <c r="K103" s="4">
        <v>3000000000000</v>
      </c>
      <c r="L103" s="4"/>
      <c r="M103" s="4">
        <v>0</v>
      </c>
      <c r="N103" s="4"/>
      <c r="O103" s="4">
        <v>3000000000000</v>
      </c>
      <c r="P103" s="4"/>
      <c r="Q103" s="4">
        <v>0</v>
      </c>
      <c r="S103" s="7">
        <v>0</v>
      </c>
      <c r="U103" s="5"/>
    </row>
    <row r="104" spans="1:21" ht="18.75">
      <c r="A104" s="2" t="s">
        <v>578</v>
      </c>
      <c r="C104" s="12" t="s">
        <v>579</v>
      </c>
      <c r="D104" s="12"/>
      <c r="E104" s="8" t="s">
        <v>415</v>
      </c>
      <c r="F104" s="12"/>
      <c r="G104" s="8" t="s">
        <v>580</v>
      </c>
      <c r="I104" s="4">
        <v>25</v>
      </c>
      <c r="J104" s="4"/>
      <c r="K104" s="4">
        <v>500000000000</v>
      </c>
      <c r="L104" s="4"/>
      <c r="M104" s="4">
        <v>0</v>
      </c>
      <c r="N104" s="4"/>
      <c r="O104" s="4">
        <v>0</v>
      </c>
      <c r="P104" s="4"/>
      <c r="Q104" s="4">
        <v>500000000000</v>
      </c>
      <c r="S104" s="7">
        <v>1.102488181911951E-3</v>
      </c>
      <c r="U104" s="5"/>
    </row>
    <row r="105" spans="1:21" ht="18.75">
      <c r="A105" s="2" t="s">
        <v>581</v>
      </c>
      <c r="C105" s="12" t="s">
        <v>582</v>
      </c>
      <c r="D105" s="12"/>
      <c r="E105" s="8" t="s">
        <v>415</v>
      </c>
      <c r="F105" s="12"/>
      <c r="G105" s="8" t="s">
        <v>580</v>
      </c>
      <c r="I105" s="4">
        <v>25</v>
      </c>
      <c r="J105" s="4"/>
      <c r="K105" s="4">
        <v>500000000000</v>
      </c>
      <c r="L105" s="4"/>
      <c r="M105" s="4">
        <v>0</v>
      </c>
      <c r="N105" s="4"/>
      <c r="O105" s="4">
        <v>500000000000</v>
      </c>
      <c r="P105" s="4"/>
      <c r="Q105" s="4">
        <v>0</v>
      </c>
      <c r="S105" s="7">
        <v>0</v>
      </c>
      <c r="U105" s="5"/>
    </row>
    <row r="106" spans="1:21" ht="18.75">
      <c r="A106" s="2" t="s">
        <v>462</v>
      </c>
      <c r="C106" s="12" t="s">
        <v>583</v>
      </c>
      <c r="D106" s="12"/>
      <c r="E106" s="8" t="s">
        <v>415</v>
      </c>
      <c r="F106" s="12"/>
      <c r="G106" s="8" t="s">
        <v>580</v>
      </c>
      <c r="I106" s="4">
        <v>26</v>
      </c>
      <c r="J106" s="4"/>
      <c r="K106" s="4">
        <v>2509000000000</v>
      </c>
      <c r="L106" s="4"/>
      <c r="M106" s="4">
        <v>0</v>
      </c>
      <c r="N106" s="4"/>
      <c r="O106" s="4">
        <v>2509000000000</v>
      </c>
      <c r="P106" s="4"/>
      <c r="Q106" s="4">
        <v>0</v>
      </c>
      <c r="S106" s="7">
        <v>0</v>
      </c>
      <c r="U106" s="5"/>
    </row>
    <row r="107" spans="1:21" ht="18.75">
      <c r="A107" s="2" t="s">
        <v>584</v>
      </c>
      <c r="C107" s="12" t="s">
        <v>585</v>
      </c>
      <c r="D107" s="12"/>
      <c r="E107" s="8" t="s">
        <v>415</v>
      </c>
      <c r="F107" s="12"/>
      <c r="G107" s="8" t="s">
        <v>580</v>
      </c>
      <c r="I107" s="4">
        <v>22.5</v>
      </c>
      <c r="J107" s="4"/>
      <c r="K107" s="4">
        <v>500000000000</v>
      </c>
      <c r="L107" s="4"/>
      <c r="M107" s="4">
        <v>0</v>
      </c>
      <c r="N107" s="4"/>
      <c r="O107" s="4">
        <v>0</v>
      </c>
      <c r="P107" s="4"/>
      <c r="Q107" s="4">
        <v>500000000000</v>
      </c>
      <c r="S107" s="7">
        <v>1.102488181911951E-3</v>
      </c>
      <c r="U107" s="5"/>
    </row>
    <row r="108" spans="1:21" ht="18.75">
      <c r="A108" s="2" t="s">
        <v>555</v>
      </c>
      <c r="C108" s="12" t="s">
        <v>586</v>
      </c>
      <c r="D108" s="12"/>
      <c r="E108" s="8" t="s">
        <v>415</v>
      </c>
      <c r="F108" s="12"/>
      <c r="G108" s="8" t="s">
        <v>580</v>
      </c>
      <c r="I108" s="4">
        <v>27</v>
      </c>
      <c r="J108" s="4"/>
      <c r="K108" s="4">
        <v>1000000000000</v>
      </c>
      <c r="L108" s="4"/>
      <c r="M108" s="4">
        <v>0</v>
      </c>
      <c r="N108" s="4"/>
      <c r="O108" s="4">
        <v>0</v>
      </c>
      <c r="P108" s="4"/>
      <c r="Q108" s="4">
        <v>1000000000000</v>
      </c>
      <c r="S108" s="7">
        <v>2.204976363823902E-3</v>
      </c>
      <c r="U108" s="5"/>
    </row>
    <row r="109" spans="1:21" ht="18.75">
      <c r="A109" s="2" t="s">
        <v>587</v>
      </c>
      <c r="C109" s="12" t="s">
        <v>588</v>
      </c>
      <c r="D109" s="12"/>
      <c r="E109" s="8" t="s">
        <v>415</v>
      </c>
      <c r="F109" s="12"/>
      <c r="G109" s="8" t="s">
        <v>580</v>
      </c>
      <c r="I109" s="4">
        <v>22.5</v>
      </c>
      <c r="J109" s="4"/>
      <c r="K109" s="4">
        <v>300000000000</v>
      </c>
      <c r="L109" s="4"/>
      <c r="M109" s="4">
        <v>0</v>
      </c>
      <c r="N109" s="4"/>
      <c r="O109" s="4">
        <v>0</v>
      </c>
      <c r="P109" s="4"/>
      <c r="Q109" s="4">
        <v>300000000000</v>
      </c>
      <c r="S109" s="7">
        <v>6.6149290914717059E-4</v>
      </c>
      <c r="U109" s="5"/>
    </row>
    <row r="110" spans="1:21" ht="18.75">
      <c r="A110" s="2" t="s">
        <v>589</v>
      </c>
      <c r="C110" s="12" t="s">
        <v>590</v>
      </c>
      <c r="D110" s="12"/>
      <c r="E110" s="8" t="s">
        <v>415</v>
      </c>
      <c r="F110" s="12"/>
      <c r="G110" s="8" t="s">
        <v>580</v>
      </c>
      <c r="I110" s="4">
        <v>25</v>
      </c>
      <c r="J110" s="4"/>
      <c r="K110" s="4">
        <v>633000000000</v>
      </c>
      <c r="L110" s="4"/>
      <c r="M110" s="4">
        <v>0</v>
      </c>
      <c r="N110" s="4"/>
      <c r="O110" s="4">
        <v>633000000000</v>
      </c>
      <c r="P110" s="4"/>
      <c r="Q110" s="4">
        <v>0</v>
      </c>
      <c r="S110" s="7">
        <v>0</v>
      </c>
      <c r="U110" s="5"/>
    </row>
    <row r="111" spans="1:21" ht="18.75">
      <c r="A111" s="2" t="s">
        <v>382</v>
      </c>
      <c r="C111" s="12" t="s">
        <v>591</v>
      </c>
      <c r="D111" s="12"/>
      <c r="E111" s="8" t="s">
        <v>415</v>
      </c>
      <c r="F111" s="12"/>
      <c r="G111" s="8" t="s">
        <v>592</v>
      </c>
      <c r="I111" s="4">
        <v>25</v>
      </c>
      <c r="J111" s="4"/>
      <c r="K111" s="4">
        <v>300000000000</v>
      </c>
      <c r="L111" s="4"/>
      <c r="M111" s="4">
        <v>0</v>
      </c>
      <c r="N111" s="4"/>
      <c r="O111" s="4">
        <v>0</v>
      </c>
      <c r="P111" s="4"/>
      <c r="Q111" s="4">
        <v>300000000000</v>
      </c>
      <c r="S111" s="7">
        <v>6.6149290914717059E-4</v>
      </c>
      <c r="U111" s="5"/>
    </row>
    <row r="112" spans="1:21" ht="18.75">
      <c r="A112" s="2" t="s">
        <v>593</v>
      </c>
      <c r="C112" s="12" t="s">
        <v>594</v>
      </c>
      <c r="D112" s="12"/>
      <c r="E112" s="8" t="s">
        <v>415</v>
      </c>
      <c r="F112" s="12"/>
      <c r="G112" s="8" t="s">
        <v>595</v>
      </c>
      <c r="I112" s="4">
        <v>25</v>
      </c>
      <c r="J112" s="4"/>
      <c r="K112" s="4">
        <v>300000000000</v>
      </c>
      <c r="L112" s="4"/>
      <c r="M112" s="4">
        <v>0</v>
      </c>
      <c r="N112" s="4"/>
      <c r="O112" s="4">
        <v>0</v>
      </c>
      <c r="P112" s="4"/>
      <c r="Q112" s="4">
        <v>300000000000</v>
      </c>
      <c r="S112" s="7">
        <v>6.6149290914717059E-4</v>
      </c>
      <c r="U112" s="5"/>
    </row>
    <row r="113" spans="1:21" ht="18.75">
      <c r="A113" s="2" t="s">
        <v>593</v>
      </c>
      <c r="C113" s="12" t="s">
        <v>596</v>
      </c>
      <c r="D113" s="12"/>
      <c r="E113" s="8" t="s">
        <v>415</v>
      </c>
      <c r="F113" s="12"/>
      <c r="G113" s="8" t="s">
        <v>597</v>
      </c>
      <c r="I113" s="4">
        <v>25</v>
      </c>
      <c r="J113" s="4"/>
      <c r="K113" s="4">
        <v>500000000000</v>
      </c>
      <c r="L113" s="4"/>
      <c r="M113" s="4">
        <v>0</v>
      </c>
      <c r="N113" s="4"/>
      <c r="O113" s="4">
        <v>0</v>
      </c>
      <c r="P113" s="4"/>
      <c r="Q113" s="4">
        <v>500000000000</v>
      </c>
      <c r="S113" s="7">
        <v>1.102488181911951E-3</v>
      </c>
      <c r="U113" s="5"/>
    </row>
    <row r="114" spans="1:21" ht="18.75">
      <c r="A114" s="2" t="s">
        <v>598</v>
      </c>
      <c r="C114" s="12" t="s">
        <v>599</v>
      </c>
      <c r="D114" s="12"/>
      <c r="E114" s="8" t="s">
        <v>415</v>
      </c>
      <c r="F114" s="12"/>
      <c r="G114" s="8" t="s">
        <v>597</v>
      </c>
      <c r="I114" s="4">
        <v>22.5</v>
      </c>
      <c r="J114" s="4"/>
      <c r="K114" s="4">
        <v>650000000000</v>
      </c>
      <c r="L114" s="4"/>
      <c r="M114" s="4">
        <v>0</v>
      </c>
      <c r="N114" s="4"/>
      <c r="O114" s="4">
        <v>650000000000</v>
      </c>
      <c r="P114" s="4"/>
      <c r="Q114" s="4">
        <v>0</v>
      </c>
      <c r="S114" s="7">
        <v>0</v>
      </c>
      <c r="U114" s="5"/>
    </row>
    <row r="115" spans="1:21" ht="18.75">
      <c r="A115" s="2" t="s">
        <v>600</v>
      </c>
      <c r="C115" s="12" t="s">
        <v>601</v>
      </c>
      <c r="D115" s="12"/>
      <c r="E115" s="8" t="s">
        <v>415</v>
      </c>
      <c r="F115" s="12"/>
      <c r="G115" s="8" t="s">
        <v>602</v>
      </c>
      <c r="I115" s="4">
        <v>22.5</v>
      </c>
      <c r="J115" s="4"/>
      <c r="K115" s="4">
        <v>550000000000</v>
      </c>
      <c r="L115" s="4"/>
      <c r="M115" s="4">
        <v>0</v>
      </c>
      <c r="N115" s="4"/>
      <c r="O115" s="4">
        <v>0</v>
      </c>
      <c r="P115" s="4"/>
      <c r="Q115" s="4">
        <v>550000000000</v>
      </c>
      <c r="S115" s="7">
        <v>1.2127370001031462E-3</v>
      </c>
      <c r="U115" s="5"/>
    </row>
    <row r="116" spans="1:21" ht="18.75">
      <c r="A116" s="2" t="s">
        <v>603</v>
      </c>
      <c r="C116" s="12" t="s">
        <v>604</v>
      </c>
      <c r="D116" s="12"/>
      <c r="E116" s="8" t="s">
        <v>415</v>
      </c>
      <c r="F116" s="12"/>
      <c r="G116" s="8" t="s">
        <v>602</v>
      </c>
      <c r="I116" s="4">
        <v>22.5</v>
      </c>
      <c r="J116" s="4"/>
      <c r="K116" s="4">
        <v>1300000000000</v>
      </c>
      <c r="L116" s="4"/>
      <c r="M116" s="4">
        <v>0</v>
      </c>
      <c r="N116" s="4"/>
      <c r="O116" s="4">
        <v>0</v>
      </c>
      <c r="P116" s="4"/>
      <c r="Q116" s="4">
        <v>1300000000000</v>
      </c>
      <c r="S116" s="7">
        <v>2.8664692729710728E-3</v>
      </c>
      <c r="U116" s="5"/>
    </row>
    <row r="117" spans="1:21" ht="18.75">
      <c r="A117" s="2" t="s">
        <v>593</v>
      </c>
      <c r="C117" s="12" t="s">
        <v>605</v>
      </c>
      <c r="D117" s="12"/>
      <c r="E117" s="8" t="s">
        <v>415</v>
      </c>
      <c r="F117" s="12"/>
      <c r="G117" s="8" t="s">
        <v>606</v>
      </c>
      <c r="I117" s="4">
        <v>25</v>
      </c>
      <c r="J117" s="4"/>
      <c r="K117" s="4">
        <v>300000000000</v>
      </c>
      <c r="L117" s="4"/>
      <c r="M117" s="4">
        <v>0</v>
      </c>
      <c r="N117" s="4"/>
      <c r="O117" s="4">
        <v>0</v>
      </c>
      <c r="P117" s="4"/>
      <c r="Q117" s="4">
        <v>300000000000</v>
      </c>
      <c r="S117" s="7">
        <v>6.6149290914717059E-4</v>
      </c>
      <c r="U117" s="5"/>
    </row>
    <row r="118" spans="1:21" ht="18.75">
      <c r="A118" s="2" t="s">
        <v>598</v>
      </c>
      <c r="C118" s="12" t="s">
        <v>607</v>
      </c>
      <c r="D118" s="12"/>
      <c r="E118" s="8" t="s">
        <v>415</v>
      </c>
      <c r="F118" s="12"/>
      <c r="G118" s="8" t="s">
        <v>608</v>
      </c>
      <c r="I118" s="4">
        <v>22.5</v>
      </c>
      <c r="J118" s="4"/>
      <c r="K118" s="4">
        <v>500000000000</v>
      </c>
      <c r="L118" s="4"/>
      <c r="M118" s="4">
        <v>0</v>
      </c>
      <c r="N118" s="4"/>
      <c r="O118" s="4">
        <v>0</v>
      </c>
      <c r="P118" s="4"/>
      <c r="Q118" s="4">
        <v>500000000000</v>
      </c>
      <c r="S118" s="7">
        <v>1.102488181911951E-3</v>
      </c>
      <c r="U118" s="5"/>
    </row>
    <row r="119" spans="1:21" ht="18.75">
      <c r="A119" s="2" t="s">
        <v>505</v>
      </c>
      <c r="C119" s="12" t="s">
        <v>609</v>
      </c>
      <c r="D119" s="12"/>
      <c r="E119" s="8" t="s">
        <v>415</v>
      </c>
      <c r="F119" s="12"/>
      <c r="G119" s="8" t="s">
        <v>608</v>
      </c>
      <c r="I119" s="4">
        <v>25</v>
      </c>
      <c r="J119" s="4"/>
      <c r="K119" s="4">
        <v>1200000000000</v>
      </c>
      <c r="L119" s="4"/>
      <c r="M119" s="4">
        <v>0</v>
      </c>
      <c r="N119" s="4"/>
      <c r="O119" s="4">
        <v>1000000000000</v>
      </c>
      <c r="P119" s="4"/>
      <c r="Q119" s="4">
        <v>200000000000</v>
      </c>
      <c r="S119" s="7">
        <v>4.409952727647804E-4</v>
      </c>
      <c r="U119" s="5"/>
    </row>
    <row r="120" spans="1:21" ht="18.75">
      <c r="A120" s="2" t="s">
        <v>610</v>
      </c>
      <c r="C120" s="12" t="s">
        <v>611</v>
      </c>
      <c r="D120" s="12"/>
      <c r="E120" s="8" t="s">
        <v>415</v>
      </c>
      <c r="F120" s="12"/>
      <c r="G120" s="8" t="s">
        <v>612</v>
      </c>
      <c r="I120" s="4">
        <v>22.5</v>
      </c>
      <c r="J120" s="4"/>
      <c r="K120" s="4">
        <v>700000000000</v>
      </c>
      <c r="L120" s="4"/>
      <c r="M120" s="4">
        <v>0</v>
      </c>
      <c r="N120" s="4"/>
      <c r="O120" s="4">
        <v>0</v>
      </c>
      <c r="P120" s="4"/>
      <c r="Q120" s="4">
        <v>700000000000</v>
      </c>
      <c r="S120" s="7">
        <v>1.5434834546767314E-3</v>
      </c>
      <c r="U120" s="5"/>
    </row>
    <row r="121" spans="1:21" ht="18.75">
      <c r="A121" s="2" t="s">
        <v>572</v>
      </c>
      <c r="C121" s="12" t="s">
        <v>613</v>
      </c>
      <c r="D121" s="12"/>
      <c r="E121" s="8" t="s">
        <v>415</v>
      </c>
      <c r="F121" s="12"/>
      <c r="G121" s="8" t="s">
        <v>612</v>
      </c>
      <c r="I121" s="4">
        <v>22.5</v>
      </c>
      <c r="J121" s="4"/>
      <c r="K121" s="4">
        <v>300000000000</v>
      </c>
      <c r="L121" s="4"/>
      <c r="M121" s="4">
        <v>0</v>
      </c>
      <c r="N121" s="4"/>
      <c r="O121" s="4">
        <v>0</v>
      </c>
      <c r="P121" s="4"/>
      <c r="Q121" s="4">
        <v>300000000000</v>
      </c>
      <c r="S121" s="7">
        <v>6.6149290914717059E-4</v>
      </c>
      <c r="U121" s="5"/>
    </row>
    <row r="122" spans="1:21" ht="18.75">
      <c r="A122" s="2" t="s">
        <v>614</v>
      </c>
      <c r="C122" s="12" t="s">
        <v>615</v>
      </c>
      <c r="D122" s="12"/>
      <c r="E122" s="8" t="s">
        <v>415</v>
      </c>
      <c r="F122" s="12"/>
      <c r="G122" s="8" t="s">
        <v>612</v>
      </c>
      <c r="I122" s="4">
        <v>22.5</v>
      </c>
      <c r="J122" s="4"/>
      <c r="K122" s="4">
        <v>500000000000</v>
      </c>
      <c r="L122" s="4"/>
      <c r="M122" s="4">
        <v>0</v>
      </c>
      <c r="N122" s="4"/>
      <c r="O122" s="4">
        <v>0</v>
      </c>
      <c r="P122" s="4"/>
      <c r="Q122" s="4">
        <v>500000000000</v>
      </c>
      <c r="S122" s="7">
        <v>1.102488181911951E-3</v>
      </c>
      <c r="U122" s="5"/>
    </row>
    <row r="123" spans="1:21" ht="18.75">
      <c r="A123" s="2" t="s">
        <v>616</v>
      </c>
      <c r="C123" s="12" t="s">
        <v>617</v>
      </c>
      <c r="D123" s="12"/>
      <c r="E123" s="8" t="s">
        <v>415</v>
      </c>
      <c r="F123" s="12"/>
      <c r="G123" s="8" t="s">
        <v>612</v>
      </c>
      <c r="I123" s="4">
        <v>26</v>
      </c>
      <c r="J123" s="4"/>
      <c r="K123" s="4">
        <v>1000000000000</v>
      </c>
      <c r="L123" s="4"/>
      <c r="M123" s="4">
        <v>0</v>
      </c>
      <c r="N123" s="4"/>
      <c r="O123" s="4">
        <v>0</v>
      </c>
      <c r="P123" s="4"/>
      <c r="Q123" s="4">
        <v>1000000000000</v>
      </c>
      <c r="S123" s="7">
        <v>2.204976363823902E-3</v>
      </c>
      <c r="U123" s="5"/>
    </row>
    <row r="124" spans="1:21" ht="18.75">
      <c r="A124" s="2" t="s">
        <v>462</v>
      </c>
      <c r="C124" s="12" t="s">
        <v>618</v>
      </c>
      <c r="D124" s="12"/>
      <c r="E124" s="8" t="s">
        <v>415</v>
      </c>
      <c r="F124" s="12"/>
      <c r="G124" s="8" t="s">
        <v>612</v>
      </c>
      <c r="I124" s="4">
        <v>26</v>
      </c>
      <c r="J124" s="4"/>
      <c r="K124" s="4">
        <v>1000000000000</v>
      </c>
      <c r="L124" s="4"/>
      <c r="M124" s="4">
        <v>0</v>
      </c>
      <c r="N124" s="4"/>
      <c r="O124" s="4">
        <v>0</v>
      </c>
      <c r="P124" s="4"/>
      <c r="Q124" s="4">
        <v>1000000000000</v>
      </c>
      <c r="S124" s="7">
        <v>2.204976363823902E-3</v>
      </c>
      <c r="U124" s="5"/>
    </row>
    <row r="125" spans="1:21" ht="18.75">
      <c r="A125" s="2" t="s">
        <v>619</v>
      </c>
      <c r="C125" s="12" t="s">
        <v>620</v>
      </c>
      <c r="D125" s="12"/>
      <c r="E125" s="8" t="s">
        <v>415</v>
      </c>
      <c r="F125" s="12"/>
      <c r="G125" s="8" t="s">
        <v>612</v>
      </c>
      <c r="I125" s="4">
        <v>25</v>
      </c>
      <c r="J125" s="4"/>
      <c r="K125" s="4">
        <v>500000000000</v>
      </c>
      <c r="L125" s="4"/>
      <c r="M125" s="4">
        <v>0</v>
      </c>
      <c r="N125" s="4"/>
      <c r="O125" s="4">
        <v>0</v>
      </c>
      <c r="P125" s="4"/>
      <c r="Q125" s="4">
        <v>500000000000</v>
      </c>
      <c r="S125" s="7">
        <v>1.102488181911951E-3</v>
      </c>
      <c r="U125" s="5"/>
    </row>
    <row r="126" spans="1:21" ht="18.75">
      <c r="A126" s="2" t="s">
        <v>589</v>
      </c>
      <c r="C126" s="12" t="s">
        <v>621</v>
      </c>
      <c r="D126" s="12"/>
      <c r="E126" s="8" t="s">
        <v>415</v>
      </c>
      <c r="F126" s="12"/>
      <c r="G126" s="8" t="s">
        <v>612</v>
      </c>
      <c r="I126" s="4">
        <v>22.5</v>
      </c>
      <c r="J126" s="4"/>
      <c r="K126" s="4">
        <v>770000000000</v>
      </c>
      <c r="L126" s="4"/>
      <c r="M126" s="4">
        <v>0</v>
      </c>
      <c r="N126" s="4"/>
      <c r="O126" s="4">
        <v>770000000000</v>
      </c>
      <c r="P126" s="4"/>
      <c r="Q126" s="4">
        <v>0</v>
      </c>
      <c r="S126" s="7">
        <v>0</v>
      </c>
      <c r="U126" s="5"/>
    </row>
    <row r="127" spans="1:21" ht="18.75">
      <c r="A127" s="2" t="s">
        <v>622</v>
      </c>
      <c r="C127" s="12" t="s">
        <v>623</v>
      </c>
      <c r="D127" s="12"/>
      <c r="E127" s="8" t="s">
        <v>415</v>
      </c>
      <c r="F127" s="12"/>
      <c r="G127" s="8" t="s">
        <v>624</v>
      </c>
      <c r="I127" s="4">
        <v>25</v>
      </c>
      <c r="J127" s="4"/>
      <c r="K127" s="4">
        <v>500000000000</v>
      </c>
      <c r="L127" s="4"/>
      <c r="M127" s="4">
        <v>0</v>
      </c>
      <c r="N127" s="4"/>
      <c r="O127" s="4">
        <v>0</v>
      </c>
      <c r="P127" s="4"/>
      <c r="Q127" s="4">
        <v>500000000000</v>
      </c>
      <c r="S127" s="7">
        <v>1.102488181911951E-3</v>
      </c>
      <c r="U127" s="5"/>
    </row>
    <row r="128" spans="1:21" ht="18.75">
      <c r="A128" s="2" t="s">
        <v>625</v>
      </c>
      <c r="C128" s="12" t="s">
        <v>626</v>
      </c>
      <c r="D128" s="12"/>
      <c r="E128" s="8" t="s">
        <v>415</v>
      </c>
      <c r="F128" s="12"/>
      <c r="G128" s="8" t="s">
        <v>624</v>
      </c>
      <c r="I128" s="4">
        <v>25</v>
      </c>
      <c r="J128" s="4"/>
      <c r="K128" s="4">
        <v>500000000000</v>
      </c>
      <c r="L128" s="4"/>
      <c r="M128" s="4">
        <v>0</v>
      </c>
      <c r="N128" s="4"/>
      <c r="O128" s="4">
        <v>0</v>
      </c>
      <c r="P128" s="4"/>
      <c r="Q128" s="4">
        <v>500000000000</v>
      </c>
      <c r="S128" s="7">
        <v>1.102488181911951E-3</v>
      </c>
      <c r="U128" s="5"/>
    </row>
    <row r="129" spans="1:21" ht="18.75">
      <c r="A129" s="2" t="s">
        <v>444</v>
      </c>
      <c r="C129" s="12" t="s">
        <v>627</v>
      </c>
      <c r="D129" s="12"/>
      <c r="E129" s="8" t="s">
        <v>415</v>
      </c>
      <c r="F129" s="12"/>
      <c r="G129" s="8" t="s">
        <v>628</v>
      </c>
      <c r="I129" s="4">
        <v>22.5</v>
      </c>
      <c r="J129" s="4"/>
      <c r="K129" s="4">
        <v>720000000000</v>
      </c>
      <c r="L129" s="4"/>
      <c r="M129" s="4">
        <v>0</v>
      </c>
      <c r="N129" s="4"/>
      <c r="O129" s="4">
        <v>0</v>
      </c>
      <c r="P129" s="4"/>
      <c r="Q129" s="4">
        <v>720000000000</v>
      </c>
      <c r="S129" s="7">
        <v>1.5875829819532094E-3</v>
      </c>
      <c r="U129" s="5"/>
    </row>
    <row r="130" spans="1:21" ht="18.75">
      <c r="A130" s="2" t="s">
        <v>396</v>
      </c>
      <c r="C130" s="12" t="s">
        <v>629</v>
      </c>
      <c r="D130" s="12"/>
      <c r="E130" s="8" t="s">
        <v>415</v>
      </c>
      <c r="F130" s="12"/>
      <c r="G130" s="8" t="s">
        <v>4</v>
      </c>
      <c r="I130" s="4">
        <v>22.5</v>
      </c>
      <c r="J130" s="4"/>
      <c r="K130" s="4">
        <v>7500000000000</v>
      </c>
      <c r="L130" s="4"/>
      <c r="M130" s="4">
        <v>0</v>
      </c>
      <c r="N130" s="4"/>
      <c r="O130" s="4">
        <v>7500000000000</v>
      </c>
      <c r="P130" s="4"/>
      <c r="Q130" s="4">
        <v>0</v>
      </c>
      <c r="S130" s="7">
        <v>0</v>
      </c>
      <c r="U130" s="5"/>
    </row>
    <row r="131" spans="1:21" ht="18.75">
      <c r="A131" s="2" t="s">
        <v>598</v>
      </c>
      <c r="C131" s="12" t="s">
        <v>630</v>
      </c>
      <c r="D131" s="12"/>
      <c r="E131" s="8" t="s">
        <v>415</v>
      </c>
      <c r="F131" s="12"/>
      <c r="G131" s="8" t="s">
        <v>4</v>
      </c>
      <c r="I131" s="4">
        <v>22.5</v>
      </c>
      <c r="J131" s="4"/>
      <c r="K131" s="4">
        <v>350000000000</v>
      </c>
      <c r="L131" s="4"/>
      <c r="M131" s="4">
        <v>0</v>
      </c>
      <c r="N131" s="4"/>
      <c r="O131" s="4">
        <v>0</v>
      </c>
      <c r="P131" s="4"/>
      <c r="Q131" s="4">
        <v>350000000000</v>
      </c>
      <c r="S131" s="7">
        <v>7.7174172733836569E-4</v>
      </c>
      <c r="U131" s="5"/>
    </row>
    <row r="132" spans="1:21" ht="18.75">
      <c r="A132" s="2" t="s">
        <v>598</v>
      </c>
      <c r="C132" s="12" t="s">
        <v>631</v>
      </c>
      <c r="D132" s="12"/>
      <c r="E132" s="8" t="s">
        <v>415</v>
      </c>
      <c r="F132" s="12"/>
      <c r="G132" s="8" t="s">
        <v>632</v>
      </c>
      <c r="I132" s="4">
        <v>22.5</v>
      </c>
      <c r="J132" s="4"/>
      <c r="K132" s="4">
        <v>0</v>
      </c>
      <c r="L132" s="4"/>
      <c r="M132" s="4">
        <v>700000000000</v>
      </c>
      <c r="N132" s="4"/>
      <c r="O132" s="4">
        <v>500000000000</v>
      </c>
      <c r="P132" s="4"/>
      <c r="Q132" s="4">
        <v>200000000000</v>
      </c>
      <c r="S132" s="7">
        <v>4.409952727647804E-4</v>
      </c>
      <c r="U132" s="5"/>
    </row>
    <row r="133" spans="1:21" ht="18.75">
      <c r="A133" s="2" t="s">
        <v>467</v>
      </c>
      <c r="C133" s="12" t="s">
        <v>633</v>
      </c>
      <c r="D133" s="12"/>
      <c r="E133" s="8" t="s">
        <v>415</v>
      </c>
      <c r="F133" s="12"/>
      <c r="G133" s="8" t="s">
        <v>632</v>
      </c>
      <c r="I133" s="4">
        <v>25</v>
      </c>
      <c r="J133" s="4"/>
      <c r="K133" s="4">
        <v>0</v>
      </c>
      <c r="L133" s="4"/>
      <c r="M133" s="4">
        <v>300000000000</v>
      </c>
      <c r="N133" s="4"/>
      <c r="O133" s="4">
        <v>0</v>
      </c>
      <c r="P133" s="4"/>
      <c r="Q133" s="4">
        <v>300000000000</v>
      </c>
      <c r="S133" s="7">
        <v>6.6149290914717059E-4</v>
      </c>
      <c r="U133" s="5"/>
    </row>
    <row r="134" spans="1:21" ht="18.75">
      <c r="A134" s="2" t="s">
        <v>634</v>
      </c>
      <c r="C134" s="12" t="s">
        <v>635</v>
      </c>
      <c r="D134" s="12"/>
      <c r="E134" s="8" t="s">
        <v>415</v>
      </c>
      <c r="F134" s="12"/>
      <c r="G134" s="8" t="s">
        <v>632</v>
      </c>
      <c r="I134" s="4">
        <v>25</v>
      </c>
      <c r="J134" s="4"/>
      <c r="K134" s="4">
        <v>0</v>
      </c>
      <c r="L134" s="4"/>
      <c r="M134" s="4">
        <v>400000000000</v>
      </c>
      <c r="N134" s="4"/>
      <c r="O134" s="4">
        <v>0</v>
      </c>
      <c r="P134" s="4"/>
      <c r="Q134" s="4">
        <v>400000000000</v>
      </c>
      <c r="S134" s="7">
        <v>8.8199054552956079E-4</v>
      </c>
      <c r="U134" s="5"/>
    </row>
    <row r="135" spans="1:21" ht="18.75">
      <c r="A135" s="2" t="s">
        <v>584</v>
      </c>
      <c r="C135" s="12" t="s">
        <v>636</v>
      </c>
      <c r="D135" s="12"/>
      <c r="E135" s="8" t="s">
        <v>415</v>
      </c>
      <c r="F135" s="12"/>
      <c r="G135" s="8" t="s">
        <v>293</v>
      </c>
      <c r="I135" s="4">
        <v>25</v>
      </c>
      <c r="J135" s="4"/>
      <c r="K135" s="4">
        <v>0</v>
      </c>
      <c r="L135" s="4"/>
      <c r="M135" s="4">
        <v>5000000000000</v>
      </c>
      <c r="N135" s="4"/>
      <c r="O135" s="4">
        <v>0</v>
      </c>
      <c r="P135" s="4"/>
      <c r="Q135" s="4">
        <v>5000000000000</v>
      </c>
      <c r="S135" s="7">
        <v>1.102488181911951E-2</v>
      </c>
      <c r="U135" s="5"/>
    </row>
    <row r="136" spans="1:21" ht="18.75">
      <c r="A136" s="2" t="s">
        <v>453</v>
      </c>
      <c r="C136" s="12" t="s">
        <v>637</v>
      </c>
      <c r="D136" s="12"/>
      <c r="E136" s="8" t="s">
        <v>415</v>
      </c>
      <c r="F136" s="12"/>
      <c r="G136" s="8" t="s">
        <v>293</v>
      </c>
      <c r="I136" s="4">
        <v>25</v>
      </c>
      <c r="J136" s="4"/>
      <c r="K136" s="4">
        <v>0</v>
      </c>
      <c r="L136" s="4"/>
      <c r="M136" s="4">
        <v>500000000000</v>
      </c>
      <c r="N136" s="4"/>
      <c r="O136" s="4">
        <v>0</v>
      </c>
      <c r="P136" s="4"/>
      <c r="Q136" s="4">
        <v>500000000000</v>
      </c>
      <c r="S136" s="7">
        <v>1.102488181911951E-3</v>
      </c>
      <c r="U136" s="5"/>
    </row>
    <row r="137" spans="1:21" ht="18.75">
      <c r="A137" s="2" t="s">
        <v>619</v>
      </c>
      <c r="C137" s="12" t="s">
        <v>638</v>
      </c>
      <c r="D137" s="12"/>
      <c r="E137" s="8" t="s">
        <v>415</v>
      </c>
      <c r="F137" s="12"/>
      <c r="G137" s="8" t="s">
        <v>293</v>
      </c>
      <c r="I137" s="4">
        <v>25</v>
      </c>
      <c r="J137" s="4"/>
      <c r="K137" s="4">
        <v>0</v>
      </c>
      <c r="L137" s="4"/>
      <c r="M137" s="4">
        <v>500000000000</v>
      </c>
      <c r="N137" s="4"/>
      <c r="O137" s="4">
        <v>0</v>
      </c>
      <c r="P137" s="4"/>
      <c r="Q137" s="4">
        <v>500000000000</v>
      </c>
      <c r="S137" s="7">
        <v>1.102488181911951E-3</v>
      </c>
      <c r="U137" s="5"/>
    </row>
    <row r="138" spans="1:21" ht="18.75">
      <c r="A138" s="2" t="s">
        <v>396</v>
      </c>
      <c r="C138" s="12" t="s">
        <v>639</v>
      </c>
      <c r="D138" s="12"/>
      <c r="E138" s="8" t="s">
        <v>415</v>
      </c>
      <c r="F138" s="12"/>
      <c r="G138" s="8" t="s">
        <v>293</v>
      </c>
      <c r="I138" s="4">
        <v>25</v>
      </c>
      <c r="J138" s="4"/>
      <c r="K138" s="4">
        <v>0</v>
      </c>
      <c r="L138" s="4"/>
      <c r="M138" s="4">
        <v>1400000000000</v>
      </c>
      <c r="N138" s="4"/>
      <c r="O138" s="4">
        <v>0</v>
      </c>
      <c r="P138" s="4"/>
      <c r="Q138" s="4">
        <v>1400000000000</v>
      </c>
      <c r="S138" s="7">
        <v>3.0869669093534628E-3</v>
      </c>
      <c r="U138" s="5"/>
    </row>
    <row r="139" spans="1:21" ht="18.75">
      <c r="A139" s="2" t="s">
        <v>640</v>
      </c>
      <c r="C139" s="12" t="s">
        <v>641</v>
      </c>
      <c r="D139" s="12"/>
      <c r="E139" s="8" t="s">
        <v>415</v>
      </c>
      <c r="F139" s="12"/>
      <c r="G139" s="8" t="s">
        <v>642</v>
      </c>
      <c r="I139" s="4">
        <v>22.5</v>
      </c>
      <c r="J139" s="4"/>
      <c r="K139" s="4">
        <v>0</v>
      </c>
      <c r="L139" s="4"/>
      <c r="M139" s="4">
        <v>600000000000</v>
      </c>
      <c r="N139" s="4"/>
      <c r="O139" s="4">
        <v>0</v>
      </c>
      <c r="P139" s="4"/>
      <c r="Q139" s="4">
        <v>600000000000</v>
      </c>
      <c r="S139" s="7">
        <v>1.3229858182943412E-3</v>
      </c>
      <c r="U139" s="5"/>
    </row>
    <row r="140" spans="1:21" ht="18.75">
      <c r="A140" s="2" t="s">
        <v>396</v>
      </c>
      <c r="C140" s="12" t="s">
        <v>643</v>
      </c>
      <c r="D140" s="12"/>
      <c r="E140" s="8" t="s">
        <v>415</v>
      </c>
      <c r="F140" s="12"/>
      <c r="G140" s="8" t="s">
        <v>644</v>
      </c>
      <c r="I140" s="4">
        <v>22.5</v>
      </c>
      <c r="J140" s="4"/>
      <c r="K140" s="4">
        <v>0</v>
      </c>
      <c r="L140" s="4"/>
      <c r="M140" s="4">
        <v>350000000000</v>
      </c>
      <c r="N140" s="4"/>
      <c r="O140" s="4">
        <v>0</v>
      </c>
      <c r="P140" s="4"/>
      <c r="Q140" s="4">
        <v>350000000000</v>
      </c>
      <c r="S140" s="7">
        <v>7.7174172733836569E-4</v>
      </c>
      <c r="U140" s="5"/>
    </row>
    <row r="141" spans="1:21" ht="18.75">
      <c r="A141" s="2" t="s">
        <v>396</v>
      </c>
      <c r="C141" s="12" t="s">
        <v>645</v>
      </c>
      <c r="D141" s="12"/>
      <c r="E141" s="8" t="s">
        <v>415</v>
      </c>
      <c r="F141" s="12"/>
      <c r="G141" s="8" t="s">
        <v>646</v>
      </c>
      <c r="I141" s="4">
        <v>22.5</v>
      </c>
      <c r="J141" s="4"/>
      <c r="K141" s="4">
        <v>0</v>
      </c>
      <c r="L141" s="4"/>
      <c r="M141" s="4">
        <v>200000000000</v>
      </c>
      <c r="N141" s="4"/>
      <c r="O141" s="4">
        <v>0</v>
      </c>
      <c r="P141" s="4"/>
      <c r="Q141" s="4">
        <v>200000000000</v>
      </c>
      <c r="S141" s="7">
        <v>4.409952727647804E-4</v>
      </c>
      <c r="U141" s="5"/>
    </row>
    <row r="142" spans="1:21" ht="18.75">
      <c r="A142" s="2" t="s">
        <v>382</v>
      </c>
      <c r="C142" s="12" t="s">
        <v>647</v>
      </c>
      <c r="D142" s="12"/>
      <c r="E142" s="8" t="s">
        <v>415</v>
      </c>
      <c r="F142" s="12"/>
      <c r="G142" s="8" t="s">
        <v>648</v>
      </c>
      <c r="I142" s="4">
        <v>22.5</v>
      </c>
      <c r="J142" s="4"/>
      <c r="K142" s="4">
        <v>0</v>
      </c>
      <c r="L142" s="4"/>
      <c r="M142" s="4">
        <v>600000000000</v>
      </c>
      <c r="N142" s="4"/>
      <c r="O142" s="4">
        <v>0</v>
      </c>
      <c r="P142" s="4"/>
      <c r="Q142" s="4">
        <v>600000000000</v>
      </c>
      <c r="S142" s="7">
        <v>1.3229858182943412E-3</v>
      </c>
      <c r="U142" s="5"/>
    </row>
    <row r="143" spans="1:21" ht="18.75">
      <c r="A143" s="2" t="s">
        <v>413</v>
      </c>
      <c r="C143" s="12" t="s">
        <v>649</v>
      </c>
      <c r="D143" s="12"/>
      <c r="E143" s="8" t="s">
        <v>415</v>
      </c>
      <c r="F143" s="12"/>
      <c r="G143" s="8" t="s">
        <v>648</v>
      </c>
      <c r="I143" s="4">
        <v>22.5</v>
      </c>
      <c r="J143" s="4"/>
      <c r="K143" s="4">
        <v>0</v>
      </c>
      <c r="L143" s="4"/>
      <c r="M143" s="4">
        <v>500000000000</v>
      </c>
      <c r="N143" s="4"/>
      <c r="O143" s="4">
        <v>0</v>
      </c>
      <c r="P143" s="4"/>
      <c r="Q143" s="4">
        <v>500000000000</v>
      </c>
      <c r="S143" s="7">
        <v>1.102488181911951E-3</v>
      </c>
      <c r="U143" s="5"/>
    </row>
    <row r="144" spans="1:21" ht="18.75">
      <c r="A144" s="2" t="s">
        <v>650</v>
      </c>
      <c r="C144" s="12" t="s">
        <v>651</v>
      </c>
      <c r="D144" s="12"/>
      <c r="E144" s="8" t="s">
        <v>415</v>
      </c>
      <c r="F144" s="12"/>
      <c r="G144" s="8" t="s">
        <v>648</v>
      </c>
      <c r="I144" s="4">
        <v>22.5</v>
      </c>
      <c r="J144" s="4"/>
      <c r="K144" s="4">
        <v>0</v>
      </c>
      <c r="L144" s="4"/>
      <c r="M144" s="4">
        <v>500000000000</v>
      </c>
      <c r="N144" s="4"/>
      <c r="O144" s="4">
        <v>0</v>
      </c>
      <c r="P144" s="4"/>
      <c r="Q144" s="4">
        <v>500000000000</v>
      </c>
      <c r="S144" s="7">
        <v>1.102488181911951E-3</v>
      </c>
      <c r="U144" s="5"/>
    </row>
    <row r="145" spans="1:21" ht="18.75">
      <c r="A145" s="2" t="s">
        <v>396</v>
      </c>
      <c r="C145" s="12" t="s">
        <v>652</v>
      </c>
      <c r="D145" s="12"/>
      <c r="E145" s="8" t="s">
        <v>415</v>
      </c>
      <c r="F145" s="12"/>
      <c r="G145" s="8" t="s">
        <v>648</v>
      </c>
      <c r="I145" s="4">
        <v>22.5</v>
      </c>
      <c r="J145" s="4"/>
      <c r="K145" s="4">
        <v>0</v>
      </c>
      <c r="L145" s="4"/>
      <c r="M145" s="4">
        <v>800000000000</v>
      </c>
      <c r="N145" s="4"/>
      <c r="O145" s="4">
        <v>0</v>
      </c>
      <c r="P145" s="4"/>
      <c r="Q145" s="4">
        <v>800000000000</v>
      </c>
      <c r="S145" s="7">
        <v>1.7639810910591216E-3</v>
      </c>
      <c r="U145" s="5"/>
    </row>
    <row r="146" spans="1:21" ht="18.75">
      <c r="A146" s="2" t="s">
        <v>444</v>
      </c>
      <c r="C146" s="12" t="s">
        <v>653</v>
      </c>
      <c r="D146" s="12"/>
      <c r="E146" s="8" t="s">
        <v>415</v>
      </c>
      <c r="F146" s="12"/>
      <c r="G146" s="8" t="s">
        <v>654</v>
      </c>
      <c r="I146" s="4">
        <v>22.5</v>
      </c>
      <c r="J146" s="4"/>
      <c r="K146" s="4">
        <v>0</v>
      </c>
      <c r="L146" s="4"/>
      <c r="M146" s="4">
        <v>7200000000000</v>
      </c>
      <c r="N146" s="4"/>
      <c r="O146" s="4">
        <v>0</v>
      </c>
      <c r="P146" s="4"/>
      <c r="Q146" s="4">
        <v>7200000000000</v>
      </c>
      <c r="S146" s="7">
        <v>1.5875829819532096E-2</v>
      </c>
      <c r="U146" s="5"/>
    </row>
    <row r="147" spans="1:21" ht="18.75">
      <c r="A147" s="2" t="s">
        <v>555</v>
      </c>
      <c r="C147" s="12" t="s">
        <v>655</v>
      </c>
      <c r="D147" s="12"/>
      <c r="E147" s="8" t="s">
        <v>415</v>
      </c>
      <c r="F147" s="12"/>
      <c r="G147" s="8" t="s">
        <v>656</v>
      </c>
      <c r="I147" s="4">
        <v>27</v>
      </c>
      <c r="J147" s="4"/>
      <c r="K147" s="4">
        <v>0</v>
      </c>
      <c r="L147" s="4"/>
      <c r="M147" s="4">
        <v>1000000000000</v>
      </c>
      <c r="N147" s="4"/>
      <c r="O147" s="4">
        <v>0</v>
      </c>
      <c r="P147" s="4"/>
      <c r="Q147" s="4">
        <v>1000000000000</v>
      </c>
      <c r="S147" s="7">
        <v>2.204976363823902E-3</v>
      </c>
      <c r="U147" s="5"/>
    </row>
    <row r="148" spans="1:21" ht="18.75">
      <c r="A148" s="2" t="s">
        <v>657</v>
      </c>
      <c r="C148" s="12" t="s">
        <v>658</v>
      </c>
      <c r="D148" s="12"/>
      <c r="E148" s="8" t="s">
        <v>415</v>
      </c>
      <c r="F148" s="12"/>
      <c r="G148" s="8" t="s">
        <v>656</v>
      </c>
      <c r="I148" s="4">
        <v>22.5</v>
      </c>
      <c r="J148" s="4"/>
      <c r="K148" s="4">
        <v>0</v>
      </c>
      <c r="L148" s="4"/>
      <c r="M148" s="4">
        <v>190000000000</v>
      </c>
      <c r="N148" s="4"/>
      <c r="O148" s="4">
        <v>0</v>
      </c>
      <c r="P148" s="4"/>
      <c r="Q148" s="4">
        <v>190000000000</v>
      </c>
      <c r="S148" s="7">
        <v>4.1894550912654138E-4</v>
      </c>
      <c r="U148" s="5"/>
    </row>
    <row r="149" spans="1:21" ht="18.75">
      <c r="A149" s="2" t="s">
        <v>459</v>
      </c>
      <c r="C149" s="12" t="s">
        <v>659</v>
      </c>
      <c r="D149" s="12"/>
      <c r="E149" s="8" t="s">
        <v>415</v>
      </c>
      <c r="F149" s="12"/>
      <c r="G149" s="8" t="s">
        <v>656</v>
      </c>
      <c r="I149" s="4">
        <v>22.5</v>
      </c>
      <c r="J149" s="4"/>
      <c r="K149" s="4">
        <v>0</v>
      </c>
      <c r="L149" s="4"/>
      <c r="M149" s="4">
        <v>1000000000000</v>
      </c>
      <c r="N149" s="4"/>
      <c r="O149" s="4">
        <v>0</v>
      </c>
      <c r="P149" s="4"/>
      <c r="Q149" s="4">
        <v>1000000000000</v>
      </c>
      <c r="S149" s="7">
        <v>2.204976363823902E-3</v>
      </c>
      <c r="U149" s="5"/>
    </row>
    <row r="150" spans="1:21" ht="18.75">
      <c r="A150" s="2" t="s">
        <v>413</v>
      </c>
      <c r="C150" s="12" t="s">
        <v>660</v>
      </c>
      <c r="D150" s="12"/>
      <c r="E150" s="8" t="s">
        <v>415</v>
      </c>
      <c r="F150" s="12"/>
      <c r="G150" s="8" t="s">
        <v>661</v>
      </c>
      <c r="I150" s="4">
        <v>22.5</v>
      </c>
      <c r="J150" s="4"/>
      <c r="K150" s="4">
        <v>0</v>
      </c>
      <c r="L150" s="4"/>
      <c r="M150" s="4">
        <v>500000000000</v>
      </c>
      <c r="N150" s="4"/>
      <c r="O150" s="4">
        <v>0</v>
      </c>
      <c r="P150" s="4"/>
      <c r="Q150" s="4">
        <v>500000000000</v>
      </c>
      <c r="S150" s="7">
        <v>1.102488181911951E-3</v>
      </c>
      <c r="U150" s="5"/>
    </row>
    <row r="151" spans="1:21" ht="18.75">
      <c r="A151" s="2" t="s">
        <v>467</v>
      </c>
      <c r="C151" s="12" t="s">
        <v>662</v>
      </c>
      <c r="D151" s="12"/>
      <c r="E151" s="8" t="s">
        <v>415</v>
      </c>
      <c r="F151" s="12"/>
      <c r="G151" s="8" t="s">
        <v>663</v>
      </c>
      <c r="I151" s="4">
        <v>22.5</v>
      </c>
      <c r="J151" s="4"/>
      <c r="K151" s="4">
        <v>0</v>
      </c>
      <c r="L151" s="4"/>
      <c r="M151" s="4">
        <v>300000000000</v>
      </c>
      <c r="N151" s="4"/>
      <c r="O151" s="4">
        <v>0</v>
      </c>
      <c r="P151" s="4"/>
      <c r="Q151" s="4">
        <v>300000000000</v>
      </c>
      <c r="S151" s="7">
        <v>6.6149290914717059E-4</v>
      </c>
      <c r="U151" s="5"/>
    </row>
    <row r="152" spans="1:21" ht="18.75">
      <c r="A152" s="2" t="s">
        <v>581</v>
      </c>
      <c r="C152" s="12" t="s">
        <v>664</v>
      </c>
      <c r="D152" s="12"/>
      <c r="E152" s="8" t="s">
        <v>415</v>
      </c>
      <c r="F152" s="12"/>
      <c r="G152" s="8" t="s">
        <v>665</v>
      </c>
      <c r="I152" s="4">
        <v>22.5</v>
      </c>
      <c r="J152" s="4"/>
      <c r="K152" s="4">
        <v>0</v>
      </c>
      <c r="L152" s="4"/>
      <c r="M152" s="4">
        <v>500000000000</v>
      </c>
      <c r="N152" s="4"/>
      <c r="O152" s="4">
        <v>0</v>
      </c>
      <c r="P152" s="4"/>
      <c r="Q152" s="4">
        <v>500000000000</v>
      </c>
      <c r="S152" s="7">
        <v>1.102488181911951E-3</v>
      </c>
      <c r="U152" s="5"/>
    </row>
    <row r="153" spans="1:21" ht="18.75">
      <c r="A153" s="2" t="s">
        <v>413</v>
      </c>
      <c r="C153" s="12" t="s">
        <v>666</v>
      </c>
      <c r="D153" s="12"/>
      <c r="E153" s="8" t="s">
        <v>415</v>
      </c>
      <c r="F153" s="12"/>
      <c r="G153" s="8" t="s">
        <v>665</v>
      </c>
      <c r="I153" s="4">
        <v>22.5</v>
      </c>
      <c r="J153" s="4"/>
      <c r="K153" s="4">
        <v>0</v>
      </c>
      <c r="L153" s="4"/>
      <c r="M153" s="4">
        <v>500000000000</v>
      </c>
      <c r="N153" s="4"/>
      <c r="O153" s="4">
        <v>0</v>
      </c>
      <c r="P153" s="4"/>
      <c r="Q153" s="4">
        <v>500000000000</v>
      </c>
      <c r="S153" s="7">
        <v>1.102488181911951E-3</v>
      </c>
      <c r="U153" s="5"/>
    </row>
    <row r="154" spans="1:21" ht="18.75">
      <c r="A154" s="2" t="s">
        <v>667</v>
      </c>
      <c r="C154" s="12" t="s">
        <v>668</v>
      </c>
      <c r="D154" s="12"/>
      <c r="E154" s="8" t="s">
        <v>415</v>
      </c>
      <c r="F154" s="12"/>
      <c r="G154" s="8" t="s">
        <v>669</v>
      </c>
      <c r="I154" s="4">
        <v>22.5</v>
      </c>
      <c r="J154" s="4"/>
      <c r="K154" s="4">
        <v>0</v>
      </c>
      <c r="L154" s="4"/>
      <c r="M154" s="4">
        <v>190000000000</v>
      </c>
      <c r="N154" s="4"/>
      <c r="O154" s="4">
        <v>0</v>
      </c>
      <c r="P154" s="4"/>
      <c r="Q154" s="4">
        <v>190000000000</v>
      </c>
      <c r="S154" s="7">
        <v>4.1894550912654138E-4</v>
      </c>
      <c r="U154" s="5"/>
    </row>
    <row r="155" spans="1:21" ht="18.75">
      <c r="A155" s="2" t="s">
        <v>670</v>
      </c>
      <c r="C155" s="12" t="s">
        <v>671</v>
      </c>
      <c r="D155" s="12"/>
      <c r="E155" s="8" t="s">
        <v>415</v>
      </c>
      <c r="F155" s="12"/>
      <c r="G155" s="8" t="s">
        <v>672</v>
      </c>
      <c r="I155" s="4">
        <v>22.5</v>
      </c>
      <c r="J155" s="4"/>
      <c r="K155" s="4">
        <v>0</v>
      </c>
      <c r="L155" s="4"/>
      <c r="M155" s="4">
        <v>150000000000</v>
      </c>
      <c r="N155" s="4"/>
      <c r="O155" s="4">
        <v>0</v>
      </c>
      <c r="P155" s="4"/>
      <c r="Q155" s="4">
        <v>150000000000</v>
      </c>
      <c r="S155" s="7">
        <v>3.307464545735853E-4</v>
      </c>
      <c r="U155" s="5"/>
    </row>
    <row r="156" spans="1:21" ht="18.75">
      <c r="A156" s="2" t="s">
        <v>589</v>
      </c>
      <c r="C156" s="12" t="s">
        <v>673</v>
      </c>
      <c r="D156" s="12"/>
      <c r="E156" s="8" t="s">
        <v>415</v>
      </c>
      <c r="F156" s="12"/>
      <c r="G156" s="8" t="s">
        <v>674</v>
      </c>
      <c r="I156" s="4">
        <v>22.5</v>
      </c>
      <c r="J156" s="4"/>
      <c r="K156" s="4">
        <v>0</v>
      </c>
      <c r="L156" s="4"/>
      <c r="M156" s="4">
        <v>250000000000</v>
      </c>
      <c r="N156" s="4"/>
      <c r="O156" s="4">
        <v>0</v>
      </c>
      <c r="P156" s="4"/>
      <c r="Q156" s="4">
        <v>250000000000</v>
      </c>
      <c r="S156" s="7">
        <v>5.5124409095597549E-4</v>
      </c>
      <c r="U156" s="5"/>
    </row>
    <row r="157" spans="1:21" ht="18.75">
      <c r="A157" s="2" t="s">
        <v>589</v>
      </c>
      <c r="C157" s="12" t="s">
        <v>675</v>
      </c>
      <c r="D157" s="12"/>
      <c r="E157" s="8" t="s">
        <v>415</v>
      </c>
      <c r="F157" s="12"/>
      <c r="G157" s="8" t="s">
        <v>676</v>
      </c>
      <c r="I157" s="4">
        <v>22.5</v>
      </c>
      <c r="J157" s="4"/>
      <c r="K157" s="4">
        <v>0</v>
      </c>
      <c r="L157" s="4"/>
      <c r="M157" s="4">
        <v>500000000000</v>
      </c>
      <c r="N157" s="4"/>
      <c r="O157" s="4">
        <v>0</v>
      </c>
      <c r="P157" s="4"/>
      <c r="Q157" s="4">
        <v>500000000000</v>
      </c>
      <c r="S157" s="7">
        <v>1.102488181911951E-3</v>
      </c>
      <c r="U157" s="5"/>
    </row>
    <row r="158" spans="1:21" ht="18.75">
      <c r="A158" s="2" t="s">
        <v>589</v>
      </c>
      <c r="C158" s="12" t="s">
        <v>677</v>
      </c>
      <c r="D158" s="12"/>
      <c r="E158" s="8" t="s">
        <v>415</v>
      </c>
      <c r="F158" s="12"/>
      <c r="G158" s="8" t="s">
        <v>6</v>
      </c>
      <c r="I158" s="4">
        <v>22.5</v>
      </c>
      <c r="J158" s="4"/>
      <c r="K158" s="4">
        <v>0</v>
      </c>
      <c r="L158" s="4"/>
      <c r="M158" s="4">
        <v>300000000000</v>
      </c>
      <c r="N158" s="4"/>
      <c r="O158" s="4">
        <v>0</v>
      </c>
      <c r="P158" s="4"/>
      <c r="Q158" s="4">
        <v>300000000000</v>
      </c>
      <c r="S158" s="7">
        <v>6.6149290914717059E-4</v>
      </c>
      <c r="U158" s="5"/>
    </row>
    <row r="159" spans="1:21" ht="18.75">
      <c r="A159" s="2" t="s">
        <v>413</v>
      </c>
      <c r="C159" s="12" t="s">
        <v>678</v>
      </c>
      <c r="D159" s="12"/>
      <c r="E159" s="8" t="s">
        <v>415</v>
      </c>
      <c r="F159" s="12"/>
      <c r="G159" s="8" t="s">
        <v>6</v>
      </c>
      <c r="I159" s="4">
        <v>22.5</v>
      </c>
      <c r="J159" s="4"/>
      <c r="K159" s="4">
        <v>0</v>
      </c>
      <c r="L159" s="4"/>
      <c r="M159" s="4">
        <v>500000000000</v>
      </c>
      <c r="N159" s="4"/>
      <c r="O159" s="4">
        <v>0</v>
      </c>
      <c r="P159" s="4"/>
      <c r="Q159" s="4">
        <v>500000000000</v>
      </c>
      <c r="S159" s="7">
        <v>1.102488181911951E-3</v>
      </c>
      <c r="U159" s="5"/>
    </row>
    <row r="160" spans="1:21" ht="18.75">
      <c r="A160" s="2" t="s">
        <v>679</v>
      </c>
      <c r="C160" s="12" t="s">
        <v>680</v>
      </c>
      <c r="D160" s="12"/>
      <c r="E160" s="8" t="s">
        <v>415</v>
      </c>
      <c r="F160" s="12"/>
      <c r="G160" s="8" t="s">
        <v>6</v>
      </c>
      <c r="I160" s="4">
        <v>22.5</v>
      </c>
      <c r="J160" s="4"/>
      <c r="K160" s="4">
        <v>0</v>
      </c>
      <c r="L160" s="4"/>
      <c r="M160" s="4">
        <v>500000000000</v>
      </c>
      <c r="N160" s="4"/>
      <c r="O160" s="4">
        <v>0</v>
      </c>
      <c r="P160" s="4"/>
      <c r="Q160" s="4">
        <v>500000000000</v>
      </c>
      <c r="S160" s="7">
        <v>1.102488181911951E-3</v>
      </c>
      <c r="U160" s="5"/>
    </row>
    <row r="161" spans="3:21" ht="19.5" thickBot="1">
      <c r="C161" s="12"/>
      <c r="D161" s="12"/>
      <c r="E161" s="8"/>
      <c r="F161" s="12"/>
      <c r="G161" s="8"/>
      <c r="I161" s="4"/>
      <c r="J161" s="4"/>
      <c r="K161" s="9">
        <f>SUM(K8:K160)</f>
        <v>82131890108996</v>
      </c>
      <c r="L161" s="4"/>
      <c r="M161" s="9">
        <f>SUM(M8:M160)</f>
        <v>227466406676919</v>
      </c>
      <c r="N161" s="4"/>
      <c r="O161" s="9">
        <f>SUM(O8:O160)</f>
        <v>246227007052330</v>
      </c>
      <c r="P161" s="4"/>
      <c r="Q161" s="9">
        <f>SUM(Q8:Q160)</f>
        <v>63371289733585</v>
      </c>
      <c r="S161" s="10">
        <f>SUM(S8:S160)</f>
        <v>0.13973219600759124</v>
      </c>
      <c r="U161" s="5"/>
    </row>
    <row r="162" spans="3:21" ht="19.5" thickTop="1">
      <c r="C162" s="12"/>
      <c r="D162" s="12"/>
      <c r="E162" s="8"/>
      <c r="F162" s="12"/>
      <c r="G162" s="8"/>
      <c r="I162" s="4"/>
      <c r="J162" s="4"/>
      <c r="K162" s="4"/>
      <c r="L162" s="4"/>
      <c r="M162" s="4"/>
      <c r="N162" s="4"/>
      <c r="O162" s="4"/>
      <c r="P162" s="4"/>
      <c r="Q162" s="4"/>
      <c r="S162" s="8"/>
    </row>
    <row r="163" spans="3:21" ht="18.75">
      <c r="C163" s="12"/>
      <c r="D163" s="12"/>
      <c r="E163" s="8"/>
      <c r="F163" s="12"/>
      <c r="G163" s="8"/>
      <c r="I163" s="4"/>
      <c r="J163" s="4"/>
      <c r="K163" s="4"/>
      <c r="L163" s="4"/>
      <c r="M163" s="4"/>
      <c r="N163" s="4"/>
      <c r="O163" s="4"/>
      <c r="P163" s="4"/>
      <c r="Q163" s="4"/>
      <c r="S163" s="8"/>
    </row>
    <row r="164" spans="3:21" ht="18.75">
      <c r="C164" s="12"/>
      <c r="D164" s="12"/>
      <c r="E164" s="8"/>
      <c r="F164" s="12"/>
      <c r="G164" s="8"/>
      <c r="I164" s="4"/>
      <c r="J164" s="4"/>
      <c r="K164" s="4"/>
      <c r="L164" s="4"/>
      <c r="M164" s="4"/>
      <c r="N164" s="4"/>
      <c r="O164" s="4"/>
      <c r="P164" s="4"/>
      <c r="Q164" s="4"/>
      <c r="S164" s="8"/>
    </row>
    <row r="165" spans="3:21" ht="18.75">
      <c r="C165" s="12"/>
      <c r="D165" s="12"/>
      <c r="E165" s="8"/>
      <c r="F165" s="12"/>
      <c r="G165" s="8"/>
      <c r="I165" s="4"/>
      <c r="J165" s="4"/>
      <c r="K165" s="4"/>
      <c r="L165" s="4"/>
      <c r="M165" s="4"/>
      <c r="N165" s="4"/>
      <c r="O165" s="4"/>
      <c r="P165" s="4"/>
      <c r="Q165" s="4"/>
      <c r="S165" s="8"/>
    </row>
    <row r="166" spans="3:21" ht="18.75">
      <c r="C166" s="12"/>
      <c r="D166" s="12"/>
      <c r="E166" s="8"/>
      <c r="F166" s="12"/>
      <c r="G166" s="8"/>
      <c r="I166" s="4"/>
      <c r="J166" s="4"/>
      <c r="K166" s="4"/>
      <c r="L166" s="4"/>
      <c r="M166" s="4"/>
      <c r="N166" s="4"/>
      <c r="O166" s="4"/>
      <c r="P166" s="4"/>
      <c r="Q166" s="4"/>
      <c r="S166" s="8"/>
    </row>
  </sheetData>
  <mergeCells count="17"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17"/>
  <sheetViews>
    <sheetView rightToLeft="1" workbookViewId="0">
      <selection activeCell="O79" sqref="O79"/>
    </sheetView>
  </sheetViews>
  <sheetFormatPr defaultRowHeight="15"/>
  <cols>
    <col min="1" max="1" width="36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8.28515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13.42578125" style="1" bestFit="1" customWidth="1"/>
    <col min="22" max="16384" width="9.140625" style="1"/>
  </cols>
  <sheetData>
    <row r="2" spans="1:21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1" ht="23.25">
      <c r="A3" s="17" t="s">
        <v>681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1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1" ht="23.25">
      <c r="A6" s="18" t="s">
        <v>682</v>
      </c>
      <c r="B6" s="18" t="s">
        <v>682</v>
      </c>
      <c r="C6" s="18" t="s">
        <v>682</v>
      </c>
      <c r="D6" s="18" t="s">
        <v>682</v>
      </c>
      <c r="E6" s="18" t="s">
        <v>682</v>
      </c>
      <c r="F6" s="18" t="s">
        <v>682</v>
      </c>
      <c r="G6" s="18" t="s">
        <v>682</v>
      </c>
      <c r="I6" s="18" t="s">
        <v>683</v>
      </c>
      <c r="J6" s="18" t="s">
        <v>683</v>
      </c>
      <c r="K6" s="18" t="s">
        <v>683</v>
      </c>
      <c r="L6" s="18" t="s">
        <v>683</v>
      </c>
      <c r="M6" s="18" t="s">
        <v>683</v>
      </c>
      <c r="O6" s="18" t="s">
        <v>684</v>
      </c>
      <c r="P6" s="18" t="s">
        <v>684</v>
      </c>
      <c r="Q6" s="18" t="s">
        <v>684</v>
      </c>
      <c r="R6" s="18" t="s">
        <v>684</v>
      </c>
      <c r="S6" s="18" t="s">
        <v>684</v>
      </c>
    </row>
    <row r="7" spans="1:21" ht="23.25">
      <c r="A7" s="18" t="s">
        <v>685</v>
      </c>
      <c r="C7" s="18" t="s">
        <v>686</v>
      </c>
      <c r="E7" s="18" t="s">
        <v>116</v>
      </c>
      <c r="G7" s="18" t="s">
        <v>117</v>
      </c>
      <c r="I7" s="18" t="s">
        <v>687</v>
      </c>
      <c r="K7" s="18" t="s">
        <v>688</v>
      </c>
      <c r="M7" s="18" t="s">
        <v>689</v>
      </c>
      <c r="O7" s="18" t="s">
        <v>687</v>
      </c>
      <c r="Q7" s="18" t="s">
        <v>688</v>
      </c>
      <c r="S7" s="18" t="s">
        <v>689</v>
      </c>
    </row>
    <row r="8" spans="1:21" ht="18.75">
      <c r="A8" s="2" t="s">
        <v>224</v>
      </c>
      <c r="C8" s="16" t="s">
        <v>690</v>
      </c>
      <c r="E8" s="8" t="s">
        <v>226</v>
      </c>
      <c r="G8" s="4">
        <v>17</v>
      </c>
      <c r="H8" s="4"/>
      <c r="I8" s="4">
        <v>91798183128</v>
      </c>
      <c r="J8" s="4"/>
      <c r="K8" s="4">
        <v>0</v>
      </c>
      <c r="L8" s="4"/>
      <c r="M8" s="4">
        <v>91798183128</v>
      </c>
      <c r="N8" s="4"/>
      <c r="O8" s="4">
        <v>180931250288</v>
      </c>
      <c r="P8" s="4"/>
      <c r="Q8" s="4">
        <v>0</v>
      </c>
      <c r="R8" s="4"/>
      <c r="S8" s="4">
        <v>180931250288</v>
      </c>
      <c r="U8" s="15"/>
    </row>
    <row r="9" spans="1:21" ht="18.75">
      <c r="A9" s="2" t="s">
        <v>203</v>
      </c>
      <c r="C9" s="4" t="s">
        <v>690</v>
      </c>
      <c r="E9" s="8" t="s">
        <v>205</v>
      </c>
      <c r="G9" s="4">
        <v>18</v>
      </c>
      <c r="H9" s="4"/>
      <c r="I9" s="4">
        <v>169675479453</v>
      </c>
      <c r="J9" s="4"/>
      <c r="K9" s="4">
        <v>0</v>
      </c>
      <c r="L9" s="4"/>
      <c r="M9" s="4">
        <v>169675479453</v>
      </c>
      <c r="N9" s="4"/>
      <c r="O9" s="4">
        <v>321619882624</v>
      </c>
      <c r="P9" s="4"/>
      <c r="Q9" s="4">
        <v>0</v>
      </c>
      <c r="R9" s="4"/>
      <c r="S9" s="4">
        <v>321619882624</v>
      </c>
      <c r="U9" s="15"/>
    </row>
    <row r="10" spans="1:21" ht="18.75">
      <c r="A10" s="2" t="s">
        <v>295</v>
      </c>
      <c r="C10" s="4" t="s">
        <v>690</v>
      </c>
      <c r="E10" s="8" t="s">
        <v>296</v>
      </c>
      <c r="G10" s="4">
        <v>20.5</v>
      </c>
      <c r="H10" s="4"/>
      <c r="I10" s="4">
        <v>31634093445</v>
      </c>
      <c r="J10" s="4"/>
      <c r="K10" s="4">
        <v>0</v>
      </c>
      <c r="L10" s="4"/>
      <c r="M10" s="4">
        <v>31634093445</v>
      </c>
      <c r="N10" s="4"/>
      <c r="O10" s="4">
        <v>31634093445</v>
      </c>
      <c r="P10" s="4"/>
      <c r="Q10" s="4">
        <v>0</v>
      </c>
      <c r="R10" s="4"/>
      <c r="S10" s="4">
        <v>31634093445</v>
      </c>
      <c r="U10" s="15"/>
    </row>
    <row r="11" spans="1:21" ht="18.75">
      <c r="A11" s="2" t="s">
        <v>292</v>
      </c>
      <c r="C11" s="4" t="s">
        <v>690</v>
      </c>
      <c r="E11" s="8" t="s">
        <v>294</v>
      </c>
      <c r="G11" s="4">
        <v>20.5</v>
      </c>
      <c r="H11" s="4"/>
      <c r="I11" s="4">
        <v>26273763894</v>
      </c>
      <c r="J11" s="4"/>
      <c r="K11" s="4">
        <v>0</v>
      </c>
      <c r="L11" s="4"/>
      <c r="M11" s="4">
        <v>26273763894</v>
      </c>
      <c r="N11" s="4"/>
      <c r="O11" s="4">
        <v>26273763894</v>
      </c>
      <c r="P11" s="4"/>
      <c r="Q11" s="4">
        <v>0</v>
      </c>
      <c r="R11" s="4"/>
      <c r="S11" s="4">
        <v>26273763894</v>
      </c>
      <c r="U11" s="15"/>
    </row>
    <row r="12" spans="1:21" ht="18.75">
      <c r="A12" s="2" t="s">
        <v>209</v>
      </c>
      <c r="C12" s="4" t="s">
        <v>690</v>
      </c>
      <c r="E12" s="8" t="s">
        <v>211</v>
      </c>
      <c r="G12" s="4">
        <v>18</v>
      </c>
      <c r="H12" s="4"/>
      <c r="I12" s="4">
        <v>22867675160</v>
      </c>
      <c r="J12" s="4"/>
      <c r="K12" s="4">
        <v>0</v>
      </c>
      <c r="L12" s="4"/>
      <c r="M12" s="4">
        <v>22867675160</v>
      </c>
      <c r="N12" s="4"/>
      <c r="O12" s="4">
        <v>42137860661</v>
      </c>
      <c r="P12" s="4"/>
      <c r="Q12" s="4">
        <v>0</v>
      </c>
      <c r="R12" s="4"/>
      <c r="S12" s="4">
        <v>42137860661</v>
      </c>
      <c r="U12" s="15"/>
    </row>
    <row r="13" spans="1:21" ht="18.75">
      <c r="A13" s="2" t="s">
        <v>297</v>
      </c>
      <c r="C13" s="4" t="s">
        <v>690</v>
      </c>
      <c r="E13" s="8" t="s">
        <v>299</v>
      </c>
      <c r="G13" s="4">
        <v>20.5</v>
      </c>
      <c r="H13" s="4"/>
      <c r="I13" s="4">
        <v>27436301054</v>
      </c>
      <c r="J13" s="4"/>
      <c r="K13" s="4">
        <v>0</v>
      </c>
      <c r="L13" s="4"/>
      <c r="M13" s="4">
        <v>27436301054</v>
      </c>
      <c r="N13" s="4"/>
      <c r="O13" s="4">
        <v>27436301054</v>
      </c>
      <c r="P13" s="4"/>
      <c r="Q13" s="4">
        <v>0</v>
      </c>
      <c r="R13" s="4"/>
      <c r="S13" s="4">
        <v>27436301054</v>
      </c>
      <c r="U13" s="15"/>
    </row>
    <row r="14" spans="1:21" ht="18.75">
      <c r="A14" s="2" t="s">
        <v>244</v>
      </c>
      <c r="C14" s="4" t="s">
        <v>690</v>
      </c>
      <c r="E14" s="8" t="s">
        <v>246</v>
      </c>
      <c r="G14" s="4">
        <v>20.5</v>
      </c>
      <c r="H14" s="4"/>
      <c r="I14" s="4">
        <v>79912713870</v>
      </c>
      <c r="J14" s="4"/>
      <c r="K14" s="4">
        <v>0</v>
      </c>
      <c r="L14" s="4"/>
      <c r="M14" s="4">
        <v>79912713870</v>
      </c>
      <c r="N14" s="4"/>
      <c r="O14" s="4">
        <v>156970476129</v>
      </c>
      <c r="P14" s="4"/>
      <c r="Q14" s="4">
        <v>0</v>
      </c>
      <c r="R14" s="4"/>
      <c r="S14" s="4">
        <v>156970476129</v>
      </c>
      <c r="U14" s="15"/>
    </row>
    <row r="15" spans="1:21" ht="18.75">
      <c r="A15" s="2" t="s">
        <v>300</v>
      </c>
      <c r="C15" s="4" t="s">
        <v>690</v>
      </c>
      <c r="E15" s="8" t="s">
        <v>302</v>
      </c>
      <c r="G15" s="4">
        <v>18</v>
      </c>
      <c r="H15" s="4"/>
      <c r="I15" s="4">
        <v>73972587930</v>
      </c>
      <c r="J15" s="4"/>
      <c r="K15" s="4">
        <v>0</v>
      </c>
      <c r="L15" s="4"/>
      <c r="M15" s="4">
        <v>73972587930</v>
      </c>
      <c r="N15" s="4"/>
      <c r="O15" s="4">
        <v>147945175860</v>
      </c>
      <c r="P15" s="4"/>
      <c r="Q15" s="4">
        <v>0</v>
      </c>
      <c r="R15" s="4"/>
      <c r="S15" s="4">
        <v>147945175860</v>
      </c>
      <c r="U15" s="15"/>
    </row>
    <row r="16" spans="1:21" ht="18.75">
      <c r="A16" s="2" t="s">
        <v>241</v>
      </c>
      <c r="C16" s="4" t="s">
        <v>690</v>
      </c>
      <c r="E16" s="8" t="s">
        <v>243</v>
      </c>
      <c r="G16" s="4">
        <v>20.5</v>
      </c>
      <c r="H16" s="4"/>
      <c r="I16" s="4">
        <v>32873481735</v>
      </c>
      <c r="J16" s="4"/>
      <c r="K16" s="4" t="s">
        <v>690</v>
      </c>
      <c r="L16" s="4"/>
      <c r="M16" s="4">
        <v>32873481735</v>
      </c>
      <c r="N16" s="4"/>
      <c r="O16" s="4">
        <v>64595593607</v>
      </c>
      <c r="P16" s="4"/>
      <c r="Q16" s="4">
        <v>0</v>
      </c>
      <c r="R16" s="4"/>
      <c r="S16" s="4">
        <v>64595593607</v>
      </c>
      <c r="U16" s="15"/>
    </row>
    <row r="17" spans="1:21" ht="18.75">
      <c r="A17" s="2" t="s">
        <v>239</v>
      </c>
      <c r="C17" s="4" t="s">
        <v>690</v>
      </c>
      <c r="E17" s="8" t="s">
        <v>240</v>
      </c>
      <c r="G17" s="4">
        <v>20.5</v>
      </c>
      <c r="H17" s="4"/>
      <c r="I17" s="4">
        <v>16963816406</v>
      </c>
      <c r="J17" s="4"/>
      <c r="K17" s="4">
        <v>0</v>
      </c>
      <c r="L17" s="4"/>
      <c r="M17" s="4">
        <v>16963816406</v>
      </c>
      <c r="N17" s="4"/>
      <c r="O17" s="4">
        <v>33355126953</v>
      </c>
      <c r="P17" s="4"/>
      <c r="Q17" s="4">
        <v>0</v>
      </c>
      <c r="R17" s="4"/>
      <c r="S17" s="4">
        <v>33355126953</v>
      </c>
      <c r="U17" s="15"/>
    </row>
    <row r="18" spans="1:21" ht="18.75">
      <c r="A18" s="2" t="s">
        <v>236</v>
      </c>
      <c r="C18" s="4" t="s">
        <v>690</v>
      </c>
      <c r="E18" s="8" t="s">
        <v>238</v>
      </c>
      <c r="G18" s="4">
        <v>20.5</v>
      </c>
      <c r="H18" s="4"/>
      <c r="I18" s="4">
        <v>16963816406</v>
      </c>
      <c r="J18" s="4"/>
      <c r="K18" s="4">
        <v>0</v>
      </c>
      <c r="L18" s="4"/>
      <c r="M18" s="4">
        <v>16963816406</v>
      </c>
      <c r="N18" s="4"/>
      <c r="O18" s="4">
        <v>33355126953</v>
      </c>
      <c r="P18" s="4"/>
      <c r="Q18" s="4">
        <v>0</v>
      </c>
      <c r="R18" s="4"/>
      <c r="S18" s="4">
        <v>33355126953</v>
      </c>
      <c r="U18" s="15"/>
    </row>
    <row r="19" spans="1:21" ht="18.75">
      <c r="A19" s="2" t="s">
        <v>185</v>
      </c>
      <c r="C19" s="4" t="s">
        <v>690</v>
      </c>
      <c r="E19" s="8" t="s">
        <v>187</v>
      </c>
      <c r="G19" s="4">
        <v>23</v>
      </c>
      <c r="H19" s="4"/>
      <c r="I19" s="4">
        <v>67081159316</v>
      </c>
      <c r="J19" s="4"/>
      <c r="K19" s="4">
        <v>0</v>
      </c>
      <c r="L19" s="4"/>
      <c r="M19" s="4">
        <v>67081159316</v>
      </c>
      <c r="N19" s="4"/>
      <c r="O19" s="4">
        <v>210474552871</v>
      </c>
      <c r="P19" s="4"/>
      <c r="Q19" s="4">
        <v>0</v>
      </c>
      <c r="R19" s="4"/>
      <c r="S19" s="4">
        <v>210474552871</v>
      </c>
      <c r="U19" s="15"/>
    </row>
    <row r="20" spans="1:21" ht="18.75">
      <c r="A20" s="2" t="s">
        <v>290</v>
      </c>
      <c r="C20" s="4" t="s">
        <v>690</v>
      </c>
      <c r="E20" s="8" t="s">
        <v>196</v>
      </c>
      <c r="G20" s="4">
        <v>18</v>
      </c>
      <c r="H20" s="4"/>
      <c r="I20" s="4">
        <v>74851820594</v>
      </c>
      <c r="J20" s="4"/>
      <c r="K20" s="4">
        <v>0</v>
      </c>
      <c r="L20" s="4"/>
      <c r="M20" s="4">
        <v>74851820594</v>
      </c>
      <c r="N20" s="4"/>
      <c r="O20" s="4">
        <v>176327691162</v>
      </c>
      <c r="P20" s="4"/>
      <c r="Q20" s="4">
        <v>0</v>
      </c>
      <c r="R20" s="4"/>
      <c r="S20" s="4">
        <v>176327691162</v>
      </c>
      <c r="U20" s="15"/>
    </row>
    <row r="21" spans="1:21" ht="18.75">
      <c r="A21" s="2" t="s">
        <v>287</v>
      </c>
      <c r="C21" s="4" t="s">
        <v>690</v>
      </c>
      <c r="E21" s="8" t="s">
        <v>279</v>
      </c>
      <c r="G21" s="4">
        <v>18</v>
      </c>
      <c r="H21" s="4"/>
      <c r="I21" s="4">
        <v>18710153484</v>
      </c>
      <c r="J21" s="4"/>
      <c r="K21" s="4">
        <v>0</v>
      </c>
      <c r="L21" s="4"/>
      <c r="M21" s="4">
        <v>18710153484</v>
      </c>
      <c r="N21" s="4"/>
      <c r="O21" s="4">
        <v>44072967058</v>
      </c>
      <c r="P21" s="4"/>
      <c r="Q21" s="4">
        <v>0</v>
      </c>
      <c r="R21" s="4"/>
      <c r="S21" s="4">
        <v>44072967058</v>
      </c>
      <c r="U21" s="15"/>
    </row>
    <row r="22" spans="1:21" ht="18.75">
      <c r="A22" s="2" t="s">
        <v>197</v>
      </c>
      <c r="C22" s="4" t="s">
        <v>690</v>
      </c>
      <c r="E22" s="8" t="s">
        <v>199</v>
      </c>
      <c r="G22" s="4">
        <v>18</v>
      </c>
      <c r="H22" s="4"/>
      <c r="I22" s="4">
        <v>44719943043</v>
      </c>
      <c r="J22" s="4"/>
      <c r="K22" s="4">
        <v>0</v>
      </c>
      <c r="L22" s="4"/>
      <c r="M22" s="4">
        <v>44719943043</v>
      </c>
      <c r="N22" s="4"/>
      <c r="O22" s="4">
        <v>173931364423</v>
      </c>
      <c r="P22" s="4"/>
      <c r="Q22" s="4">
        <v>0</v>
      </c>
      <c r="R22" s="4"/>
      <c r="S22" s="4">
        <v>173931364423</v>
      </c>
      <c r="U22" s="15"/>
    </row>
    <row r="23" spans="1:21" ht="18.75">
      <c r="A23" s="2" t="s">
        <v>277</v>
      </c>
      <c r="C23" s="4" t="s">
        <v>690</v>
      </c>
      <c r="E23" s="8" t="s">
        <v>279</v>
      </c>
      <c r="G23" s="4">
        <v>18</v>
      </c>
      <c r="H23" s="4"/>
      <c r="I23" s="4">
        <v>125960014496</v>
      </c>
      <c r="J23" s="4"/>
      <c r="K23" s="4">
        <v>0</v>
      </c>
      <c r="L23" s="4"/>
      <c r="M23" s="4">
        <v>125960014496</v>
      </c>
      <c r="N23" s="4"/>
      <c r="O23" s="4">
        <v>217987194019</v>
      </c>
      <c r="P23" s="4"/>
      <c r="Q23" s="4">
        <v>0</v>
      </c>
      <c r="R23" s="4"/>
      <c r="S23" s="4">
        <v>217987194019</v>
      </c>
      <c r="U23" s="15"/>
    </row>
    <row r="24" spans="1:21" ht="18.75">
      <c r="A24" s="2" t="s">
        <v>284</v>
      </c>
      <c r="C24" s="4" t="s">
        <v>690</v>
      </c>
      <c r="E24" s="8" t="s">
        <v>285</v>
      </c>
      <c r="G24" s="4">
        <v>18</v>
      </c>
      <c r="H24" s="4"/>
      <c r="I24" s="4">
        <v>20993295982</v>
      </c>
      <c r="J24" s="4"/>
      <c r="K24" s="4">
        <v>0</v>
      </c>
      <c r="L24" s="4"/>
      <c r="M24" s="4">
        <v>20993295982</v>
      </c>
      <c r="N24" s="4"/>
      <c r="O24" s="4">
        <v>36331054749</v>
      </c>
      <c r="P24" s="4"/>
      <c r="Q24" s="4">
        <v>0</v>
      </c>
      <c r="R24" s="4"/>
      <c r="S24" s="4">
        <v>36331054749</v>
      </c>
      <c r="U24" s="15"/>
    </row>
    <row r="25" spans="1:21" ht="18.75">
      <c r="A25" s="2" t="s">
        <v>218</v>
      </c>
      <c r="C25" s="4" t="s">
        <v>690</v>
      </c>
      <c r="E25" s="8" t="s">
        <v>220</v>
      </c>
      <c r="G25" s="4">
        <v>18</v>
      </c>
      <c r="H25" s="4"/>
      <c r="I25" s="4">
        <v>23506371510</v>
      </c>
      <c r="J25" s="4"/>
      <c r="K25" s="4">
        <v>0</v>
      </c>
      <c r="L25" s="4"/>
      <c r="M25" s="4">
        <v>23506371510</v>
      </c>
      <c r="N25" s="4"/>
      <c r="O25" s="4">
        <v>151619447287</v>
      </c>
      <c r="P25" s="4"/>
      <c r="Q25" s="4">
        <v>0</v>
      </c>
      <c r="R25" s="4"/>
      <c r="S25" s="4">
        <v>151619447287</v>
      </c>
      <c r="U25" s="15"/>
    </row>
    <row r="26" spans="1:21" ht="18.75">
      <c r="A26" s="2" t="s">
        <v>168</v>
      </c>
      <c r="C26" s="4" t="s">
        <v>690</v>
      </c>
      <c r="E26" s="8" t="s">
        <v>170</v>
      </c>
      <c r="G26" s="4">
        <v>18</v>
      </c>
      <c r="H26" s="4"/>
      <c r="I26" s="4">
        <v>145176035674</v>
      </c>
      <c r="J26" s="4"/>
      <c r="K26" s="4">
        <v>0</v>
      </c>
      <c r="L26" s="4"/>
      <c r="M26" s="4">
        <v>145176035674</v>
      </c>
      <c r="N26" s="4"/>
      <c r="O26" s="4">
        <v>286804689638</v>
      </c>
      <c r="P26" s="4"/>
      <c r="Q26" s="4">
        <v>0</v>
      </c>
      <c r="R26" s="4"/>
      <c r="S26" s="4">
        <v>286804689638</v>
      </c>
      <c r="U26" s="15"/>
    </row>
    <row r="27" spans="1:21" ht="18.75">
      <c r="A27" s="2" t="s">
        <v>165</v>
      </c>
      <c r="C27" s="4" t="s">
        <v>690</v>
      </c>
      <c r="E27" s="8" t="s">
        <v>167</v>
      </c>
      <c r="G27" s="4">
        <v>18</v>
      </c>
      <c r="H27" s="4"/>
      <c r="I27" s="4">
        <v>51622052571</v>
      </c>
      <c r="J27" s="4"/>
      <c r="K27" s="4" t="s">
        <v>690</v>
      </c>
      <c r="L27" s="4"/>
      <c r="M27" s="4">
        <v>51622052571</v>
      </c>
      <c r="N27" s="4"/>
      <c r="O27" s="4">
        <v>102144703532</v>
      </c>
      <c r="P27" s="4"/>
      <c r="Q27" s="4">
        <v>0</v>
      </c>
      <c r="R27" s="4"/>
      <c r="S27" s="4">
        <v>102144703532</v>
      </c>
      <c r="U27" s="15"/>
    </row>
    <row r="28" spans="1:21" ht="18.75">
      <c r="A28" s="2" t="s">
        <v>188</v>
      </c>
      <c r="C28" s="4" t="s">
        <v>690</v>
      </c>
      <c r="E28" s="8" t="s">
        <v>190</v>
      </c>
      <c r="G28" s="4">
        <v>18.5</v>
      </c>
      <c r="H28" s="4"/>
      <c r="I28" s="4">
        <v>388023030468</v>
      </c>
      <c r="J28" s="4"/>
      <c r="K28" s="4">
        <v>0</v>
      </c>
      <c r="L28" s="4"/>
      <c r="M28" s="4">
        <v>388023030468</v>
      </c>
      <c r="N28" s="4"/>
      <c r="O28" s="4">
        <v>539843411327</v>
      </c>
      <c r="P28" s="4"/>
      <c r="Q28" s="4">
        <v>0</v>
      </c>
      <c r="R28" s="4"/>
      <c r="S28" s="4">
        <v>539843411327</v>
      </c>
      <c r="U28" s="15"/>
    </row>
    <row r="29" spans="1:21" ht="18.75">
      <c r="A29" s="2" t="s">
        <v>212</v>
      </c>
      <c r="C29" s="4" t="s">
        <v>690</v>
      </c>
      <c r="E29" s="8" t="s">
        <v>214</v>
      </c>
      <c r="G29" s="4">
        <v>18</v>
      </c>
      <c r="H29" s="4"/>
      <c r="I29" s="4">
        <v>90045000234</v>
      </c>
      <c r="J29" s="4"/>
      <c r="K29" s="4">
        <v>0</v>
      </c>
      <c r="L29" s="4"/>
      <c r="M29" s="4">
        <v>90045000234</v>
      </c>
      <c r="N29" s="4"/>
      <c r="O29" s="4">
        <v>176871284102</v>
      </c>
      <c r="P29" s="4"/>
      <c r="Q29" s="4">
        <v>0</v>
      </c>
      <c r="R29" s="4"/>
      <c r="S29" s="4">
        <v>176871284102</v>
      </c>
      <c r="U29" s="15"/>
    </row>
    <row r="30" spans="1:21" ht="18.75">
      <c r="A30" s="2" t="s">
        <v>153</v>
      </c>
      <c r="C30" s="4" t="s">
        <v>690</v>
      </c>
      <c r="E30" s="8" t="s">
        <v>155</v>
      </c>
      <c r="G30" s="4">
        <v>18</v>
      </c>
      <c r="H30" s="4"/>
      <c r="I30" s="4">
        <v>311632470702</v>
      </c>
      <c r="J30" s="4"/>
      <c r="K30" s="4">
        <v>0</v>
      </c>
      <c r="L30" s="4"/>
      <c r="M30" s="4">
        <v>311632470702</v>
      </c>
      <c r="N30" s="4"/>
      <c r="O30" s="4">
        <v>578935910467</v>
      </c>
      <c r="P30" s="4"/>
      <c r="Q30" s="4">
        <v>0</v>
      </c>
      <c r="R30" s="4"/>
      <c r="S30" s="4">
        <v>578935910467</v>
      </c>
      <c r="U30" s="15"/>
    </row>
    <row r="31" spans="1:21" ht="18.75">
      <c r="A31" s="2" t="s">
        <v>271</v>
      </c>
      <c r="C31" s="4" t="s">
        <v>690</v>
      </c>
      <c r="E31" s="8" t="s">
        <v>273</v>
      </c>
      <c r="G31" s="4">
        <v>18</v>
      </c>
      <c r="H31" s="4"/>
      <c r="I31" s="4">
        <v>7101120517</v>
      </c>
      <c r="J31" s="4"/>
      <c r="K31" s="4">
        <v>0</v>
      </c>
      <c r="L31" s="4"/>
      <c r="M31" s="4">
        <v>7101120517</v>
      </c>
      <c r="N31" s="4"/>
      <c r="O31" s="4">
        <v>14650076750</v>
      </c>
      <c r="P31" s="4"/>
      <c r="Q31" s="4">
        <v>0</v>
      </c>
      <c r="R31" s="4"/>
      <c r="S31" s="4">
        <v>14650076750</v>
      </c>
      <c r="U31" s="15"/>
    </row>
    <row r="32" spans="1:21" ht="18.75">
      <c r="A32" s="2" t="s">
        <v>230</v>
      </c>
      <c r="C32" s="4" t="s">
        <v>690</v>
      </c>
      <c r="E32" s="8" t="s">
        <v>232</v>
      </c>
      <c r="G32" s="4">
        <v>18</v>
      </c>
      <c r="H32" s="4"/>
      <c r="I32" s="4">
        <v>68636196408</v>
      </c>
      <c r="J32" s="4"/>
      <c r="K32" s="4">
        <v>0</v>
      </c>
      <c r="L32" s="4"/>
      <c r="M32" s="4">
        <v>68636196408</v>
      </c>
      <c r="N32" s="4"/>
      <c r="O32" s="4">
        <v>146196946902</v>
      </c>
      <c r="P32" s="4"/>
      <c r="Q32" s="4">
        <v>0</v>
      </c>
      <c r="R32" s="4"/>
      <c r="S32" s="4">
        <v>146196946902</v>
      </c>
      <c r="U32" s="15"/>
    </row>
    <row r="33" spans="1:21" ht="18.75">
      <c r="A33" s="2" t="s">
        <v>215</v>
      </c>
      <c r="C33" s="4" t="s">
        <v>690</v>
      </c>
      <c r="E33" s="8" t="s">
        <v>217</v>
      </c>
      <c r="G33" s="4">
        <v>18</v>
      </c>
      <c r="H33" s="4"/>
      <c r="I33" s="4">
        <v>50496499448</v>
      </c>
      <c r="J33" s="4"/>
      <c r="K33" s="4">
        <v>0</v>
      </c>
      <c r="L33" s="4"/>
      <c r="M33" s="4">
        <v>50496499448</v>
      </c>
      <c r="N33" s="4"/>
      <c r="O33" s="4">
        <v>87637941674</v>
      </c>
      <c r="P33" s="4"/>
      <c r="Q33" s="4">
        <v>0</v>
      </c>
      <c r="R33" s="4"/>
      <c r="S33" s="4">
        <v>87637941674</v>
      </c>
      <c r="U33" s="15"/>
    </row>
    <row r="34" spans="1:21" ht="18.75">
      <c r="A34" s="2" t="s">
        <v>303</v>
      </c>
      <c r="C34" s="4" t="s">
        <v>690</v>
      </c>
      <c r="E34" s="8" t="s">
        <v>302</v>
      </c>
      <c r="G34" s="4">
        <v>18</v>
      </c>
      <c r="H34" s="4"/>
      <c r="I34" s="4">
        <v>140986425351</v>
      </c>
      <c r="J34" s="4"/>
      <c r="K34" s="4" t="s">
        <v>690</v>
      </c>
      <c r="L34" s="4"/>
      <c r="M34" s="4">
        <v>140986425351</v>
      </c>
      <c r="N34" s="4"/>
      <c r="O34" s="4">
        <v>277170578773</v>
      </c>
      <c r="P34" s="4"/>
      <c r="Q34" s="4">
        <v>0</v>
      </c>
      <c r="R34" s="4"/>
      <c r="S34" s="4">
        <v>277170578773</v>
      </c>
      <c r="U34" s="15"/>
    </row>
    <row r="35" spans="1:21" ht="18.75">
      <c r="A35" s="2" t="s">
        <v>227</v>
      </c>
      <c r="C35" s="4" t="s">
        <v>690</v>
      </c>
      <c r="E35" s="8" t="s">
        <v>229</v>
      </c>
      <c r="G35" s="4">
        <v>18</v>
      </c>
      <c r="H35" s="4"/>
      <c r="I35" s="4">
        <v>239026460328</v>
      </c>
      <c r="J35" s="4"/>
      <c r="K35" s="4">
        <v>0</v>
      </c>
      <c r="L35" s="4"/>
      <c r="M35" s="4">
        <v>239026460328</v>
      </c>
      <c r="N35" s="4"/>
      <c r="O35" s="4">
        <v>471356696918</v>
      </c>
      <c r="P35" s="4"/>
      <c r="Q35" s="4">
        <v>0</v>
      </c>
      <c r="R35" s="4"/>
      <c r="S35" s="4">
        <v>471356696918</v>
      </c>
      <c r="U35" s="15"/>
    </row>
    <row r="36" spans="1:21" ht="18.75">
      <c r="A36" s="2" t="s">
        <v>191</v>
      </c>
      <c r="C36" s="4" t="s">
        <v>690</v>
      </c>
      <c r="E36" s="8" t="s">
        <v>193</v>
      </c>
      <c r="G36" s="4">
        <v>18</v>
      </c>
      <c r="H36" s="4"/>
      <c r="I36" s="4">
        <v>115907689470</v>
      </c>
      <c r="J36" s="4"/>
      <c r="K36" s="4">
        <v>0</v>
      </c>
      <c r="L36" s="4"/>
      <c r="M36" s="4">
        <v>115907689470</v>
      </c>
      <c r="N36" s="4"/>
      <c r="O36" s="4">
        <v>253838609940</v>
      </c>
      <c r="P36" s="4"/>
      <c r="Q36" s="4">
        <v>0</v>
      </c>
      <c r="R36" s="4"/>
      <c r="S36" s="4">
        <v>253838609940</v>
      </c>
      <c r="U36" s="15"/>
    </row>
    <row r="37" spans="1:21" ht="18.75">
      <c r="A37" s="2" t="s">
        <v>159</v>
      </c>
      <c r="C37" s="4" t="s">
        <v>690</v>
      </c>
      <c r="E37" s="8" t="s">
        <v>161</v>
      </c>
      <c r="G37" s="4">
        <v>18</v>
      </c>
      <c r="H37" s="4"/>
      <c r="I37" s="4">
        <v>26485003712</v>
      </c>
      <c r="J37" s="4"/>
      <c r="K37" s="4">
        <v>0</v>
      </c>
      <c r="L37" s="4"/>
      <c r="M37" s="4">
        <v>26485003712</v>
      </c>
      <c r="N37" s="4"/>
      <c r="O37" s="4">
        <v>64888904071</v>
      </c>
      <c r="P37" s="4"/>
      <c r="Q37" s="4">
        <v>0</v>
      </c>
      <c r="R37" s="4"/>
      <c r="S37" s="4">
        <v>64888904071</v>
      </c>
      <c r="U37" s="15"/>
    </row>
    <row r="38" spans="1:21" ht="18.75">
      <c r="A38" s="2" t="s">
        <v>200</v>
      </c>
      <c r="C38" s="4" t="s">
        <v>690</v>
      </c>
      <c r="E38" s="8" t="s">
        <v>202</v>
      </c>
      <c r="G38" s="4">
        <v>18</v>
      </c>
      <c r="H38" s="4"/>
      <c r="I38" s="4">
        <v>85327104369</v>
      </c>
      <c r="J38" s="4"/>
      <c r="K38" s="4">
        <v>0</v>
      </c>
      <c r="L38" s="4"/>
      <c r="M38" s="4">
        <v>85327104369</v>
      </c>
      <c r="N38" s="4"/>
      <c r="O38" s="4">
        <v>168170168016</v>
      </c>
      <c r="P38" s="4"/>
      <c r="Q38" s="4">
        <v>0</v>
      </c>
      <c r="R38" s="4"/>
      <c r="S38" s="4">
        <v>168170168016</v>
      </c>
      <c r="U38" s="15"/>
    </row>
    <row r="39" spans="1:21" ht="18.75">
      <c r="A39" s="2" t="s">
        <v>274</v>
      </c>
      <c r="C39" s="4" t="s">
        <v>690</v>
      </c>
      <c r="E39" s="8" t="s">
        <v>276</v>
      </c>
      <c r="G39" s="4">
        <v>18</v>
      </c>
      <c r="H39" s="4"/>
      <c r="I39" s="4">
        <v>37016870131</v>
      </c>
      <c r="J39" s="4"/>
      <c r="K39" s="4">
        <v>0</v>
      </c>
      <c r="L39" s="4"/>
      <c r="M39" s="4">
        <v>37016870131</v>
      </c>
      <c r="N39" s="4"/>
      <c r="O39" s="4">
        <v>65692347588</v>
      </c>
      <c r="P39" s="4"/>
      <c r="Q39" s="4">
        <v>0</v>
      </c>
      <c r="R39" s="4"/>
      <c r="S39" s="4">
        <v>65692347588</v>
      </c>
      <c r="U39" s="15"/>
    </row>
    <row r="40" spans="1:21" ht="18.75">
      <c r="A40" s="2" t="s">
        <v>283</v>
      </c>
      <c r="C40" s="4" t="s">
        <v>690</v>
      </c>
      <c r="E40" s="8" t="s">
        <v>276</v>
      </c>
      <c r="G40" s="4">
        <v>18</v>
      </c>
      <c r="H40" s="4"/>
      <c r="I40" s="4">
        <v>66741770326</v>
      </c>
      <c r="J40" s="4"/>
      <c r="K40" s="4">
        <v>0</v>
      </c>
      <c r="L40" s="4"/>
      <c r="M40" s="4">
        <v>66741770326</v>
      </c>
      <c r="N40" s="4"/>
      <c r="O40" s="4">
        <v>131486276081</v>
      </c>
      <c r="P40" s="4"/>
      <c r="Q40" s="4">
        <v>0</v>
      </c>
      <c r="R40" s="4"/>
      <c r="S40" s="4">
        <v>131486276081</v>
      </c>
      <c r="U40" s="15"/>
    </row>
    <row r="41" spans="1:21" ht="18.75">
      <c r="A41" s="2" t="s">
        <v>691</v>
      </c>
      <c r="C41" s="4" t="s">
        <v>690</v>
      </c>
      <c r="E41" s="8" t="s">
        <v>692</v>
      </c>
      <c r="G41" s="4">
        <v>16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19629384463</v>
      </c>
      <c r="P41" s="4"/>
      <c r="Q41" s="4">
        <v>0</v>
      </c>
      <c r="R41" s="4"/>
      <c r="S41" s="4">
        <v>19629384463</v>
      </c>
      <c r="U41" s="15"/>
    </row>
    <row r="42" spans="1:21" ht="18.75">
      <c r="A42" s="2" t="s">
        <v>194</v>
      </c>
      <c r="C42" s="4" t="s">
        <v>690</v>
      </c>
      <c r="E42" s="8" t="s">
        <v>196</v>
      </c>
      <c r="G42" s="4">
        <v>18</v>
      </c>
      <c r="H42" s="4"/>
      <c r="I42" s="4">
        <v>12163787553</v>
      </c>
      <c r="J42" s="4"/>
      <c r="K42" s="4">
        <v>0</v>
      </c>
      <c r="L42" s="4"/>
      <c r="M42" s="4">
        <v>12163787553</v>
      </c>
      <c r="N42" s="4"/>
      <c r="O42" s="4">
        <v>23908694484</v>
      </c>
      <c r="P42" s="4"/>
      <c r="Q42" s="4">
        <v>0</v>
      </c>
      <c r="R42" s="4"/>
      <c r="S42" s="4">
        <v>23908694484</v>
      </c>
      <c r="U42" s="15"/>
    </row>
    <row r="43" spans="1:21" ht="18.75">
      <c r="A43" s="2" t="s">
        <v>289</v>
      </c>
      <c r="C43" s="4" t="s">
        <v>690</v>
      </c>
      <c r="E43" s="8" t="s">
        <v>276</v>
      </c>
      <c r="G43" s="4">
        <v>18</v>
      </c>
      <c r="H43" s="4"/>
      <c r="I43" s="4">
        <v>71176405991</v>
      </c>
      <c r="J43" s="4"/>
      <c r="K43" s="4">
        <v>0</v>
      </c>
      <c r="L43" s="4"/>
      <c r="M43" s="4">
        <v>71176405991</v>
      </c>
      <c r="N43" s="4"/>
      <c r="O43" s="4">
        <v>140222839803</v>
      </c>
      <c r="P43" s="4"/>
      <c r="Q43" s="4">
        <v>0</v>
      </c>
      <c r="R43" s="4"/>
      <c r="S43" s="4">
        <v>140222839803</v>
      </c>
      <c r="U43" s="15"/>
    </row>
    <row r="44" spans="1:21" ht="18.75">
      <c r="A44" s="2" t="s">
        <v>182</v>
      </c>
      <c r="C44" s="4" t="s">
        <v>690</v>
      </c>
      <c r="E44" s="8" t="s">
        <v>184</v>
      </c>
      <c r="G44" s="4">
        <v>18</v>
      </c>
      <c r="H44" s="4"/>
      <c r="I44" s="4">
        <v>31486959530</v>
      </c>
      <c r="J44" s="4"/>
      <c r="K44" s="4">
        <v>0</v>
      </c>
      <c r="L44" s="4"/>
      <c r="M44" s="4">
        <v>31486959530</v>
      </c>
      <c r="N44" s="4"/>
      <c r="O44" s="4">
        <v>75773878171</v>
      </c>
      <c r="P44" s="4"/>
      <c r="Q44" s="4">
        <v>0</v>
      </c>
      <c r="R44" s="4"/>
      <c r="S44" s="4">
        <v>75773878171</v>
      </c>
      <c r="U44" s="15"/>
    </row>
    <row r="45" spans="1:21" ht="18.75">
      <c r="A45" s="2" t="s">
        <v>221</v>
      </c>
      <c r="C45" s="4" t="s">
        <v>690</v>
      </c>
      <c r="E45" s="8" t="s">
        <v>223</v>
      </c>
      <c r="G45" s="4">
        <v>16</v>
      </c>
      <c r="H45" s="4"/>
      <c r="I45" s="4">
        <v>109653367086</v>
      </c>
      <c r="J45" s="4"/>
      <c r="K45" s="4">
        <v>0</v>
      </c>
      <c r="L45" s="4"/>
      <c r="M45" s="4">
        <v>109653367086</v>
      </c>
      <c r="N45" s="4"/>
      <c r="O45" s="4">
        <v>216393244003</v>
      </c>
      <c r="P45" s="4"/>
      <c r="Q45" s="4">
        <v>0</v>
      </c>
      <c r="R45" s="4"/>
      <c r="S45" s="4">
        <v>216393244003</v>
      </c>
      <c r="U45" s="15"/>
    </row>
    <row r="46" spans="1:21" ht="18.75">
      <c r="A46" s="2" t="s">
        <v>156</v>
      </c>
      <c r="C46" s="4" t="s">
        <v>690</v>
      </c>
      <c r="E46" s="8" t="s">
        <v>158</v>
      </c>
      <c r="G46" s="4">
        <v>18</v>
      </c>
      <c r="H46" s="4"/>
      <c r="I46" s="4">
        <v>36352422895</v>
      </c>
      <c r="J46" s="4"/>
      <c r="K46" s="4">
        <v>0</v>
      </c>
      <c r="L46" s="4"/>
      <c r="M46" s="4">
        <v>36352422895</v>
      </c>
      <c r="N46" s="4"/>
      <c r="O46" s="4">
        <v>73269017914</v>
      </c>
      <c r="P46" s="4"/>
      <c r="Q46" s="4">
        <v>0</v>
      </c>
      <c r="R46" s="4"/>
      <c r="S46" s="4">
        <v>73269017914</v>
      </c>
      <c r="U46" s="15"/>
    </row>
    <row r="47" spans="1:21" ht="18.75">
      <c r="A47" s="2" t="s">
        <v>268</v>
      </c>
      <c r="C47" s="4" t="s">
        <v>690</v>
      </c>
      <c r="E47" s="8" t="s">
        <v>270</v>
      </c>
      <c r="G47" s="4">
        <v>17</v>
      </c>
      <c r="H47" s="4"/>
      <c r="I47" s="4">
        <v>102361031366</v>
      </c>
      <c r="J47" s="4"/>
      <c r="K47" s="4">
        <v>0</v>
      </c>
      <c r="L47" s="4"/>
      <c r="M47" s="4">
        <v>102361031366</v>
      </c>
      <c r="N47" s="4"/>
      <c r="O47" s="4">
        <v>202017128319</v>
      </c>
      <c r="P47" s="4"/>
      <c r="Q47" s="4">
        <v>0</v>
      </c>
      <c r="R47" s="4"/>
      <c r="S47" s="4">
        <v>202017128319</v>
      </c>
      <c r="U47" s="15"/>
    </row>
    <row r="48" spans="1:21" ht="18.75">
      <c r="A48" s="2" t="s">
        <v>206</v>
      </c>
      <c r="C48" s="4" t="s">
        <v>690</v>
      </c>
      <c r="E48" s="8" t="s">
        <v>208</v>
      </c>
      <c r="G48" s="4">
        <v>18</v>
      </c>
      <c r="H48" s="4"/>
      <c r="I48" s="4">
        <v>76045746393</v>
      </c>
      <c r="J48" s="4"/>
      <c r="K48" s="4">
        <v>0</v>
      </c>
      <c r="L48" s="4"/>
      <c r="M48" s="4">
        <v>76045746393</v>
      </c>
      <c r="N48" s="4"/>
      <c r="O48" s="4">
        <v>134247159215</v>
      </c>
      <c r="P48" s="4"/>
      <c r="Q48" s="4">
        <v>0</v>
      </c>
      <c r="R48" s="4"/>
      <c r="S48" s="4">
        <v>134247159215</v>
      </c>
      <c r="U48" s="15"/>
    </row>
    <row r="49" spans="1:21" ht="18.75">
      <c r="A49" s="2" t="s">
        <v>265</v>
      </c>
      <c r="C49" s="4" t="s">
        <v>690</v>
      </c>
      <c r="E49" s="8" t="s">
        <v>267</v>
      </c>
      <c r="G49" s="4">
        <v>17</v>
      </c>
      <c r="H49" s="4"/>
      <c r="I49" s="4">
        <v>22648563232</v>
      </c>
      <c r="J49" s="4"/>
      <c r="K49" s="4">
        <v>0</v>
      </c>
      <c r="L49" s="4"/>
      <c r="M49" s="4">
        <v>22648563232</v>
      </c>
      <c r="N49" s="4"/>
      <c r="O49" s="4">
        <v>44761819104</v>
      </c>
      <c r="P49" s="4"/>
      <c r="Q49" s="4">
        <v>0</v>
      </c>
      <c r="R49" s="4"/>
      <c r="S49" s="4">
        <v>44761819104</v>
      </c>
      <c r="U49" s="15"/>
    </row>
    <row r="50" spans="1:21" ht="18.75">
      <c r="A50" s="2" t="s">
        <v>250</v>
      </c>
      <c r="C50" s="4" t="s">
        <v>690</v>
      </c>
      <c r="E50" s="8" t="s">
        <v>252</v>
      </c>
      <c r="G50" s="4">
        <v>15</v>
      </c>
      <c r="H50" s="4"/>
      <c r="I50" s="4">
        <v>16543792382</v>
      </c>
      <c r="J50" s="4"/>
      <c r="K50" s="4">
        <v>0</v>
      </c>
      <c r="L50" s="4"/>
      <c r="M50" s="4">
        <v>16543792382</v>
      </c>
      <c r="N50" s="4"/>
      <c r="O50" s="4">
        <v>32724061835</v>
      </c>
      <c r="P50" s="4"/>
      <c r="Q50" s="4">
        <v>0</v>
      </c>
      <c r="R50" s="4"/>
      <c r="S50" s="4">
        <v>32724061835</v>
      </c>
      <c r="U50" s="15"/>
    </row>
    <row r="51" spans="1:21" ht="18.75">
      <c r="A51" s="2" t="s">
        <v>179</v>
      </c>
      <c r="C51" s="4" t="s">
        <v>690</v>
      </c>
      <c r="E51" s="8" t="s">
        <v>181</v>
      </c>
      <c r="G51" s="4">
        <v>18</v>
      </c>
      <c r="H51" s="4"/>
      <c r="I51" s="4">
        <v>22153554197</v>
      </c>
      <c r="J51" s="4"/>
      <c r="K51" s="4">
        <v>0</v>
      </c>
      <c r="L51" s="4"/>
      <c r="M51" s="4">
        <v>22153554197</v>
      </c>
      <c r="N51" s="4"/>
      <c r="O51" s="4">
        <v>44893104321</v>
      </c>
      <c r="P51" s="4"/>
      <c r="Q51" s="4">
        <v>0</v>
      </c>
      <c r="R51" s="4"/>
      <c r="S51" s="4">
        <v>44893104321</v>
      </c>
      <c r="U51" s="15"/>
    </row>
    <row r="52" spans="1:21" ht="18.75">
      <c r="A52" s="2" t="s">
        <v>291</v>
      </c>
      <c r="C52" s="4" t="s">
        <v>690</v>
      </c>
      <c r="E52" s="8" t="s">
        <v>282</v>
      </c>
      <c r="G52" s="4">
        <v>18</v>
      </c>
      <c r="H52" s="4"/>
      <c r="I52" s="4">
        <v>8607347216</v>
      </c>
      <c r="J52" s="4"/>
      <c r="K52" s="4">
        <v>0</v>
      </c>
      <c r="L52" s="4"/>
      <c r="M52" s="4">
        <v>8607347216</v>
      </c>
      <c r="N52" s="4"/>
      <c r="O52" s="4">
        <v>26724440029</v>
      </c>
      <c r="P52" s="4"/>
      <c r="Q52" s="4">
        <v>0</v>
      </c>
      <c r="R52" s="4"/>
      <c r="S52" s="4">
        <v>26724440029</v>
      </c>
      <c r="U52" s="15"/>
    </row>
    <row r="53" spans="1:21" ht="18.75">
      <c r="A53" s="2" t="s">
        <v>286</v>
      </c>
      <c r="C53" s="4" t="s">
        <v>690</v>
      </c>
      <c r="E53" s="8" t="s">
        <v>282</v>
      </c>
      <c r="G53" s="4">
        <v>18</v>
      </c>
      <c r="H53" s="4"/>
      <c r="I53" s="4">
        <v>35862767998</v>
      </c>
      <c r="J53" s="4"/>
      <c r="K53" s="4">
        <v>0</v>
      </c>
      <c r="L53" s="4"/>
      <c r="M53" s="4">
        <v>35862767998</v>
      </c>
      <c r="N53" s="4"/>
      <c r="O53" s="4">
        <v>109356445783</v>
      </c>
      <c r="P53" s="4"/>
      <c r="Q53" s="4">
        <v>0</v>
      </c>
      <c r="R53" s="4"/>
      <c r="S53" s="4">
        <v>109356445783</v>
      </c>
      <c r="U53" s="15"/>
    </row>
    <row r="54" spans="1:21" ht="18.75">
      <c r="A54" s="2" t="s">
        <v>288</v>
      </c>
      <c r="C54" s="4" t="s">
        <v>690</v>
      </c>
      <c r="E54" s="8" t="s">
        <v>282</v>
      </c>
      <c r="G54" s="4">
        <v>18</v>
      </c>
      <c r="H54" s="4"/>
      <c r="I54" s="4">
        <v>8605955682</v>
      </c>
      <c r="J54" s="4"/>
      <c r="K54" s="4">
        <v>0</v>
      </c>
      <c r="L54" s="4"/>
      <c r="M54" s="4">
        <v>8605955682</v>
      </c>
      <c r="N54" s="4"/>
      <c r="O54" s="4">
        <v>25974210908</v>
      </c>
      <c r="P54" s="4"/>
      <c r="Q54" s="4">
        <v>0</v>
      </c>
      <c r="R54" s="4"/>
      <c r="S54" s="4">
        <v>25974210908</v>
      </c>
      <c r="U54" s="15"/>
    </row>
    <row r="55" spans="1:21" ht="18.75">
      <c r="A55" s="2" t="s">
        <v>280</v>
      </c>
      <c r="C55" s="4" t="s">
        <v>690</v>
      </c>
      <c r="E55" s="8" t="s">
        <v>282</v>
      </c>
      <c r="G55" s="4">
        <v>18</v>
      </c>
      <c r="H55" s="4"/>
      <c r="I55" s="4">
        <v>43035645811</v>
      </c>
      <c r="J55" s="4"/>
      <c r="K55" s="4">
        <v>0</v>
      </c>
      <c r="L55" s="4"/>
      <c r="M55" s="4">
        <v>43035645811</v>
      </c>
      <c r="N55" s="4"/>
      <c r="O55" s="4">
        <v>148318001953</v>
      </c>
      <c r="P55" s="4"/>
      <c r="Q55" s="4">
        <v>0</v>
      </c>
      <c r="R55" s="4"/>
      <c r="S55" s="4">
        <v>148318001953</v>
      </c>
      <c r="U55" s="15"/>
    </row>
    <row r="56" spans="1:21" ht="18.75">
      <c r="A56" s="2" t="s">
        <v>262</v>
      </c>
      <c r="C56" s="4" t="s">
        <v>690</v>
      </c>
      <c r="E56" s="8" t="s">
        <v>264</v>
      </c>
      <c r="G56" s="4">
        <v>17</v>
      </c>
      <c r="H56" s="4"/>
      <c r="I56" s="4">
        <v>46849266094</v>
      </c>
      <c r="J56" s="4"/>
      <c r="K56" s="4">
        <v>0</v>
      </c>
      <c r="L56" s="4"/>
      <c r="M56" s="4">
        <v>46849266094</v>
      </c>
      <c r="N56" s="4"/>
      <c r="O56" s="4">
        <v>92502158262</v>
      </c>
      <c r="P56" s="4"/>
      <c r="Q56" s="4">
        <v>0</v>
      </c>
      <c r="R56" s="4"/>
      <c r="S56" s="4">
        <v>92502158262</v>
      </c>
      <c r="U56" s="15"/>
    </row>
    <row r="57" spans="1:21" ht="18.75">
      <c r="A57" s="2" t="s">
        <v>259</v>
      </c>
      <c r="C57" s="4" t="s">
        <v>690</v>
      </c>
      <c r="E57" s="8" t="s">
        <v>261</v>
      </c>
      <c r="G57" s="4">
        <v>18</v>
      </c>
      <c r="H57" s="4"/>
      <c r="I57" s="4">
        <v>129634221945</v>
      </c>
      <c r="J57" s="4"/>
      <c r="K57" s="4" t="s">
        <v>690</v>
      </c>
      <c r="L57" s="4"/>
      <c r="M57" s="4">
        <v>129634221945</v>
      </c>
      <c r="N57" s="4"/>
      <c r="O57" s="4">
        <v>255316536493</v>
      </c>
      <c r="P57" s="4"/>
      <c r="Q57" s="4">
        <v>0</v>
      </c>
      <c r="R57" s="4"/>
      <c r="S57" s="4">
        <v>255316536493</v>
      </c>
      <c r="U57" s="15"/>
    </row>
    <row r="58" spans="1:21" ht="18.75">
      <c r="A58" s="2" t="s">
        <v>256</v>
      </c>
      <c r="C58" s="4" t="s">
        <v>690</v>
      </c>
      <c r="E58" s="8" t="s">
        <v>258</v>
      </c>
      <c r="G58" s="4">
        <v>18</v>
      </c>
      <c r="H58" s="4"/>
      <c r="I58" s="4">
        <v>14838660159</v>
      </c>
      <c r="J58" s="4"/>
      <c r="K58" s="4">
        <v>0</v>
      </c>
      <c r="L58" s="4"/>
      <c r="M58" s="4">
        <v>14838660159</v>
      </c>
      <c r="N58" s="4"/>
      <c r="O58" s="4">
        <v>29235935548</v>
      </c>
      <c r="P58" s="4"/>
      <c r="Q58" s="4">
        <v>0</v>
      </c>
      <c r="R58" s="4"/>
      <c r="S58" s="4">
        <v>29235935548</v>
      </c>
      <c r="U58" s="15"/>
    </row>
    <row r="59" spans="1:21" ht="18.75">
      <c r="A59" s="2" t="s">
        <v>693</v>
      </c>
      <c r="C59" s="4" t="s">
        <v>690</v>
      </c>
      <c r="E59" s="8" t="s">
        <v>612</v>
      </c>
      <c r="G59" s="4">
        <v>17</v>
      </c>
      <c r="H59" s="4"/>
      <c r="I59" s="4">
        <v>0</v>
      </c>
      <c r="J59" s="4"/>
      <c r="K59" s="4">
        <v>0</v>
      </c>
      <c r="L59" s="4"/>
      <c r="M59" s="4">
        <v>0</v>
      </c>
      <c r="N59" s="4"/>
      <c r="O59" s="4">
        <v>113414832477</v>
      </c>
      <c r="P59" s="4"/>
      <c r="Q59" s="4">
        <v>0</v>
      </c>
      <c r="R59" s="4"/>
      <c r="S59" s="4">
        <v>113414832477</v>
      </c>
      <c r="U59" s="15"/>
    </row>
    <row r="60" spans="1:21" ht="18.75">
      <c r="A60" s="2" t="s">
        <v>233</v>
      </c>
      <c r="C60" s="4" t="s">
        <v>690</v>
      </c>
      <c r="E60" s="8" t="s">
        <v>235</v>
      </c>
      <c r="G60" s="4">
        <v>18</v>
      </c>
      <c r="H60" s="4"/>
      <c r="I60" s="4">
        <v>91947137783</v>
      </c>
      <c r="J60" s="4"/>
      <c r="K60" s="4">
        <v>0</v>
      </c>
      <c r="L60" s="4"/>
      <c r="M60" s="4">
        <v>91947137783</v>
      </c>
      <c r="N60" s="4"/>
      <c r="O60" s="4">
        <v>188362499660</v>
      </c>
      <c r="P60" s="4"/>
      <c r="Q60" s="4">
        <v>0</v>
      </c>
      <c r="R60" s="4"/>
      <c r="S60" s="4">
        <v>188362499660</v>
      </c>
      <c r="U60" s="15"/>
    </row>
    <row r="61" spans="1:21" ht="18.75">
      <c r="A61" s="2" t="s">
        <v>253</v>
      </c>
      <c r="C61" s="4" t="s">
        <v>690</v>
      </c>
      <c r="E61" s="8" t="s">
        <v>255</v>
      </c>
      <c r="G61" s="4">
        <v>18</v>
      </c>
      <c r="H61" s="4"/>
      <c r="I61" s="4">
        <v>26951205937</v>
      </c>
      <c r="J61" s="4"/>
      <c r="K61" s="4">
        <v>0</v>
      </c>
      <c r="L61" s="4"/>
      <c r="M61" s="4">
        <v>26951205937</v>
      </c>
      <c r="N61" s="4"/>
      <c r="O61" s="4">
        <v>53115993174</v>
      </c>
      <c r="P61" s="4"/>
      <c r="Q61" s="4">
        <v>0</v>
      </c>
      <c r="R61" s="4"/>
      <c r="S61" s="4">
        <v>53115993174</v>
      </c>
      <c r="U61" s="15"/>
    </row>
    <row r="62" spans="1:21" ht="18.75">
      <c r="A62" s="2" t="s">
        <v>247</v>
      </c>
      <c r="C62" s="4" t="s">
        <v>690</v>
      </c>
      <c r="E62" s="8" t="s">
        <v>249</v>
      </c>
      <c r="G62" s="4">
        <v>15</v>
      </c>
      <c r="H62" s="4"/>
      <c r="I62" s="4">
        <v>23848218645</v>
      </c>
      <c r="J62" s="4"/>
      <c r="K62" s="4">
        <v>0</v>
      </c>
      <c r="L62" s="4"/>
      <c r="M62" s="4">
        <v>23848218645</v>
      </c>
      <c r="N62" s="4"/>
      <c r="O62" s="4">
        <v>47180997284</v>
      </c>
      <c r="P62" s="4"/>
      <c r="Q62" s="4">
        <v>0</v>
      </c>
      <c r="R62" s="4"/>
      <c r="S62" s="4">
        <v>47180997284</v>
      </c>
      <c r="U62" s="15"/>
    </row>
    <row r="63" spans="1:21" ht="18.75">
      <c r="A63" s="2" t="s">
        <v>162</v>
      </c>
      <c r="C63" s="4" t="s">
        <v>690</v>
      </c>
      <c r="E63" s="8" t="s">
        <v>164</v>
      </c>
      <c r="G63" s="4">
        <v>18</v>
      </c>
      <c r="H63" s="4"/>
      <c r="I63" s="4">
        <v>24524217387</v>
      </c>
      <c r="J63" s="4"/>
      <c r="K63" s="4">
        <v>0</v>
      </c>
      <c r="L63" s="4"/>
      <c r="M63" s="4">
        <v>24524217387</v>
      </c>
      <c r="N63" s="4"/>
      <c r="O63" s="4">
        <v>91532712069</v>
      </c>
      <c r="P63" s="4"/>
      <c r="Q63" s="4">
        <v>0</v>
      </c>
      <c r="R63" s="4"/>
      <c r="S63" s="4">
        <v>91532712069</v>
      </c>
      <c r="U63" s="15"/>
    </row>
    <row r="64" spans="1:21" ht="18.75">
      <c r="A64" s="2" t="s">
        <v>694</v>
      </c>
      <c r="C64" s="4" t="s">
        <v>690</v>
      </c>
      <c r="E64" s="8" t="s">
        <v>695</v>
      </c>
      <c r="G64" s="4">
        <v>18</v>
      </c>
      <c r="H64" s="4"/>
      <c r="I64" s="4">
        <v>0</v>
      </c>
      <c r="J64" s="4"/>
      <c r="K64" s="4">
        <v>0</v>
      </c>
      <c r="L64" s="4"/>
      <c r="M64" s="4">
        <v>0</v>
      </c>
      <c r="N64" s="4"/>
      <c r="O64" s="4">
        <v>3716801770</v>
      </c>
      <c r="P64" s="4"/>
      <c r="Q64" s="4">
        <v>0</v>
      </c>
      <c r="R64" s="4"/>
      <c r="S64" s="4">
        <v>3716801770</v>
      </c>
      <c r="U64" s="15"/>
    </row>
    <row r="65" spans="1:22" ht="18.75">
      <c r="A65" s="2" t="s">
        <v>696</v>
      </c>
      <c r="C65" s="4" t="s">
        <v>690</v>
      </c>
      <c r="E65" s="8" t="s">
        <v>695</v>
      </c>
      <c r="G65" s="4">
        <v>18</v>
      </c>
      <c r="H65" s="4"/>
      <c r="I65" s="4">
        <v>0</v>
      </c>
      <c r="J65" s="4"/>
      <c r="K65" s="4">
        <v>0</v>
      </c>
      <c r="L65" s="4"/>
      <c r="M65" s="4">
        <v>0</v>
      </c>
      <c r="N65" s="4"/>
      <c r="O65" s="4">
        <v>14118905110</v>
      </c>
      <c r="P65" s="4"/>
      <c r="Q65" s="4">
        <v>0</v>
      </c>
      <c r="R65" s="4"/>
      <c r="S65" s="4">
        <v>14118905110</v>
      </c>
      <c r="U65" s="15"/>
    </row>
    <row r="66" spans="1:22" ht="18.75">
      <c r="A66" s="2" t="s">
        <v>330</v>
      </c>
      <c r="C66" s="4">
        <v>30</v>
      </c>
      <c r="E66" s="8">
        <v>0</v>
      </c>
      <c r="G66" s="4">
        <v>0</v>
      </c>
      <c r="H66" s="4"/>
      <c r="I66" s="25">
        <v>821917808</v>
      </c>
      <c r="J66" s="25"/>
      <c r="K66" s="25">
        <v>0</v>
      </c>
      <c r="L66" s="25"/>
      <c r="M66" s="25">
        <v>821917808</v>
      </c>
      <c r="N66" s="25"/>
      <c r="O66" s="25">
        <v>823243612</v>
      </c>
      <c r="P66" s="25"/>
      <c r="Q66" s="25">
        <v>0</v>
      </c>
      <c r="R66" s="25"/>
      <c r="S66" s="25">
        <v>823243612</v>
      </c>
      <c r="U66" s="15"/>
      <c r="V66" s="11"/>
    </row>
    <row r="67" spans="1:22" ht="18.75">
      <c r="A67" s="2" t="s">
        <v>334</v>
      </c>
      <c r="C67" s="4">
        <v>30</v>
      </c>
      <c r="E67" s="8">
        <v>0</v>
      </c>
      <c r="G67" s="4">
        <v>0</v>
      </c>
      <c r="H67" s="4"/>
      <c r="I67" s="4">
        <v>6991755</v>
      </c>
      <c r="J67" s="4"/>
      <c r="K67" s="4">
        <v>0</v>
      </c>
      <c r="L67" s="4"/>
      <c r="M67" s="4">
        <v>6991755</v>
      </c>
      <c r="N67" s="4"/>
      <c r="O67" s="4">
        <v>7975374</v>
      </c>
      <c r="P67" s="4"/>
      <c r="Q67" s="4">
        <v>0</v>
      </c>
      <c r="R67" s="4"/>
      <c r="S67" s="4">
        <v>7975374</v>
      </c>
      <c r="U67" s="15"/>
    </row>
    <row r="68" spans="1:22" ht="18.75">
      <c r="A68" s="2" t="s">
        <v>337</v>
      </c>
      <c r="C68" s="4">
        <v>29</v>
      </c>
      <c r="E68" s="8">
        <v>0</v>
      </c>
      <c r="G68" s="4">
        <v>0</v>
      </c>
      <c r="H68" s="4"/>
      <c r="I68" s="4">
        <v>1868</v>
      </c>
      <c r="J68" s="4"/>
      <c r="K68" s="4">
        <v>0</v>
      </c>
      <c r="L68" s="4"/>
      <c r="M68" s="4">
        <v>1868</v>
      </c>
      <c r="N68" s="4"/>
      <c r="O68" s="4">
        <v>3715</v>
      </c>
      <c r="P68" s="4"/>
      <c r="Q68" s="4">
        <v>0</v>
      </c>
      <c r="R68" s="4"/>
      <c r="S68" s="4">
        <v>3715</v>
      </c>
    </row>
    <row r="69" spans="1:22" ht="18.75">
      <c r="A69" s="2" t="s">
        <v>340</v>
      </c>
      <c r="C69" s="4">
        <v>26</v>
      </c>
      <c r="E69" s="8">
        <v>0</v>
      </c>
      <c r="G69" s="4">
        <v>0</v>
      </c>
      <c r="H69" s="4"/>
      <c r="I69" s="4">
        <v>4324</v>
      </c>
      <c r="J69" s="4"/>
      <c r="K69" s="4">
        <v>0</v>
      </c>
      <c r="L69" s="4"/>
      <c r="M69" s="4">
        <v>4324</v>
      </c>
      <c r="N69" s="4"/>
      <c r="O69" s="4">
        <v>7693</v>
      </c>
      <c r="P69" s="4"/>
      <c r="Q69" s="4">
        <v>0</v>
      </c>
      <c r="R69" s="4"/>
      <c r="S69" s="4">
        <v>7693</v>
      </c>
    </row>
    <row r="70" spans="1:22" ht="18.75">
      <c r="A70" s="2" t="s">
        <v>334</v>
      </c>
      <c r="C70" s="4">
        <v>25</v>
      </c>
      <c r="E70" s="8">
        <v>0</v>
      </c>
      <c r="G70" s="4">
        <v>0</v>
      </c>
      <c r="H70" s="4"/>
      <c r="I70" s="4">
        <v>794458</v>
      </c>
      <c r="J70" s="4"/>
      <c r="K70" s="4">
        <v>0</v>
      </c>
      <c r="L70" s="4"/>
      <c r="M70" s="4">
        <v>794458</v>
      </c>
      <c r="N70" s="4"/>
      <c r="O70" s="4">
        <v>1585664</v>
      </c>
      <c r="P70" s="4"/>
      <c r="Q70" s="4">
        <v>0</v>
      </c>
      <c r="R70" s="4"/>
      <c r="S70" s="4">
        <v>1585664</v>
      </c>
    </row>
    <row r="71" spans="1:22" ht="18.75">
      <c r="A71" s="2" t="s">
        <v>355</v>
      </c>
      <c r="C71" s="4">
        <v>24</v>
      </c>
      <c r="E71" s="8">
        <v>0</v>
      </c>
      <c r="G71" s="4">
        <v>0</v>
      </c>
      <c r="H71" s="4"/>
      <c r="I71" s="4">
        <v>1758974</v>
      </c>
      <c r="J71" s="4"/>
      <c r="K71" s="4">
        <v>0</v>
      </c>
      <c r="L71" s="4"/>
      <c r="M71" s="4">
        <v>1758974</v>
      </c>
      <c r="N71" s="4"/>
      <c r="O71" s="4">
        <v>3568926</v>
      </c>
      <c r="P71" s="4"/>
      <c r="Q71" s="4">
        <v>0</v>
      </c>
      <c r="R71" s="4"/>
      <c r="S71" s="4">
        <v>3568926</v>
      </c>
    </row>
    <row r="72" spans="1:22" ht="18.75">
      <c r="A72" s="2" t="s">
        <v>361</v>
      </c>
      <c r="C72" s="4">
        <v>1</v>
      </c>
      <c r="E72" s="8">
        <v>0</v>
      </c>
      <c r="G72" s="4">
        <v>0</v>
      </c>
      <c r="H72" s="4"/>
      <c r="I72" s="4">
        <v>2150</v>
      </c>
      <c r="J72" s="4"/>
      <c r="K72" s="4">
        <v>0</v>
      </c>
      <c r="L72" s="4"/>
      <c r="M72" s="4">
        <v>2150</v>
      </c>
      <c r="N72" s="4"/>
      <c r="O72" s="4">
        <v>-51200606012</v>
      </c>
      <c r="P72" s="4"/>
      <c r="Q72" s="4">
        <v>0</v>
      </c>
      <c r="R72" s="4"/>
      <c r="S72" s="4">
        <v>-51200606012</v>
      </c>
    </row>
    <row r="73" spans="1:22" ht="18.75">
      <c r="A73" s="2" t="s">
        <v>364</v>
      </c>
      <c r="C73" s="4">
        <v>1</v>
      </c>
      <c r="E73" s="8">
        <v>0</v>
      </c>
      <c r="G73" s="4">
        <v>0</v>
      </c>
      <c r="H73" s="4"/>
      <c r="I73" s="4">
        <v>425034</v>
      </c>
      <c r="J73" s="4"/>
      <c r="K73" s="4">
        <v>0</v>
      </c>
      <c r="L73" s="4"/>
      <c r="M73" s="4">
        <v>425034</v>
      </c>
      <c r="N73" s="4"/>
      <c r="O73" s="4">
        <v>862379</v>
      </c>
      <c r="P73" s="4"/>
      <c r="Q73" s="4">
        <v>0</v>
      </c>
      <c r="R73" s="4"/>
      <c r="S73" s="4">
        <v>862379</v>
      </c>
    </row>
    <row r="74" spans="1:22" ht="18.75">
      <c r="A74" s="2" t="s">
        <v>370</v>
      </c>
      <c r="C74" s="4">
        <v>1</v>
      </c>
      <c r="E74" s="8">
        <v>0</v>
      </c>
      <c r="G74" s="4">
        <v>0</v>
      </c>
      <c r="H74" s="4"/>
      <c r="I74" s="4">
        <v>822271</v>
      </c>
      <c r="J74" s="4"/>
      <c r="K74" s="4">
        <v>0</v>
      </c>
      <c r="L74" s="4"/>
      <c r="M74" s="4">
        <v>822271</v>
      </c>
      <c r="N74" s="4"/>
      <c r="O74" s="4">
        <v>822271</v>
      </c>
      <c r="P74" s="4"/>
      <c r="Q74" s="4">
        <v>0</v>
      </c>
      <c r="R74" s="4"/>
      <c r="S74" s="4">
        <v>822271</v>
      </c>
    </row>
    <row r="75" spans="1:22" ht="18.75">
      <c r="A75" s="2" t="s">
        <v>379</v>
      </c>
      <c r="C75" s="4">
        <v>17</v>
      </c>
      <c r="E75" s="8">
        <v>0</v>
      </c>
      <c r="G75" s="4">
        <v>0</v>
      </c>
      <c r="H75" s="4"/>
      <c r="I75" s="4">
        <v>15964</v>
      </c>
      <c r="J75" s="4"/>
      <c r="K75" s="4">
        <v>0</v>
      </c>
      <c r="L75" s="4"/>
      <c r="M75" s="4">
        <v>15964</v>
      </c>
      <c r="N75" s="4"/>
      <c r="O75" s="4">
        <v>34522</v>
      </c>
      <c r="P75" s="4"/>
      <c r="Q75" s="4">
        <v>0</v>
      </c>
      <c r="R75" s="4"/>
      <c r="S75" s="4">
        <v>34522</v>
      </c>
    </row>
    <row r="76" spans="1:22" ht="18.75">
      <c r="A76" s="2" t="s">
        <v>393</v>
      </c>
      <c r="C76" s="4">
        <v>18</v>
      </c>
      <c r="E76" s="8">
        <v>0</v>
      </c>
      <c r="G76" s="4">
        <v>0</v>
      </c>
      <c r="H76" s="4"/>
      <c r="I76" s="4">
        <v>29174</v>
      </c>
      <c r="J76" s="4"/>
      <c r="K76" s="4">
        <v>0</v>
      </c>
      <c r="L76" s="4"/>
      <c r="M76" s="4">
        <v>29174</v>
      </c>
      <c r="N76" s="4"/>
      <c r="O76" s="4">
        <v>61189</v>
      </c>
      <c r="P76" s="4"/>
      <c r="Q76" s="4">
        <v>0</v>
      </c>
      <c r="R76" s="4"/>
      <c r="S76" s="4">
        <v>61189</v>
      </c>
    </row>
    <row r="77" spans="1:22" ht="18.75">
      <c r="A77" s="2" t="s">
        <v>399</v>
      </c>
      <c r="C77" s="4">
        <v>14</v>
      </c>
      <c r="E77" s="8">
        <v>0</v>
      </c>
      <c r="G77" s="4">
        <v>0</v>
      </c>
      <c r="H77" s="4"/>
      <c r="I77" s="4">
        <v>21806</v>
      </c>
      <c r="J77" s="4"/>
      <c r="K77" s="4">
        <v>0</v>
      </c>
      <c r="L77" s="4"/>
      <c r="M77" s="4">
        <v>21806</v>
      </c>
      <c r="N77" s="4"/>
      <c r="O77" s="4">
        <v>44244</v>
      </c>
      <c r="P77" s="4"/>
      <c r="Q77" s="4">
        <v>0</v>
      </c>
      <c r="R77" s="4"/>
      <c r="S77" s="4">
        <v>44244</v>
      </c>
    </row>
    <row r="78" spans="1:22" ht="18.75">
      <c r="A78" s="2" t="s">
        <v>405</v>
      </c>
      <c r="C78" s="4">
        <v>26</v>
      </c>
      <c r="E78" s="8">
        <v>0</v>
      </c>
      <c r="G78" s="4">
        <v>0</v>
      </c>
      <c r="H78" s="4"/>
      <c r="I78" s="4">
        <v>6292</v>
      </c>
      <c r="J78" s="4"/>
      <c r="K78" s="4">
        <v>0</v>
      </c>
      <c r="L78" s="4"/>
      <c r="M78" s="4">
        <v>6292</v>
      </c>
      <c r="N78" s="4"/>
      <c r="O78" s="4">
        <v>12766</v>
      </c>
      <c r="P78" s="4"/>
      <c r="Q78" s="4">
        <v>0</v>
      </c>
      <c r="R78" s="4"/>
      <c r="S78" s="4">
        <v>12766</v>
      </c>
    </row>
    <row r="79" spans="1:22" ht="18.75">
      <c r="A79" s="2" t="s">
        <v>410</v>
      </c>
      <c r="C79" s="4">
        <v>22</v>
      </c>
      <c r="E79" s="8">
        <v>0</v>
      </c>
      <c r="G79" s="4">
        <v>0</v>
      </c>
      <c r="H79" s="4"/>
      <c r="I79" s="4">
        <v>4818</v>
      </c>
      <c r="J79" s="4"/>
      <c r="K79" s="4">
        <v>0</v>
      </c>
      <c r="L79" s="4"/>
      <c r="M79" s="4">
        <v>4818</v>
      </c>
      <c r="N79" s="4"/>
      <c r="O79" s="4">
        <v>11679</v>
      </c>
      <c r="P79" s="4"/>
      <c r="Q79" s="4">
        <v>0</v>
      </c>
      <c r="R79" s="4"/>
      <c r="S79" s="4">
        <v>11679</v>
      </c>
    </row>
    <row r="80" spans="1:22" ht="18.75">
      <c r="A80" s="2" t="s">
        <v>413</v>
      </c>
      <c r="C80" s="4">
        <v>1</v>
      </c>
      <c r="E80" s="8">
        <v>0</v>
      </c>
      <c r="G80" s="4">
        <v>24</v>
      </c>
      <c r="H80" s="4"/>
      <c r="I80" s="4">
        <v>6575342460</v>
      </c>
      <c r="J80" s="4"/>
      <c r="K80" s="4">
        <v>0</v>
      </c>
      <c r="L80" s="4"/>
      <c r="M80" s="4">
        <v>6575342460</v>
      </c>
      <c r="N80" s="4"/>
      <c r="O80" s="4">
        <v>16438356150</v>
      </c>
      <c r="P80" s="4"/>
      <c r="Q80" s="4">
        <v>0</v>
      </c>
      <c r="R80" s="4"/>
      <c r="S80" s="4">
        <v>16438356150</v>
      </c>
    </row>
    <row r="81" spans="1:19" ht="18.75">
      <c r="A81" s="2" t="s">
        <v>420</v>
      </c>
      <c r="C81" s="4">
        <v>27</v>
      </c>
      <c r="E81" s="8">
        <v>0</v>
      </c>
      <c r="G81" s="4">
        <v>19.899999999999999</v>
      </c>
      <c r="H81" s="4"/>
      <c r="I81" s="4">
        <v>1363013695</v>
      </c>
      <c r="J81" s="4"/>
      <c r="K81" s="4">
        <v>-105424136</v>
      </c>
      <c r="L81" s="4"/>
      <c r="M81" s="4">
        <v>1468437831</v>
      </c>
      <c r="N81" s="4"/>
      <c r="O81" s="4">
        <v>9541095865</v>
      </c>
      <c r="P81" s="4"/>
      <c r="Q81" s="4">
        <v>13795288</v>
      </c>
      <c r="R81" s="4"/>
      <c r="S81" s="4">
        <v>9527300577</v>
      </c>
    </row>
    <row r="82" spans="1:19" ht="18.75">
      <c r="A82" s="2" t="s">
        <v>388</v>
      </c>
      <c r="C82" s="4">
        <v>4</v>
      </c>
      <c r="E82" s="8">
        <v>0</v>
      </c>
      <c r="G82" s="4">
        <v>20</v>
      </c>
      <c r="H82" s="4"/>
      <c r="I82" s="4">
        <v>0</v>
      </c>
      <c r="J82" s="4"/>
      <c r="K82" s="4">
        <v>0</v>
      </c>
      <c r="L82" s="4"/>
      <c r="M82" s="4">
        <v>0</v>
      </c>
      <c r="N82" s="4"/>
      <c r="O82" s="4">
        <v>4931506848</v>
      </c>
      <c r="P82" s="4"/>
      <c r="Q82" s="4">
        <v>0</v>
      </c>
      <c r="R82" s="4"/>
      <c r="S82" s="4">
        <v>4931506848</v>
      </c>
    </row>
    <row r="83" spans="1:19" ht="18.75">
      <c r="A83" s="2" t="s">
        <v>426</v>
      </c>
      <c r="C83" s="4">
        <v>1</v>
      </c>
      <c r="E83" s="8">
        <v>0</v>
      </c>
      <c r="G83" s="4">
        <v>24</v>
      </c>
      <c r="H83" s="4"/>
      <c r="I83" s="4">
        <v>4602739722</v>
      </c>
      <c r="J83" s="4"/>
      <c r="K83" s="4">
        <v>0</v>
      </c>
      <c r="L83" s="4"/>
      <c r="M83" s="4">
        <v>4602739722</v>
      </c>
      <c r="N83" s="4"/>
      <c r="O83" s="4">
        <v>14465753412</v>
      </c>
      <c r="P83" s="4"/>
      <c r="Q83" s="4">
        <v>0</v>
      </c>
      <c r="R83" s="4"/>
      <c r="S83" s="4">
        <v>14465753412</v>
      </c>
    </row>
    <row r="84" spans="1:19" ht="18.75">
      <c r="A84" s="2" t="s">
        <v>429</v>
      </c>
      <c r="C84" s="4">
        <v>1</v>
      </c>
      <c r="E84" s="8">
        <v>0</v>
      </c>
      <c r="G84" s="4">
        <v>24</v>
      </c>
      <c r="H84" s="4"/>
      <c r="I84" s="4">
        <v>19068493134</v>
      </c>
      <c r="J84" s="4"/>
      <c r="K84" s="4">
        <v>-1</v>
      </c>
      <c r="L84" s="4"/>
      <c r="M84" s="4">
        <v>19068493135</v>
      </c>
      <c r="N84" s="4"/>
      <c r="O84" s="4">
        <v>38794520514</v>
      </c>
      <c r="P84" s="4"/>
      <c r="Q84" s="4">
        <v>0</v>
      </c>
      <c r="R84" s="4"/>
      <c r="S84" s="4">
        <v>38794520514</v>
      </c>
    </row>
    <row r="85" spans="1:19" ht="18.75">
      <c r="A85" s="2" t="s">
        <v>431</v>
      </c>
      <c r="C85" s="4">
        <v>1</v>
      </c>
      <c r="E85" s="8">
        <v>0</v>
      </c>
      <c r="G85" s="4">
        <v>24</v>
      </c>
      <c r="H85" s="4"/>
      <c r="I85" s="4">
        <v>9863013690</v>
      </c>
      <c r="J85" s="4"/>
      <c r="K85" s="4">
        <v>0</v>
      </c>
      <c r="L85" s="4"/>
      <c r="M85" s="4">
        <v>9863013690</v>
      </c>
      <c r="N85" s="4"/>
      <c r="O85" s="4">
        <v>19726027380</v>
      </c>
      <c r="P85" s="4"/>
      <c r="Q85" s="4">
        <v>0</v>
      </c>
      <c r="R85" s="4"/>
      <c r="S85" s="4">
        <v>19726027380</v>
      </c>
    </row>
    <row r="86" spans="1:19" ht="18.75">
      <c r="A86" s="2" t="s">
        <v>549</v>
      </c>
      <c r="C86" s="4">
        <v>7</v>
      </c>
      <c r="E86" s="8">
        <v>0</v>
      </c>
      <c r="G86" s="4">
        <v>24.5</v>
      </c>
      <c r="H86" s="4"/>
      <c r="I86" s="4">
        <v>0</v>
      </c>
      <c r="J86" s="4"/>
      <c r="K86" s="4">
        <v>0</v>
      </c>
      <c r="L86" s="4"/>
      <c r="M86" s="4">
        <v>0</v>
      </c>
      <c r="N86" s="4"/>
      <c r="O86" s="4">
        <v>2013698628</v>
      </c>
      <c r="P86" s="4"/>
      <c r="Q86" s="4">
        <v>0</v>
      </c>
      <c r="R86" s="4"/>
      <c r="S86" s="4">
        <v>2013698628</v>
      </c>
    </row>
    <row r="87" spans="1:19" ht="18.75">
      <c r="A87" s="2" t="s">
        <v>413</v>
      </c>
      <c r="C87" s="4">
        <v>1</v>
      </c>
      <c r="E87" s="8">
        <v>0</v>
      </c>
      <c r="G87" s="4">
        <v>24</v>
      </c>
      <c r="H87" s="4"/>
      <c r="I87" s="4">
        <v>2893150678</v>
      </c>
      <c r="J87" s="4"/>
      <c r="K87" s="4">
        <v>0</v>
      </c>
      <c r="L87" s="4"/>
      <c r="M87" s="4">
        <v>2893150678</v>
      </c>
      <c r="N87" s="4"/>
      <c r="O87" s="4">
        <v>6838356148</v>
      </c>
      <c r="P87" s="4"/>
      <c r="Q87" s="4">
        <v>0</v>
      </c>
      <c r="R87" s="4"/>
      <c r="S87" s="4">
        <v>6838356148</v>
      </c>
    </row>
    <row r="88" spans="1:19" ht="18.75">
      <c r="A88" s="2" t="s">
        <v>436</v>
      </c>
      <c r="C88" s="4">
        <v>29</v>
      </c>
      <c r="E88" s="8">
        <v>0</v>
      </c>
      <c r="G88" s="4">
        <v>0</v>
      </c>
      <c r="H88" s="4"/>
      <c r="I88" s="4">
        <v>4045</v>
      </c>
      <c r="J88" s="4"/>
      <c r="K88" s="4">
        <v>0</v>
      </c>
      <c r="L88" s="4"/>
      <c r="M88" s="4">
        <v>4045</v>
      </c>
      <c r="N88" s="4"/>
      <c r="O88" s="4">
        <v>8678</v>
      </c>
      <c r="P88" s="4"/>
      <c r="Q88" s="4">
        <v>0</v>
      </c>
      <c r="R88" s="4"/>
      <c r="S88" s="4">
        <v>8678</v>
      </c>
    </row>
    <row r="89" spans="1:19" ht="18.75">
      <c r="A89" s="2" t="s">
        <v>549</v>
      </c>
      <c r="C89" s="4">
        <v>4</v>
      </c>
      <c r="E89" s="8">
        <v>0</v>
      </c>
      <c r="G89" s="4">
        <v>23.5</v>
      </c>
      <c r="H89" s="4"/>
      <c r="I89" s="4">
        <v>0</v>
      </c>
      <c r="J89" s="4"/>
      <c r="K89" s="4">
        <v>0</v>
      </c>
      <c r="L89" s="4"/>
      <c r="M89" s="4">
        <v>0</v>
      </c>
      <c r="N89" s="4"/>
      <c r="O89" s="4">
        <v>289726026</v>
      </c>
      <c r="P89" s="4"/>
      <c r="Q89" s="4">
        <v>0</v>
      </c>
      <c r="R89" s="4"/>
      <c r="S89" s="4">
        <v>289726026</v>
      </c>
    </row>
    <row r="90" spans="1:19" ht="18.75">
      <c r="A90" s="2" t="s">
        <v>444</v>
      </c>
      <c r="C90" s="4">
        <v>1</v>
      </c>
      <c r="E90" s="8">
        <v>0</v>
      </c>
      <c r="G90" s="4">
        <v>21.5</v>
      </c>
      <c r="H90" s="4"/>
      <c r="I90" s="4">
        <v>7268767098</v>
      </c>
      <c r="J90" s="4"/>
      <c r="K90" s="4">
        <v>0</v>
      </c>
      <c r="L90" s="4"/>
      <c r="M90" s="4">
        <v>7268767098</v>
      </c>
      <c r="N90" s="4"/>
      <c r="O90" s="4">
        <v>16104383508</v>
      </c>
      <c r="P90" s="4"/>
      <c r="Q90" s="4">
        <v>0</v>
      </c>
      <c r="R90" s="4"/>
      <c r="S90" s="4">
        <v>16104383508</v>
      </c>
    </row>
    <row r="91" spans="1:19" ht="18.75">
      <c r="A91" s="2" t="s">
        <v>447</v>
      </c>
      <c r="C91" s="4">
        <v>1</v>
      </c>
      <c r="E91" s="8">
        <v>0</v>
      </c>
      <c r="G91" s="4">
        <v>21.5</v>
      </c>
      <c r="H91" s="4"/>
      <c r="I91" s="4">
        <v>5301369840</v>
      </c>
      <c r="J91" s="4"/>
      <c r="K91" s="4">
        <v>0</v>
      </c>
      <c r="L91" s="4"/>
      <c r="M91" s="4">
        <v>5301369840</v>
      </c>
      <c r="N91" s="4"/>
      <c r="O91" s="4">
        <v>10602739680</v>
      </c>
      <c r="P91" s="4"/>
      <c r="Q91" s="4">
        <v>0</v>
      </c>
      <c r="R91" s="4"/>
      <c r="S91" s="4">
        <v>10602739680</v>
      </c>
    </row>
    <row r="92" spans="1:19" ht="18.75">
      <c r="A92" s="2" t="s">
        <v>549</v>
      </c>
      <c r="C92" s="4">
        <v>21</v>
      </c>
      <c r="E92" s="8">
        <v>0</v>
      </c>
      <c r="G92" s="4">
        <v>22.5</v>
      </c>
      <c r="H92" s="4"/>
      <c r="I92" s="4">
        <v>0</v>
      </c>
      <c r="J92" s="4"/>
      <c r="K92" s="4">
        <v>0</v>
      </c>
      <c r="L92" s="4"/>
      <c r="M92" s="4">
        <v>0</v>
      </c>
      <c r="N92" s="4"/>
      <c r="O92" s="4">
        <v>295890408</v>
      </c>
      <c r="P92" s="4"/>
      <c r="Q92" s="4">
        <v>0</v>
      </c>
      <c r="R92" s="4"/>
      <c r="S92" s="4">
        <v>295890408</v>
      </c>
    </row>
    <row r="93" spans="1:19" ht="18.75">
      <c r="A93" s="2" t="s">
        <v>444</v>
      </c>
      <c r="C93" s="4">
        <v>1</v>
      </c>
      <c r="E93" s="8">
        <v>0</v>
      </c>
      <c r="G93" s="4">
        <v>21.5</v>
      </c>
      <c r="H93" s="4"/>
      <c r="I93" s="4">
        <v>9424657520</v>
      </c>
      <c r="J93" s="4"/>
      <c r="K93" s="4">
        <v>-1</v>
      </c>
      <c r="L93" s="4"/>
      <c r="M93" s="4">
        <v>9424657521</v>
      </c>
      <c r="N93" s="4"/>
      <c r="O93" s="4">
        <v>27095890370</v>
      </c>
      <c r="P93" s="4"/>
      <c r="Q93" s="4">
        <v>0</v>
      </c>
      <c r="R93" s="4"/>
      <c r="S93" s="4">
        <v>27095890370</v>
      </c>
    </row>
    <row r="94" spans="1:19" ht="18.75">
      <c r="A94" s="2" t="s">
        <v>413</v>
      </c>
      <c r="C94" s="4">
        <v>1</v>
      </c>
      <c r="E94" s="8">
        <v>0</v>
      </c>
      <c r="G94" s="4">
        <v>21.5</v>
      </c>
      <c r="H94" s="4"/>
      <c r="I94" s="4">
        <v>294520547</v>
      </c>
      <c r="J94" s="4"/>
      <c r="K94" s="4">
        <v>0</v>
      </c>
      <c r="L94" s="4"/>
      <c r="M94" s="4">
        <v>294520547</v>
      </c>
      <c r="N94" s="4"/>
      <c r="O94" s="4">
        <v>9130136957</v>
      </c>
      <c r="P94" s="4"/>
      <c r="Q94" s="4">
        <v>0</v>
      </c>
      <c r="R94" s="4"/>
      <c r="S94" s="4">
        <v>9130136957</v>
      </c>
    </row>
    <row r="95" spans="1:19" ht="18.75">
      <c r="A95" s="2" t="s">
        <v>444</v>
      </c>
      <c r="C95" s="4">
        <v>1</v>
      </c>
      <c r="E95" s="8">
        <v>0</v>
      </c>
      <c r="G95" s="4">
        <v>21.5</v>
      </c>
      <c r="H95" s="4"/>
      <c r="I95" s="4">
        <v>4653424647</v>
      </c>
      <c r="J95" s="4"/>
      <c r="K95" s="4">
        <v>-2</v>
      </c>
      <c r="L95" s="4"/>
      <c r="M95" s="4">
        <v>4653424649</v>
      </c>
      <c r="N95" s="4"/>
      <c r="O95" s="4">
        <v>39995890377</v>
      </c>
      <c r="P95" s="4"/>
      <c r="Q95" s="4">
        <v>0</v>
      </c>
      <c r="R95" s="4"/>
      <c r="S95" s="4">
        <v>39995890377</v>
      </c>
    </row>
    <row r="96" spans="1:19" ht="18.75">
      <c r="A96" s="2" t="s">
        <v>453</v>
      </c>
      <c r="C96" s="4">
        <v>1</v>
      </c>
      <c r="E96" s="8">
        <v>0</v>
      </c>
      <c r="G96" s="4">
        <v>25</v>
      </c>
      <c r="H96" s="4"/>
      <c r="I96" s="4">
        <v>9986297111</v>
      </c>
      <c r="J96" s="4"/>
      <c r="K96" s="4">
        <v>-2</v>
      </c>
      <c r="L96" s="4"/>
      <c r="M96" s="4">
        <v>9986297113</v>
      </c>
      <c r="N96" s="4"/>
      <c r="O96" s="4">
        <v>18821913521</v>
      </c>
      <c r="P96" s="4"/>
      <c r="Q96" s="4">
        <v>0</v>
      </c>
      <c r="R96" s="4"/>
      <c r="S96" s="4">
        <v>18821913521</v>
      </c>
    </row>
    <row r="97" spans="1:19" ht="18.75">
      <c r="A97" s="2" t="s">
        <v>456</v>
      </c>
      <c r="C97" s="4">
        <v>1</v>
      </c>
      <c r="E97" s="8">
        <v>0</v>
      </c>
      <c r="G97" s="4">
        <v>22.5</v>
      </c>
      <c r="H97" s="4"/>
      <c r="I97" s="4">
        <v>9246575340</v>
      </c>
      <c r="J97" s="4"/>
      <c r="K97" s="4">
        <v>0</v>
      </c>
      <c r="L97" s="4"/>
      <c r="M97" s="4">
        <v>9246575340</v>
      </c>
      <c r="N97" s="4"/>
      <c r="O97" s="4">
        <v>18493150680</v>
      </c>
      <c r="P97" s="4"/>
      <c r="Q97" s="4">
        <v>0</v>
      </c>
      <c r="R97" s="4"/>
      <c r="S97" s="4">
        <v>18493150680</v>
      </c>
    </row>
    <row r="98" spans="1:19" ht="18.75">
      <c r="A98" s="2" t="s">
        <v>549</v>
      </c>
      <c r="C98" s="4">
        <v>14</v>
      </c>
      <c r="E98" s="8">
        <v>0</v>
      </c>
      <c r="G98" s="4">
        <v>22.5</v>
      </c>
      <c r="H98" s="4"/>
      <c r="I98" s="4">
        <v>0</v>
      </c>
      <c r="J98" s="4"/>
      <c r="K98" s="4">
        <v>0</v>
      </c>
      <c r="L98" s="4"/>
      <c r="M98" s="4">
        <v>0</v>
      </c>
      <c r="N98" s="4"/>
      <c r="O98" s="4">
        <v>369863013</v>
      </c>
      <c r="P98" s="4"/>
      <c r="Q98" s="4">
        <v>0</v>
      </c>
      <c r="R98" s="4"/>
      <c r="S98" s="4">
        <v>369863013</v>
      </c>
    </row>
    <row r="99" spans="1:19" ht="18.75">
      <c r="A99" s="2" t="s">
        <v>459</v>
      </c>
      <c r="C99" s="4">
        <v>1</v>
      </c>
      <c r="E99" s="8">
        <v>0</v>
      </c>
      <c r="G99" s="4">
        <v>22.5</v>
      </c>
      <c r="H99" s="4"/>
      <c r="I99" s="4">
        <v>28664382534</v>
      </c>
      <c r="J99" s="4"/>
      <c r="K99" s="4">
        <v>-1</v>
      </c>
      <c r="L99" s="4"/>
      <c r="M99" s="4">
        <v>28664382535</v>
      </c>
      <c r="N99" s="4"/>
      <c r="O99" s="4">
        <v>56404108554</v>
      </c>
      <c r="P99" s="4"/>
      <c r="Q99" s="4">
        <v>0</v>
      </c>
      <c r="R99" s="4"/>
      <c r="S99" s="4">
        <v>56404108554</v>
      </c>
    </row>
    <row r="100" spans="1:19" ht="18.75">
      <c r="A100" s="2" t="s">
        <v>462</v>
      </c>
      <c r="C100" s="4">
        <v>17</v>
      </c>
      <c r="E100" s="8">
        <v>0</v>
      </c>
      <c r="G100" s="4">
        <v>0</v>
      </c>
      <c r="H100" s="4"/>
      <c r="I100" s="4">
        <v>5502</v>
      </c>
      <c r="J100" s="4"/>
      <c r="K100" s="4">
        <v>0</v>
      </c>
      <c r="L100" s="4"/>
      <c r="M100" s="4">
        <v>5502</v>
      </c>
      <c r="N100" s="4"/>
      <c r="O100" s="4">
        <v>5502</v>
      </c>
      <c r="P100" s="4"/>
      <c r="Q100" s="4">
        <v>0</v>
      </c>
      <c r="R100" s="4"/>
      <c r="S100" s="4">
        <v>5502</v>
      </c>
    </row>
    <row r="101" spans="1:19" ht="18.75">
      <c r="A101" s="2" t="s">
        <v>431</v>
      </c>
      <c r="C101" s="4">
        <v>1</v>
      </c>
      <c r="E101" s="8">
        <v>0</v>
      </c>
      <c r="G101" s="4">
        <v>22.5</v>
      </c>
      <c r="H101" s="4"/>
      <c r="I101" s="4">
        <v>13869863010</v>
      </c>
      <c r="J101" s="4"/>
      <c r="K101" s="4">
        <v>-1</v>
      </c>
      <c r="L101" s="4"/>
      <c r="M101" s="4">
        <v>13869863011</v>
      </c>
      <c r="N101" s="4"/>
      <c r="O101" s="4">
        <v>27739726020</v>
      </c>
      <c r="P101" s="4"/>
      <c r="Q101" s="4">
        <v>0</v>
      </c>
      <c r="R101" s="4"/>
      <c r="S101" s="4">
        <v>27739726020</v>
      </c>
    </row>
    <row r="102" spans="1:19" ht="18.75">
      <c r="A102" s="2" t="s">
        <v>467</v>
      </c>
      <c r="C102" s="4">
        <v>1</v>
      </c>
      <c r="E102" s="8">
        <v>0</v>
      </c>
      <c r="G102" s="4">
        <v>22.5</v>
      </c>
      <c r="H102" s="4"/>
      <c r="I102" s="4">
        <v>123287671</v>
      </c>
      <c r="J102" s="4"/>
      <c r="K102" s="4">
        <v>0</v>
      </c>
      <c r="L102" s="4"/>
      <c r="M102" s="4">
        <v>123287671</v>
      </c>
      <c r="N102" s="4"/>
      <c r="O102" s="4">
        <v>4205479314</v>
      </c>
      <c r="P102" s="4"/>
      <c r="Q102" s="4">
        <v>0</v>
      </c>
      <c r="R102" s="4"/>
      <c r="S102" s="4">
        <v>4205479314</v>
      </c>
    </row>
    <row r="103" spans="1:19" ht="18.75">
      <c r="A103" s="2" t="s">
        <v>470</v>
      </c>
      <c r="C103" s="4">
        <v>1</v>
      </c>
      <c r="E103" s="8">
        <v>0</v>
      </c>
      <c r="G103" s="4">
        <v>22.5</v>
      </c>
      <c r="H103" s="4"/>
      <c r="I103" s="4">
        <v>9246575342</v>
      </c>
      <c r="J103" s="4"/>
      <c r="K103" s="4">
        <v>0</v>
      </c>
      <c r="L103" s="4"/>
      <c r="M103" s="4">
        <v>9246575342</v>
      </c>
      <c r="N103" s="4"/>
      <c r="O103" s="4">
        <v>18493150684</v>
      </c>
      <c r="P103" s="4"/>
      <c r="Q103" s="4">
        <v>0</v>
      </c>
      <c r="R103" s="4"/>
      <c r="S103" s="4">
        <v>18493150684</v>
      </c>
    </row>
    <row r="104" spans="1:19" ht="18.75">
      <c r="A104" s="2" t="s">
        <v>473</v>
      </c>
      <c r="C104" s="4">
        <v>1</v>
      </c>
      <c r="E104" s="8">
        <v>0</v>
      </c>
      <c r="G104" s="4">
        <v>22.5</v>
      </c>
      <c r="H104" s="4"/>
      <c r="I104" s="4">
        <v>308219178</v>
      </c>
      <c r="J104" s="4"/>
      <c r="K104" s="4">
        <v>0</v>
      </c>
      <c r="L104" s="4"/>
      <c r="M104" s="4">
        <v>308219178</v>
      </c>
      <c r="N104" s="4"/>
      <c r="O104" s="4">
        <v>9554794518</v>
      </c>
      <c r="P104" s="4"/>
      <c r="Q104" s="4">
        <v>0</v>
      </c>
      <c r="R104" s="4"/>
      <c r="S104" s="4">
        <v>9554794518</v>
      </c>
    </row>
    <row r="105" spans="1:19" ht="18.75">
      <c r="A105" s="2" t="s">
        <v>444</v>
      </c>
      <c r="C105" s="4">
        <v>1</v>
      </c>
      <c r="E105" s="8">
        <v>0</v>
      </c>
      <c r="G105" s="4">
        <v>22.5</v>
      </c>
      <c r="H105" s="4"/>
      <c r="I105" s="4">
        <v>13808219168</v>
      </c>
      <c r="J105" s="4"/>
      <c r="K105" s="4">
        <v>-1</v>
      </c>
      <c r="L105" s="4"/>
      <c r="M105" s="4">
        <v>13808219169</v>
      </c>
      <c r="N105" s="4"/>
      <c r="O105" s="4">
        <v>39698630108</v>
      </c>
      <c r="P105" s="4"/>
      <c r="Q105" s="4">
        <v>0</v>
      </c>
      <c r="R105" s="4"/>
      <c r="S105" s="4">
        <v>39698630108</v>
      </c>
    </row>
    <row r="106" spans="1:19" ht="18.75">
      <c r="A106" s="2" t="s">
        <v>478</v>
      </c>
      <c r="C106" s="4">
        <v>1</v>
      </c>
      <c r="E106" s="8">
        <v>0</v>
      </c>
      <c r="G106" s="4">
        <v>22.5</v>
      </c>
      <c r="H106" s="4"/>
      <c r="I106" s="4">
        <v>9246575340</v>
      </c>
      <c r="J106" s="4"/>
      <c r="K106" s="4">
        <v>0</v>
      </c>
      <c r="L106" s="4"/>
      <c r="M106" s="4">
        <v>9246575340</v>
      </c>
      <c r="N106" s="4"/>
      <c r="O106" s="4">
        <v>18493150680</v>
      </c>
      <c r="P106" s="4"/>
      <c r="Q106" s="4">
        <v>0</v>
      </c>
      <c r="R106" s="4"/>
      <c r="S106" s="4">
        <v>18493150680</v>
      </c>
    </row>
    <row r="107" spans="1:19" ht="18.75">
      <c r="A107" s="2" t="s">
        <v>481</v>
      </c>
      <c r="C107" s="4">
        <v>1</v>
      </c>
      <c r="E107" s="8">
        <v>0</v>
      </c>
      <c r="G107" s="4">
        <v>22.5</v>
      </c>
      <c r="H107" s="4"/>
      <c r="I107" s="4">
        <v>0</v>
      </c>
      <c r="J107" s="4"/>
      <c r="K107" s="4">
        <v>0</v>
      </c>
      <c r="L107" s="4"/>
      <c r="M107" s="4">
        <v>0</v>
      </c>
      <c r="N107" s="4"/>
      <c r="O107" s="4">
        <v>9246575340</v>
      </c>
      <c r="P107" s="4"/>
      <c r="Q107" s="4">
        <v>0</v>
      </c>
      <c r="R107" s="4"/>
      <c r="S107" s="4">
        <v>9246575340</v>
      </c>
    </row>
    <row r="108" spans="1:19" ht="18.75">
      <c r="A108" s="2" t="s">
        <v>483</v>
      </c>
      <c r="C108" s="4">
        <v>1</v>
      </c>
      <c r="E108" s="8">
        <v>0</v>
      </c>
      <c r="G108" s="4">
        <v>22.5</v>
      </c>
      <c r="H108" s="4"/>
      <c r="I108" s="4">
        <v>0</v>
      </c>
      <c r="J108" s="4"/>
      <c r="K108" s="4">
        <v>0</v>
      </c>
      <c r="L108" s="4"/>
      <c r="M108" s="4">
        <v>0</v>
      </c>
      <c r="N108" s="4"/>
      <c r="O108" s="4">
        <v>7397260260</v>
      </c>
      <c r="P108" s="4"/>
      <c r="Q108" s="4">
        <v>0</v>
      </c>
      <c r="R108" s="4"/>
      <c r="S108" s="4">
        <v>7397260260</v>
      </c>
    </row>
    <row r="109" spans="1:19" ht="18.75">
      <c r="A109" s="2" t="s">
        <v>485</v>
      </c>
      <c r="C109" s="4">
        <v>1</v>
      </c>
      <c r="E109" s="8">
        <v>0</v>
      </c>
      <c r="G109" s="4">
        <v>22.5</v>
      </c>
      <c r="H109" s="4"/>
      <c r="I109" s="4">
        <v>19061637060</v>
      </c>
      <c r="J109" s="4"/>
      <c r="K109" s="4">
        <v>-1</v>
      </c>
      <c r="L109" s="4"/>
      <c r="M109" s="4">
        <v>19061637061</v>
      </c>
      <c r="N109" s="4"/>
      <c r="O109" s="4">
        <v>51116431572</v>
      </c>
      <c r="P109" s="4"/>
      <c r="Q109" s="4">
        <v>0</v>
      </c>
      <c r="R109" s="4"/>
      <c r="S109" s="4">
        <v>51116431572</v>
      </c>
    </row>
    <row r="110" spans="1:19" ht="18.75">
      <c r="A110" s="2" t="s">
        <v>441</v>
      </c>
      <c r="C110" s="4">
        <v>1</v>
      </c>
      <c r="E110" s="8">
        <v>0</v>
      </c>
      <c r="G110" s="4">
        <v>22.5</v>
      </c>
      <c r="H110" s="4"/>
      <c r="I110" s="4">
        <v>0</v>
      </c>
      <c r="J110" s="4"/>
      <c r="K110" s="4">
        <v>-1</v>
      </c>
      <c r="L110" s="4"/>
      <c r="M110" s="4">
        <v>1</v>
      </c>
      <c r="N110" s="4"/>
      <c r="O110" s="4">
        <v>27739726020</v>
      </c>
      <c r="P110" s="4"/>
      <c r="Q110" s="4">
        <v>0</v>
      </c>
      <c r="R110" s="4"/>
      <c r="S110" s="4">
        <v>27739726020</v>
      </c>
    </row>
    <row r="111" spans="1:19" ht="18.75">
      <c r="A111" s="2" t="s">
        <v>490</v>
      </c>
      <c r="C111" s="4">
        <v>1</v>
      </c>
      <c r="E111" s="8">
        <v>0</v>
      </c>
      <c r="G111" s="4">
        <v>25</v>
      </c>
      <c r="H111" s="4"/>
      <c r="I111" s="4">
        <v>10068492128</v>
      </c>
      <c r="J111" s="4"/>
      <c r="K111" s="4">
        <v>0</v>
      </c>
      <c r="L111" s="4"/>
      <c r="M111" s="4">
        <v>10068492128</v>
      </c>
      <c r="N111" s="4"/>
      <c r="O111" s="4">
        <v>19315067468</v>
      </c>
      <c r="P111" s="4"/>
      <c r="Q111" s="4">
        <v>0</v>
      </c>
      <c r="R111" s="4"/>
      <c r="S111" s="4">
        <v>19315067468</v>
      </c>
    </row>
    <row r="112" spans="1:19" ht="18.75">
      <c r="A112" s="2" t="s">
        <v>493</v>
      </c>
      <c r="C112" s="4">
        <v>1</v>
      </c>
      <c r="E112" s="8">
        <v>0</v>
      </c>
      <c r="G112" s="4">
        <v>22.5</v>
      </c>
      <c r="H112" s="4"/>
      <c r="I112" s="4">
        <v>11095890390</v>
      </c>
      <c r="J112" s="4"/>
      <c r="K112" s="4">
        <v>0</v>
      </c>
      <c r="L112" s="4"/>
      <c r="M112" s="4">
        <v>11095890390</v>
      </c>
      <c r="N112" s="4"/>
      <c r="O112" s="4">
        <v>22191780780</v>
      </c>
      <c r="P112" s="4"/>
      <c r="Q112" s="4">
        <v>0</v>
      </c>
      <c r="R112" s="4"/>
      <c r="S112" s="4">
        <v>22191780780</v>
      </c>
    </row>
    <row r="113" spans="1:19" ht="18.75">
      <c r="A113" s="2" t="s">
        <v>496</v>
      </c>
      <c r="C113" s="4">
        <v>1</v>
      </c>
      <c r="E113" s="8">
        <v>0</v>
      </c>
      <c r="G113" s="4">
        <v>22.5</v>
      </c>
      <c r="H113" s="4"/>
      <c r="I113" s="4">
        <v>3698630130</v>
      </c>
      <c r="J113" s="4"/>
      <c r="K113" s="4">
        <v>0</v>
      </c>
      <c r="L113" s="4"/>
      <c r="M113" s="4">
        <v>3698630130</v>
      </c>
      <c r="N113" s="4"/>
      <c r="O113" s="4">
        <v>7397260260</v>
      </c>
      <c r="P113" s="4"/>
      <c r="Q113" s="4">
        <v>0</v>
      </c>
      <c r="R113" s="4"/>
      <c r="S113" s="4">
        <v>7397260260</v>
      </c>
    </row>
    <row r="114" spans="1:19" ht="18.75">
      <c r="A114" s="2" t="s">
        <v>498</v>
      </c>
      <c r="C114" s="4">
        <v>1</v>
      </c>
      <c r="E114" s="8">
        <v>0</v>
      </c>
      <c r="G114" s="4">
        <v>22.5</v>
      </c>
      <c r="H114" s="4"/>
      <c r="I114" s="4">
        <v>9246575340</v>
      </c>
      <c r="J114" s="4"/>
      <c r="K114" s="4">
        <v>0</v>
      </c>
      <c r="L114" s="4"/>
      <c r="M114" s="4">
        <v>9246575340</v>
      </c>
      <c r="N114" s="4"/>
      <c r="O114" s="4">
        <v>18493150680</v>
      </c>
      <c r="P114" s="4"/>
      <c r="Q114" s="4">
        <v>0</v>
      </c>
      <c r="R114" s="4"/>
      <c r="S114" s="4">
        <v>18493150680</v>
      </c>
    </row>
    <row r="115" spans="1:19" ht="18.75">
      <c r="A115" s="2" t="s">
        <v>444</v>
      </c>
      <c r="C115" s="4">
        <v>1</v>
      </c>
      <c r="E115" s="8">
        <v>0</v>
      </c>
      <c r="G115" s="4">
        <v>22.5</v>
      </c>
      <c r="H115" s="4"/>
      <c r="I115" s="4">
        <v>9863013696</v>
      </c>
      <c r="J115" s="4"/>
      <c r="K115" s="4">
        <v>-1</v>
      </c>
      <c r="L115" s="4"/>
      <c r="M115" s="4">
        <v>9863013697</v>
      </c>
      <c r="N115" s="4"/>
      <c r="O115" s="4">
        <v>28356164376</v>
      </c>
      <c r="P115" s="4"/>
      <c r="Q115" s="4">
        <v>0</v>
      </c>
      <c r="R115" s="4"/>
      <c r="S115" s="4">
        <v>28356164376</v>
      </c>
    </row>
    <row r="116" spans="1:19" ht="18.75">
      <c r="A116" s="2" t="s">
        <v>503</v>
      </c>
      <c r="C116" s="4">
        <v>1</v>
      </c>
      <c r="E116" s="8">
        <v>0</v>
      </c>
      <c r="G116" s="4">
        <v>22.5</v>
      </c>
      <c r="H116" s="4"/>
      <c r="I116" s="4">
        <v>5547945200</v>
      </c>
      <c r="J116" s="4"/>
      <c r="K116" s="4">
        <v>0</v>
      </c>
      <c r="L116" s="4"/>
      <c r="M116" s="4">
        <v>5547945200</v>
      </c>
      <c r="N116" s="4"/>
      <c r="O116" s="4">
        <v>20958904094</v>
      </c>
      <c r="P116" s="4"/>
      <c r="Q116" s="4">
        <v>0</v>
      </c>
      <c r="R116" s="4"/>
      <c r="S116" s="4">
        <v>20958904094</v>
      </c>
    </row>
    <row r="117" spans="1:19" ht="18.75">
      <c r="A117" s="2" t="s">
        <v>505</v>
      </c>
      <c r="C117" s="4">
        <v>1</v>
      </c>
      <c r="E117" s="8">
        <v>0</v>
      </c>
      <c r="G117" s="4">
        <v>25</v>
      </c>
      <c r="H117" s="4"/>
      <c r="I117" s="4">
        <v>5136986280</v>
      </c>
      <c r="J117" s="4"/>
      <c r="K117" s="4">
        <v>0</v>
      </c>
      <c r="L117" s="4"/>
      <c r="M117" s="4">
        <v>5136986280</v>
      </c>
      <c r="N117" s="4"/>
      <c r="O117" s="4">
        <v>25342465710</v>
      </c>
      <c r="P117" s="4"/>
      <c r="Q117" s="4">
        <v>0</v>
      </c>
      <c r="R117" s="4"/>
      <c r="S117" s="4">
        <v>25342465710</v>
      </c>
    </row>
    <row r="118" spans="1:19" ht="18.75">
      <c r="A118" s="2" t="s">
        <v>508</v>
      </c>
      <c r="C118" s="4">
        <v>1</v>
      </c>
      <c r="E118" s="8">
        <v>0</v>
      </c>
      <c r="G118" s="4">
        <v>22.5</v>
      </c>
      <c r="H118" s="4"/>
      <c r="I118" s="4">
        <v>14794520520</v>
      </c>
      <c r="J118" s="4"/>
      <c r="K118" s="4">
        <v>-1</v>
      </c>
      <c r="L118" s="4"/>
      <c r="M118" s="4">
        <v>14794520521</v>
      </c>
      <c r="N118" s="4"/>
      <c r="O118" s="4">
        <v>29589041040</v>
      </c>
      <c r="P118" s="4"/>
      <c r="Q118" s="4">
        <v>0</v>
      </c>
      <c r="R118" s="4"/>
      <c r="S118" s="4">
        <v>29589041040</v>
      </c>
    </row>
    <row r="119" spans="1:19" ht="18.75">
      <c r="A119" s="2" t="s">
        <v>511</v>
      </c>
      <c r="C119" s="4">
        <v>1</v>
      </c>
      <c r="E119" s="8">
        <v>0</v>
      </c>
      <c r="G119" s="4">
        <v>25</v>
      </c>
      <c r="H119" s="4"/>
      <c r="I119" s="4">
        <v>20547945180</v>
      </c>
      <c r="J119" s="4"/>
      <c r="K119" s="4">
        <v>0</v>
      </c>
      <c r="L119" s="4"/>
      <c r="M119" s="4">
        <v>20547945180</v>
      </c>
      <c r="N119" s="4"/>
      <c r="O119" s="4">
        <v>41095889700</v>
      </c>
      <c r="P119" s="4"/>
      <c r="Q119" s="4">
        <v>0</v>
      </c>
      <c r="R119" s="4"/>
      <c r="S119" s="4">
        <v>41095889700</v>
      </c>
    </row>
    <row r="120" spans="1:19" ht="18.75">
      <c r="A120" s="2" t="s">
        <v>514</v>
      </c>
      <c r="C120" s="4">
        <v>1</v>
      </c>
      <c r="E120" s="8">
        <v>0</v>
      </c>
      <c r="G120" s="4">
        <v>22.5</v>
      </c>
      <c r="H120" s="4"/>
      <c r="I120" s="4">
        <v>18493150680</v>
      </c>
      <c r="J120" s="4"/>
      <c r="K120" s="4">
        <v>-1</v>
      </c>
      <c r="L120" s="4"/>
      <c r="M120" s="4">
        <v>18493150681</v>
      </c>
      <c r="N120" s="4"/>
      <c r="O120" s="4">
        <v>36986301360</v>
      </c>
      <c r="P120" s="4"/>
      <c r="Q120" s="4">
        <v>0</v>
      </c>
      <c r="R120" s="4"/>
      <c r="S120" s="4">
        <v>36986301360</v>
      </c>
    </row>
    <row r="121" spans="1:19" ht="18.75">
      <c r="A121" s="2" t="s">
        <v>516</v>
      </c>
      <c r="C121" s="4">
        <v>1</v>
      </c>
      <c r="E121" s="8">
        <v>0</v>
      </c>
      <c r="G121" s="4">
        <v>22.5</v>
      </c>
      <c r="H121" s="4"/>
      <c r="I121" s="4">
        <v>11650684920</v>
      </c>
      <c r="J121" s="4"/>
      <c r="K121" s="4">
        <v>-1</v>
      </c>
      <c r="L121" s="4"/>
      <c r="M121" s="4">
        <v>11650684921</v>
      </c>
      <c r="N121" s="4"/>
      <c r="O121" s="4">
        <v>23301369840</v>
      </c>
      <c r="P121" s="4"/>
      <c r="Q121" s="4">
        <v>0</v>
      </c>
      <c r="R121" s="4"/>
      <c r="S121" s="4">
        <v>23301369840</v>
      </c>
    </row>
    <row r="122" spans="1:19" ht="18.75">
      <c r="A122" s="2" t="s">
        <v>413</v>
      </c>
      <c r="C122" s="4">
        <v>1</v>
      </c>
      <c r="E122" s="8">
        <v>0</v>
      </c>
      <c r="G122" s="4">
        <v>22.5</v>
      </c>
      <c r="H122" s="4"/>
      <c r="I122" s="4">
        <v>10890409323</v>
      </c>
      <c r="J122" s="4"/>
      <c r="K122" s="4">
        <v>-1</v>
      </c>
      <c r="L122" s="4"/>
      <c r="M122" s="4">
        <v>10890409324</v>
      </c>
      <c r="N122" s="4"/>
      <c r="O122" s="4">
        <v>29383560003</v>
      </c>
      <c r="P122" s="4"/>
      <c r="Q122" s="4">
        <v>0</v>
      </c>
      <c r="R122" s="4"/>
      <c r="S122" s="4">
        <v>29383560003</v>
      </c>
    </row>
    <row r="123" spans="1:19" ht="18.75">
      <c r="A123" s="2" t="s">
        <v>441</v>
      </c>
      <c r="C123" s="4">
        <v>1</v>
      </c>
      <c r="E123" s="8">
        <v>0</v>
      </c>
      <c r="G123" s="4">
        <v>25</v>
      </c>
      <c r="H123" s="4"/>
      <c r="I123" s="4">
        <v>6041094644</v>
      </c>
      <c r="J123" s="4"/>
      <c r="K123" s="4">
        <v>-1</v>
      </c>
      <c r="L123" s="4"/>
      <c r="M123" s="4">
        <v>6041094645</v>
      </c>
      <c r="N123" s="4"/>
      <c r="O123" s="4">
        <v>20835615164</v>
      </c>
      <c r="P123" s="4"/>
      <c r="Q123" s="4">
        <v>0</v>
      </c>
      <c r="R123" s="4"/>
      <c r="S123" s="4">
        <v>20835615164</v>
      </c>
    </row>
    <row r="124" spans="1:19" ht="18.75">
      <c r="A124" s="2" t="s">
        <v>516</v>
      </c>
      <c r="C124" s="4">
        <v>1</v>
      </c>
      <c r="E124" s="8">
        <v>0</v>
      </c>
      <c r="G124" s="4">
        <v>22.5</v>
      </c>
      <c r="H124" s="4"/>
      <c r="I124" s="4">
        <v>18493150680</v>
      </c>
      <c r="J124" s="4"/>
      <c r="K124" s="4">
        <v>-1</v>
      </c>
      <c r="L124" s="4"/>
      <c r="M124" s="4">
        <v>18493150681</v>
      </c>
      <c r="N124" s="4"/>
      <c r="O124" s="4">
        <v>36986301360</v>
      </c>
      <c r="P124" s="4"/>
      <c r="Q124" s="4">
        <v>0</v>
      </c>
      <c r="R124" s="4"/>
      <c r="S124" s="4">
        <v>36986301360</v>
      </c>
    </row>
    <row r="125" spans="1:19" ht="18.75">
      <c r="A125" s="2" t="s">
        <v>444</v>
      </c>
      <c r="C125" s="4">
        <v>1</v>
      </c>
      <c r="E125" s="8">
        <v>0</v>
      </c>
      <c r="G125" s="4">
        <v>22.5</v>
      </c>
      <c r="H125" s="4"/>
      <c r="I125" s="4">
        <v>24657534240</v>
      </c>
      <c r="J125" s="4"/>
      <c r="K125" s="4">
        <v>0</v>
      </c>
      <c r="L125" s="4"/>
      <c r="M125" s="4">
        <v>24657534240</v>
      </c>
      <c r="N125" s="4"/>
      <c r="O125" s="4">
        <v>70890410940</v>
      </c>
      <c r="P125" s="4"/>
      <c r="Q125" s="4">
        <v>0</v>
      </c>
      <c r="R125" s="4"/>
      <c r="S125" s="4">
        <v>70890410940</v>
      </c>
    </row>
    <row r="126" spans="1:19" ht="18.75">
      <c r="A126" s="2" t="s">
        <v>526</v>
      </c>
      <c r="C126" s="4">
        <v>1</v>
      </c>
      <c r="E126" s="8">
        <v>0</v>
      </c>
      <c r="G126" s="4">
        <v>22.5</v>
      </c>
      <c r="H126" s="4"/>
      <c r="I126" s="4">
        <v>9295917658</v>
      </c>
      <c r="J126" s="4"/>
      <c r="K126" s="4">
        <v>-6</v>
      </c>
      <c r="L126" s="4"/>
      <c r="M126" s="4">
        <v>9295917664</v>
      </c>
      <c r="N126" s="4"/>
      <c r="O126" s="4">
        <v>31487698468</v>
      </c>
      <c r="P126" s="4"/>
      <c r="Q126" s="4">
        <v>0</v>
      </c>
      <c r="R126" s="4"/>
      <c r="S126" s="4">
        <v>31487698468</v>
      </c>
    </row>
    <row r="127" spans="1:19" ht="18.75">
      <c r="A127" s="2" t="s">
        <v>529</v>
      </c>
      <c r="C127" s="4">
        <v>1</v>
      </c>
      <c r="E127" s="8">
        <v>0</v>
      </c>
      <c r="G127" s="4">
        <v>22.5</v>
      </c>
      <c r="H127" s="4"/>
      <c r="I127" s="4">
        <v>28972602720</v>
      </c>
      <c r="J127" s="4"/>
      <c r="K127" s="4">
        <v>0</v>
      </c>
      <c r="L127" s="4"/>
      <c r="M127" s="4">
        <v>28972602720</v>
      </c>
      <c r="N127" s="4"/>
      <c r="O127" s="4">
        <v>65505269917</v>
      </c>
      <c r="P127" s="4"/>
      <c r="Q127" s="4">
        <v>0</v>
      </c>
      <c r="R127" s="4"/>
      <c r="S127" s="4">
        <v>65505269917</v>
      </c>
    </row>
    <row r="128" spans="1:19" ht="18.75">
      <c r="A128" s="2" t="s">
        <v>532</v>
      </c>
      <c r="C128" s="4">
        <v>1</v>
      </c>
      <c r="E128" s="8">
        <v>0</v>
      </c>
      <c r="G128" s="4">
        <v>25</v>
      </c>
      <c r="H128" s="4"/>
      <c r="I128" s="4">
        <v>20136984256</v>
      </c>
      <c r="J128" s="4"/>
      <c r="K128" s="4">
        <v>-1</v>
      </c>
      <c r="L128" s="4"/>
      <c r="M128" s="4">
        <v>20136984257</v>
      </c>
      <c r="N128" s="4"/>
      <c r="O128" s="4">
        <v>38630134936</v>
      </c>
      <c r="P128" s="4"/>
      <c r="Q128" s="4">
        <v>0</v>
      </c>
      <c r="R128" s="4"/>
      <c r="S128" s="4">
        <v>38630134936</v>
      </c>
    </row>
    <row r="129" spans="1:19" ht="18.75">
      <c r="A129" s="2" t="s">
        <v>444</v>
      </c>
      <c r="C129" s="4">
        <v>1</v>
      </c>
      <c r="E129" s="8">
        <v>0</v>
      </c>
      <c r="G129" s="4">
        <v>22.5</v>
      </c>
      <c r="H129" s="4"/>
      <c r="I129" s="4">
        <v>9863013696</v>
      </c>
      <c r="J129" s="4"/>
      <c r="K129" s="4">
        <v>-1</v>
      </c>
      <c r="L129" s="4"/>
      <c r="M129" s="4">
        <v>9863013697</v>
      </c>
      <c r="N129" s="4"/>
      <c r="O129" s="4">
        <v>28356164376</v>
      </c>
      <c r="P129" s="4"/>
      <c r="Q129" s="4">
        <v>0</v>
      </c>
      <c r="R129" s="4"/>
      <c r="S129" s="4">
        <v>28356164376</v>
      </c>
    </row>
    <row r="130" spans="1:19" ht="18.75">
      <c r="A130" s="2" t="s">
        <v>536</v>
      </c>
      <c r="C130" s="4">
        <v>1</v>
      </c>
      <c r="E130" s="8">
        <v>0</v>
      </c>
      <c r="G130" s="4">
        <v>22.5</v>
      </c>
      <c r="H130" s="4"/>
      <c r="I130" s="4">
        <v>9246575340</v>
      </c>
      <c r="J130" s="4"/>
      <c r="K130" s="4">
        <v>0</v>
      </c>
      <c r="L130" s="4"/>
      <c r="M130" s="4">
        <v>9246575340</v>
      </c>
      <c r="N130" s="4"/>
      <c r="O130" s="4">
        <v>18493150680</v>
      </c>
      <c r="P130" s="4"/>
      <c r="Q130" s="4">
        <v>0</v>
      </c>
      <c r="R130" s="4"/>
      <c r="S130" s="4">
        <v>18493150680</v>
      </c>
    </row>
    <row r="131" spans="1:19" ht="18.75">
      <c r="A131" s="2" t="s">
        <v>516</v>
      </c>
      <c r="C131" s="4">
        <v>1</v>
      </c>
      <c r="E131" s="8">
        <v>0</v>
      </c>
      <c r="G131" s="4">
        <v>22.5</v>
      </c>
      <c r="H131" s="4"/>
      <c r="I131" s="4">
        <v>6164383560</v>
      </c>
      <c r="J131" s="4"/>
      <c r="K131" s="4">
        <v>0</v>
      </c>
      <c r="L131" s="4"/>
      <c r="M131" s="4">
        <v>6164383560</v>
      </c>
      <c r="N131" s="4"/>
      <c r="O131" s="4">
        <v>15410958900</v>
      </c>
      <c r="P131" s="4"/>
      <c r="Q131" s="4">
        <v>0</v>
      </c>
      <c r="R131" s="4"/>
      <c r="S131" s="4">
        <v>15410958900</v>
      </c>
    </row>
    <row r="132" spans="1:19" ht="18.75">
      <c r="A132" s="2" t="s">
        <v>540</v>
      </c>
      <c r="C132" s="4">
        <v>1</v>
      </c>
      <c r="E132" s="8">
        <v>0</v>
      </c>
      <c r="G132" s="4">
        <v>22.5</v>
      </c>
      <c r="H132" s="4"/>
      <c r="I132" s="4">
        <v>11095890390</v>
      </c>
      <c r="J132" s="4"/>
      <c r="K132" s="4">
        <v>0</v>
      </c>
      <c r="L132" s="4"/>
      <c r="M132" s="4">
        <v>11095890390</v>
      </c>
      <c r="N132" s="4"/>
      <c r="O132" s="4">
        <v>22191780780</v>
      </c>
      <c r="P132" s="4"/>
      <c r="Q132" s="4">
        <v>0</v>
      </c>
      <c r="R132" s="4"/>
      <c r="S132" s="4">
        <v>22191780780</v>
      </c>
    </row>
    <row r="133" spans="1:19" ht="18.75">
      <c r="A133" s="2" t="s">
        <v>614</v>
      </c>
      <c r="C133" s="4">
        <v>1</v>
      </c>
      <c r="E133" s="8">
        <v>0</v>
      </c>
      <c r="G133" s="4">
        <v>22.5</v>
      </c>
      <c r="H133" s="4"/>
      <c r="I133" s="4">
        <v>0</v>
      </c>
      <c r="J133" s="4"/>
      <c r="K133" s="4">
        <v>0</v>
      </c>
      <c r="L133" s="4"/>
      <c r="M133" s="4">
        <v>0</v>
      </c>
      <c r="N133" s="4"/>
      <c r="O133" s="4">
        <v>7089041095</v>
      </c>
      <c r="P133" s="4"/>
      <c r="Q133" s="4">
        <v>0</v>
      </c>
      <c r="R133" s="4"/>
      <c r="S133" s="4">
        <v>7089041095</v>
      </c>
    </row>
    <row r="134" spans="1:19" ht="18.75">
      <c r="A134" s="2" t="s">
        <v>543</v>
      </c>
      <c r="C134" s="4">
        <v>1</v>
      </c>
      <c r="E134" s="8">
        <v>0</v>
      </c>
      <c r="G134" s="4">
        <v>25</v>
      </c>
      <c r="H134" s="4"/>
      <c r="I134" s="4">
        <v>10068492128</v>
      </c>
      <c r="J134" s="4"/>
      <c r="K134" s="4">
        <v>0</v>
      </c>
      <c r="L134" s="4"/>
      <c r="M134" s="4">
        <v>10068492128</v>
      </c>
      <c r="N134" s="4"/>
      <c r="O134" s="4">
        <v>19315067468</v>
      </c>
      <c r="P134" s="4"/>
      <c r="Q134" s="4">
        <v>0</v>
      </c>
      <c r="R134" s="4"/>
      <c r="S134" s="4">
        <v>19315067468</v>
      </c>
    </row>
    <row r="135" spans="1:19" ht="18.75">
      <c r="A135" s="2" t="s">
        <v>549</v>
      </c>
      <c r="C135" s="4">
        <v>1</v>
      </c>
      <c r="E135" s="8">
        <v>0</v>
      </c>
      <c r="G135" s="4">
        <v>25</v>
      </c>
      <c r="H135" s="4"/>
      <c r="I135" s="4">
        <v>0</v>
      </c>
      <c r="J135" s="4"/>
      <c r="K135" s="4">
        <v>0</v>
      </c>
      <c r="L135" s="4"/>
      <c r="M135" s="4">
        <v>0</v>
      </c>
      <c r="N135" s="4"/>
      <c r="O135" s="4">
        <v>2054794518</v>
      </c>
      <c r="P135" s="4"/>
      <c r="Q135" s="4">
        <v>0</v>
      </c>
      <c r="R135" s="4"/>
      <c r="S135" s="4">
        <v>2054794518</v>
      </c>
    </row>
    <row r="136" spans="1:19" ht="18.75">
      <c r="A136" s="2" t="s">
        <v>382</v>
      </c>
      <c r="C136" s="4">
        <v>1</v>
      </c>
      <c r="E136" s="8">
        <v>0</v>
      </c>
      <c r="G136" s="4">
        <v>22.5</v>
      </c>
      <c r="H136" s="4"/>
      <c r="I136" s="4">
        <v>0</v>
      </c>
      <c r="J136" s="4"/>
      <c r="K136" s="4">
        <v>0</v>
      </c>
      <c r="L136" s="4"/>
      <c r="M136" s="4">
        <v>0</v>
      </c>
      <c r="N136" s="4"/>
      <c r="O136" s="4">
        <v>17852054787</v>
      </c>
      <c r="P136" s="4"/>
      <c r="Q136" s="4">
        <v>0</v>
      </c>
      <c r="R136" s="4"/>
      <c r="S136" s="4">
        <v>17852054787</v>
      </c>
    </row>
    <row r="137" spans="1:19" ht="18.75">
      <c r="A137" s="2" t="s">
        <v>396</v>
      </c>
      <c r="C137" s="4">
        <v>1</v>
      </c>
      <c r="E137" s="8">
        <v>0</v>
      </c>
      <c r="G137" s="4">
        <v>22.5</v>
      </c>
      <c r="H137" s="4"/>
      <c r="I137" s="4">
        <v>0</v>
      </c>
      <c r="J137" s="4"/>
      <c r="K137" s="4">
        <v>0</v>
      </c>
      <c r="L137" s="4"/>
      <c r="M137" s="4">
        <v>0</v>
      </c>
      <c r="N137" s="4"/>
      <c r="O137" s="4">
        <v>2465753424</v>
      </c>
      <c r="P137" s="4"/>
      <c r="Q137" s="4">
        <v>0</v>
      </c>
      <c r="R137" s="4"/>
      <c r="S137" s="4">
        <v>2465753424</v>
      </c>
    </row>
    <row r="138" spans="1:19" ht="18.75">
      <c r="A138" s="2" t="s">
        <v>549</v>
      </c>
      <c r="C138" s="4">
        <v>5</v>
      </c>
      <c r="E138" s="8">
        <v>0</v>
      </c>
      <c r="G138" s="4">
        <v>22.5</v>
      </c>
      <c r="H138" s="4"/>
      <c r="I138" s="4">
        <v>0</v>
      </c>
      <c r="J138" s="4"/>
      <c r="K138" s="4">
        <v>0</v>
      </c>
      <c r="L138" s="4"/>
      <c r="M138" s="4">
        <v>0</v>
      </c>
      <c r="N138" s="4"/>
      <c r="O138" s="4">
        <v>4125205476</v>
      </c>
      <c r="P138" s="4"/>
      <c r="Q138" s="4">
        <v>0</v>
      </c>
      <c r="R138" s="4"/>
      <c r="S138" s="4">
        <v>4125205476</v>
      </c>
    </row>
    <row r="139" spans="1:19" ht="18.75">
      <c r="A139" s="2" t="s">
        <v>396</v>
      </c>
      <c r="C139" s="4">
        <v>1</v>
      </c>
      <c r="E139" s="8">
        <v>0</v>
      </c>
      <c r="G139" s="4">
        <v>22.5</v>
      </c>
      <c r="H139" s="4"/>
      <c r="I139" s="4">
        <v>0</v>
      </c>
      <c r="J139" s="4"/>
      <c r="K139" s="4">
        <v>0</v>
      </c>
      <c r="L139" s="4"/>
      <c r="M139" s="4">
        <v>0</v>
      </c>
      <c r="N139" s="4"/>
      <c r="O139" s="4">
        <v>986301369</v>
      </c>
      <c r="P139" s="4"/>
      <c r="Q139" s="4">
        <v>0</v>
      </c>
      <c r="R139" s="4"/>
      <c r="S139" s="4">
        <v>986301369</v>
      </c>
    </row>
    <row r="140" spans="1:19" ht="18.75">
      <c r="A140" s="2" t="s">
        <v>546</v>
      </c>
      <c r="C140" s="4">
        <v>1</v>
      </c>
      <c r="E140" s="8">
        <v>0</v>
      </c>
      <c r="G140" s="4">
        <v>22.5</v>
      </c>
      <c r="H140" s="4"/>
      <c r="I140" s="4">
        <v>7397260260</v>
      </c>
      <c r="J140" s="4"/>
      <c r="K140" s="4">
        <v>0</v>
      </c>
      <c r="L140" s="4"/>
      <c r="M140" s="4">
        <v>7397260260</v>
      </c>
      <c r="N140" s="4"/>
      <c r="O140" s="4">
        <v>14794520520</v>
      </c>
      <c r="P140" s="4"/>
      <c r="Q140" s="4">
        <v>0</v>
      </c>
      <c r="R140" s="4"/>
      <c r="S140" s="4">
        <v>14794520520</v>
      </c>
    </row>
    <row r="141" spans="1:19" ht="18.75">
      <c r="A141" s="2" t="s">
        <v>549</v>
      </c>
      <c r="C141" s="4">
        <v>9</v>
      </c>
      <c r="E141" s="8">
        <v>0</v>
      </c>
      <c r="G141" s="4">
        <v>22.5</v>
      </c>
      <c r="H141" s="4"/>
      <c r="I141" s="4">
        <v>1602739726</v>
      </c>
      <c r="J141" s="4"/>
      <c r="K141" s="4">
        <v>-79585673</v>
      </c>
      <c r="L141" s="4"/>
      <c r="M141" s="4">
        <v>1682325399</v>
      </c>
      <c r="N141" s="4"/>
      <c r="O141" s="4">
        <v>25643835616</v>
      </c>
      <c r="P141" s="4"/>
      <c r="Q141" s="4">
        <v>0</v>
      </c>
      <c r="R141" s="4"/>
      <c r="S141" s="4">
        <v>25643835616</v>
      </c>
    </row>
    <row r="142" spans="1:19" ht="18.75">
      <c r="A142" s="2" t="s">
        <v>549</v>
      </c>
      <c r="C142" s="4">
        <v>9</v>
      </c>
      <c r="E142" s="8">
        <v>0</v>
      </c>
      <c r="G142" s="4">
        <v>22.5</v>
      </c>
      <c r="H142" s="4"/>
      <c r="I142" s="4">
        <v>9369863010</v>
      </c>
      <c r="J142" s="4"/>
      <c r="K142" s="4">
        <v>-25168119</v>
      </c>
      <c r="L142" s="4"/>
      <c r="M142" s="4">
        <v>9395031129</v>
      </c>
      <c r="N142" s="4"/>
      <c r="O142" s="4">
        <v>20465753400</v>
      </c>
      <c r="P142" s="4"/>
      <c r="Q142" s="4">
        <v>11563730</v>
      </c>
      <c r="R142" s="4"/>
      <c r="S142" s="4">
        <v>20454189670</v>
      </c>
    </row>
    <row r="143" spans="1:19" ht="18.75">
      <c r="A143" s="2" t="s">
        <v>598</v>
      </c>
      <c r="C143" s="4">
        <v>1</v>
      </c>
      <c r="E143" s="8">
        <v>0</v>
      </c>
      <c r="G143" s="4">
        <v>22.5</v>
      </c>
      <c r="H143" s="4"/>
      <c r="I143" s="4">
        <v>0</v>
      </c>
      <c r="J143" s="4"/>
      <c r="K143" s="4">
        <v>0</v>
      </c>
      <c r="L143" s="4"/>
      <c r="M143" s="4">
        <v>0</v>
      </c>
      <c r="N143" s="4"/>
      <c r="O143" s="4">
        <v>8704109588</v>
      </c>
      <c r="P143" s="4"/>
      <c r="Q143" s="4">
        <v>0</v>
      </c>
      <c r="R143" s="4"/>
      <c r="S143" s="4">
        <v>8704109588</v>
      </c>
    </row>
    <row r="144" spans="1:19" ht="18.75">
      <c r="A144" s="2" t="s">
        <v>382</v>
      </c>
      <c r="C144" s="4">
        <v>1</v>
      </c>
      <c r="E144" s="8">
        <v>0</v>
      </c>
      <c r="G144" s="4">
        <v>25</v>
      </c>
      <c r="H144" s="4"/>
      <c r="I144" s="4">
        <v>0</v>
      </c>
      <c r="J144" s="4"/>
      <c r="K144" s="4">
        <v>0</v>
      </c>
      <c r="L144" s="4"/>
      <c r="M144" s="4">
        <v>0</v>
      </c>
      <c r="N144" s="4"/>
      <c r="O144" s="4">
        <v>12267123276</v>
      </c>
      <c r="P144" s="4"/>
      <c r="Q144" s="4">
        <v>0</v>
      </c>
      <c r="R144" s="4"/>
      <c r="S144" s="4">
        <v>12267123276</v>
      </c>
    </row>
    <row r="145" spans="1:19" ht="18.75">
      <c r="A145" s="2" t="s">
        <v>549</v>
      </c>
      <c r="C145" s="4">
        <v>12</v>
      </c>
      <c r="E145" s="8">
        <v>0</v>
      </c>
      <c r="G145" s="4">
        <v>22.5</v>
      </c>
      <c r="H145" s="4"/>
      <c r="I145" s="4">
        <v>39279452055</v>
      </c>
      <c r="J145" s="4"/>
      <c r="K145" s="4">
        <v>0</v>
      </c>
      <c r="L145" s="4"/>
      <c r="M145" s="4">
        <v>39279452055</v>
      </c>
      <c r="N145" s="4"/>
      <c r="O145" s="4">
        <v>78558904095</v>
      </c>
      <c r="P145" s="4"/>
      <c r="Q145" s="4">
        <v>173056057</v>
      </c>
      <c r="R145" s="4"/>
      <c r="S145" s="4">
        <v>78385848038</v>
      </c>
    </row>
    <row r="146" spans="1:19" ht="18.75">
      <c r="A146" s="2" t="s">
        <v>382</v>
      </c>
      <c r="C146" s="4">
        <v>1</v>
      </c>
      <c r="E146" s="8">
        <v>0</v>
      </c>
      <c r="G146" s="4">
        <v>22.5</v>
      </c>
      <c r="H146" s="4"/>
      <c r="I146" s="4">
        <v>0</v>
      </c>
      <c r="J146" s="4"/>
      <c r="K146" s="4">
        <v>0</v>
      </c>
      <c r="L146" s="4"/>
      <c r="M146" s="4">
        <v>0</v>
      </c>
      <c r="N146" s="4"/>
      <c r="O146" s="4">
        <v>14794520547</v>
      </c>
      <c r="P146" s="4"/>
      <c r="Q146" s="4">
        <v>0</v>
      </c>
      <c r="R146" s="4"/>
      <c r="S146" s="4">
        <v>14794520547</v>
      </c>
    </row>
    <row r="147" spans="1:19" ht="18.75">
      <c r="A147" s="2" t="s">
        <v>555</v>
      </c>
      <c r="C147" s="4">
        <v>12</v>
      </c>
      <c r="E147" s="8">
        <v>0</v>
      </c>
      <c r="G147" s="4">
        <v>27</v>
      </c>
      <c r="H147" s="4"/>
      <c r="I147" s="4">
        <v>50095890390</v>
      </c>
      <c r="J147" s="4"/>
      <c r="K147" s="4">
        <v>-338171249</v>
      </c>
      <c r="L147" s="4"/>
      <c r="M147" s="4">
        <v>50434061639</v>
      </c>
      <c r="N147" s="4"/>
      <c r="O147" s="4">
        <v>100191780780</v>
      </c>
      <c r="P147" s="4"/>
      <c r="Q147" s="4">
        <v>0</v>
      </c>
      <c r="R147" s="4"/>
      <c r="S147" s="4">
        <v>100191780780</v>
      </c>
    </row>
    <row r="148" spans="1:19" ht="18.75">
      <c r="A148" s="2" t="s">
        <v>557</v>
      </c>
      <c r="C148" s="4">
        <v>1</v>
      </c>
      <c r="E148" s="8">
        <v>0</v>
      </c>
      <c r="G148" s="4">
        <v>25</v>
      </c>
      <c r="H148" s="4"/>
      <c r="I148" s="4">
        <v>342465753</v>
      </c>
      <c r="J148" s="4"/>
      <c r="K148" s="4">
        <v>0</v>
      </c>
      <c r="L148" s="4"/>
      <c r="M148" s="4">
        <v>342465753</v>
      </c>
      <c r="N148" s="4"/>
      <c r="O148" s="4">
        <v>39383561299</v>
      </c>
      <c r="P148" s="4"/>
      <c r="Q148" s="4">
        <v>0</v>
      </c>
      <c r="R148" s="4"/>
      <c r="S148" s="4">
        <v>39383561299</v>
      </c>
    </row>
    <row r="149" spans="1:19" ht="18.75">
      <c r="A149" s="2" t="s">
        <v>598</v>
      </c>
      <c r="C149" s="4">
        <v>1</v>
      </c>
      <c r="E149" s="8">
        <v>0</v>
      </c>
      <c r="G149" s="4">
        <v>22.5</v>
      </c>
      <c r="H149" s="4"/>
      <c r="I149" s="4">
        <v>0</v>
      </c>
      <c r="J149" s="4"/>
      <c r="K149" s="4">
        <v>0</v>
      </c>
      <c r="L149" s="4"/>
      <c r="M149" s="4">
        <v>0</v>
      </c>
      <c r="N149" s="4"/>
      <c r="O149" s="4">
        <v>9863013698</v>
      </c>
      <c r="P149" s="4"/>
      <c r="Q149" s="4">
        <v>0</v>
      </c>
      <c r="R149" s="4"/>
      <c r="S149" s="4">
        <v>9863013698</v>
      </c>
    </row>
    <row r="150" spans="1:19" ht="18.75">
      <c r="A150" s="2" t="s">
        <v>559</v>
      </c>
      <c r="C150" s="4">
        <v>1</v>
      </c>
      <c r="E150" s="8">
        <v>0</v>
      </c>
      <c r="G150" s="4">
        <v>22.5</v>
      </c>
      <c r="H150" s="4"/>
      <c r="I150" s="4">
        <v>400684931</v>
      </c>
      <c r="J150" s="4"/>
      <c r="K150" s="4">
        <v>-1</v>
      </c>
      <c r="L150" s="4"/>
      <c r="M150" s="4">
        <v>400684932</v>
      </c>
      <c r="N150" s="4"/>
      <c r="O150" s="4">
        <v>12421232861</v>
      </c>
      <c r="P150" s="4"/>
      <c r="Q150" s="4">
        <v>0</v>
      </c>
      <c r="R150" s="4"/>
      <c r="S150" s="4">
        <v>12421232861</v>
      </c>
    </row>
    <row r="151" spans="1:19" ht="18.75">
      <c r="A151" s="2" t="s">
        <v>396</v>
      </c>
      <c r="C151" s="4">
        <v>1</v>
      </c>
      <c r="E151" s="8">
        <v>0</v>
      </c>
      <c r="G151" s="4">
        <v>25</v>
      </c>
      <c r="H151" s="4"/>
      <c r="I151" s="4">
        <v>0</v>
      </c>
      <c r="J151" s="4"/>
      <c r="K151" s="4">
        <v>0</v>
      </c>
      <c r="L151" s="4"/>
      <c r="M151" s="4">
        <v>0</v>
      </c>
      <c r="N151" s="4"/>
      <c r="O151" s="4">
        <v>25348630131</v>
      </c>
      <c r="P151" s="4"/>
      <c r="Q151" s="4">
        <v>0</v>
      </c>
      <c r="R151" s="4"/>
      <c r="S151" s="4">
        <v>25348630131</v>
      </c>
    </row>
    <row r="152" spans="1:19" ht="18.75">
      <c r="A152" s="2" t="s">
        <v>382</v>
      </c>
      <c r="C152" s="4">
        <v>1</v>
      </c>
      <c r="E152" s="8">
        <v>0</v>
      </c>
      <c r="G152" s="4">
        <v>25</v>
      </c>
      <c r="H152" s="4"/>
      <c r="I152" s="4">
        <v>38198629623</v>
      </c>
      <c r="J152" s="4"/>
      <c r="K152" s="4">
        <v>0</v>
      </c>
      <c r="L152" s="4"/>
      <c r="M152" s="4">
        <v>38198629623</v>
      </c>
      <c r="N152" s="4"/>
      <c r="O152" s="4">
        <v>112034242316</v>
      </c>
      <c r="P152" s="4"/>
      <c r="Q152" s="4">
        <v>0</v>
      </c>
      <c r="R152" s="4"/>
      <c r="S152" s="4">
        <v>112034242316</v>
      </c>
    </row>
    <row r="153" spans="1:19" ht="18.75">
      <c r="A153" s="2" t="s">
        <v>396</v>
      </c>
      <c r="C153" s="4">
        <v>1</v>
      </c>
      <c r="E153" s="8">
        <v>0</v>
      </c>
      <c r="G153" s="4">
        <v>25</v>
      </c>
      <c r="H153" s="4"/>
      <c r="I153" s="4">
        <v>7397260273</v>
      </c>
      <c r="J153" s="4"/>
      <c r="K153" s="4">
        <v>0</v>
      </c>
      <c r="L153" s="4"/>
      <c r="M153" s="4">
        <v>7397260273</v>
      </c>
      <c r="N153" s="4"/>
      <c r="O153" s="4">
        <v>16643835613</v>
      </c>
      <c r="P153" s="4"/>
      <c r="Q153" s="4">
        <v>0</v>
      </c>
      <c r="R153" s="4"/>
      <c r="S153" s="4">
        <v>16643835613</v>
      </c>
    </row>
    <row r="154" spans="1:19" ht="18.75">
      <c r="A154" s="2" t="s">
        <v>568</v>
      </c>
      <c r="C154" s="4">
        <v>1</v>
      </c>
      <c r="E154" s="8">
        <v>0</v>
      </c>
      <c r="G154" s="4">
        <v>25</v>
      </c>
      <c r="H154" s="4"/>
      <c r="I154" s="4">
        <v>9828767115</v>
      </c>
      <c r="J154" s="4"/>
      <c r="K154" s="4">
        <v>0</v>
      </c>
      <c r="L154" s="4"/>
      <c r="M154" s="4">
        <v>9828767115</v>
      </c>
      <c r="N154" s="4"/>
      <c r="O154" s="4">
        <v>16609588615</v>
      </c>
      <c r="P154" s="4"/>
      <c r="Q154" s="4">
        <v>0</v>
      </c>
      <c r="R154" s="4"/>
      <c r="S154" s="4">
        <v>16609588615</v>
      </c>
    </row>
    <row r="155" spans="1:19" ht="18.75">
      <c r="A155" s="2" t="s">
        <v>396</v>
      </c>
      <c r="C155" s="4">
        <v>1</v>
      </c>
      <c r="E155" s="8">
        <v>0</v>
      </c>
      <c r="G155" s="4">
        <v>25</v>
      </c>
      <c r="H155" s="4"/>
      <c r="I155" s="4">
        <v>13726027386</v>
      </c>
      <c r="J155" s="4"/>
      <c r="K155" s="4">
        <v>0</v>
      </c>
      <c r="L155" s="4"/>
      <c r="M155" s="4">
        <v>13726027386</v>
      </c>
      <c r="N155" s="4"/>
      <c r="O155" s="4">
        <v>34821916627</v>
      </c>
      <c r="P155" s="4"/>
      <c r="Q155" s="4">
        <v>0</v>
      </c>
      <c r="R155" s="4"/>
      <c r="S155" s="4">
        <v>34821916627</v>
      </c>
    </row>
    <row r="156" spans="1:19" ht="18.75">
      <c r="A156" s="2" t="s">
        <v>572</v>
      </c>
      <c r="C156" s="4">
        <v>1</v>
      </c>
      <c r="E156" s="8">
        <v>0</v>
      </c>
      <c r="G156" s="4">
        <v>22.5</v>
      </c>
      <c r="H156" s="4"/>
      <c r="I156" s="4">
        <v>9246575340</v>
      </c>
      <c r="J156" s="4"/>
      <c r="K156" s="4">
        <v>0</v>
      </c>
      <c r="L156" s="4"/>
      <c r="M156" s="4">
        <v>9246575340</v>
      </c>
      <c r="N156" s="4"/>
      <c r="O156" s="4">
        <v>15719177840</v>
      </c>
      <c r="P156" s="4"/>
      <c r="Q156" s="4">
        <v>0</v>
      </c>
      <c r="R156" s="4"/>
      <c r="S156" s="4">
        <v>15719177840</v>
      </c>
    </row>
    <row r="157" spans="1:19" ht="18.75">
      <c r="A157" s="2" t="s">
        <v>575</v>
      </c>
      <c r="C157" s="4">
        <v>1</v>
      </c>
      <c r="E157" s="8">
        <v>0</v>
      </c>
      <c r="G157" s="4">
        <v>22.5</v>
      </c>
      <c r="H157" s="4"/>
      <c r="I157" s="4">
        <v>9246575340</v>
      </c>
      <c r="J157" s="4"/>
      <c r="K157" s="4">
        <v>0</v>
      </c>
      <c r="L157" s="4"/>
      <c r="M157" s="4">
        <v>9246575340</v>
      </c>
      <c r="N157" s="4"/>
      <c r="O157" s="4">
        <v>15719178040</v>
      </c>
      <c r="P157" s="4"/>
      <c r="Q157" s="4">
        <v>0</v>
      </c>
      <c r="R157" s="4"/>
      <c r="S157" s="4">
        <v>15719178040</v>
      </c>
    </row>
    <row r="158" spans="1:19" ht="18.75">
      <c r="A158" s="2" t="s">
        <v>396</v>
      </c>
      <c r="C158" s="4">
        <v>1</v>
      </c>
      <c r="E158" s="8">
        <v>0</v>
      </c>
      <c r="G158" s="4">
        <v>25</v>
      </c>
      <c r="H158" s="4"/>
      <c r="I158" s="4">
        <v>24931506842</v>
      </c>
      <c r="J158" s="4"/>
      <c r="K158" s="4">
        <v>0</v>
      </c>
      <c r="L158" s="4"/>
      <c r="M158" s="4">
        <v>24931506842</v>
      </c>
      <c r="N158" s="4"/>
      <c r="O158" s="4">
        <v>75694481960</v>
      </c>
      <c r="P158" s="4"/>
      <c r="Q158" s="4">
        <v>0</v>
      </c>
      <c r="R158" s="4"/>
      <c r="S158" s="4">
        <v>75694481960</v>
      </c>
    </row>
    <row r="159" spans="1:19" ht="18.75">
      <c r="A159" s="2" t="s">
        <v>578</v>
      </c>
      <c r="C159" s="4">
        <v>1</v>
      </c>
      <c r="E159" s="8">
        <v>0</v>
      </c>
      <c r="G159" s="4">
        <v>25</v>
      </c>
      <c r="H159" s="4"/>
      <c r="I159" s="4">
        <v>10273972590</v>
      </c>
      <c r="J159" s="4"/>
      <c r="K159" s="4">
        <v>0</v>
      </c>
      <c r="L159" s="4"/>
      <c r="M159" s="4">
        <v>10273972590</v>
      </c>
      <c r="N159" s="4"/>
      <c r="O159" s="4">
        <v>16780817521</v>
      </c>
      <c r="P159" s="4"/>
      <c r="Q159" s="4">
        <v>0</v>
      </c>
      <c r="R159" s="4"/>
      <c r="S159" s="4">
        <v>16780817521</v>
      </c>
    </row>
    <row r="160" spans="1:19" ht="18.75">
      <c r="A160" s="2" t="s">
        <v>581</v>
      </c>
      <c r="C160" s="4">
        <v>1</v>
      </c>
      <c r="E160" s="8">
        <v>0</v>
      </c>
      <c r="G160" s="4">
        <v>25</v>
      </c>
      <c r="H160" s="4"/>
      <c r="I160" s="4">
        <v>7431506844</v>
      </c>
      <c r="J160" s="4"/>
      <c r="K160" s="4">
        <v>0</v>
      </c>
      <c r="L160" s="4"/>
      <c r="M160" s="4">
        <v>7431506844</v>
      </c>
      <c r="N160" s="4"/>
      <c r="O160" s="4">
        <v>13287666844</v>
      </c>
      <c r="P160" s="4"/>
      <c r="Q160" s="4">
        <v>0</v>
      </c>
      <c r="R160" s="4"/>
      <c r="S160" s="4">
        <v>13287666844</v>
      </c>
    </row>
    <row r="161" spans="1:19" ht="18.75">
      <c r="A161" s="2" t="s">
        <v>462</v>
      </c>
      <c r="C161" s="4">
        <v>12</v>
      </c>
      <c r="E161" s="8">
        <v>0</v>
      </c>
      <c r="G161" s="4">
        <v>26</v>
      </c>
      <c r="H161" s="4"/>
      <c r="I161" s="4">
        <v>35744657520</v>
      </c>
      <c r="J161" s="4"/>
      <c r="K161" s="4">
        <v>-236655466</v>
      </c>
      <c r="L161" s="4"/>
      <c r="M161" s="4">
        <v>35981312986</v>
      </c>
      <c r="N161" s="4"/>
      <c r="O161" s="4">
        <v>67914849288</v>
      </c>
      <c r="P161" s="4"/>
      <c r="Q161" s="4">
        <v>36002902</v>
      </c>
      <c r="R161" s="4"/>
      <c r="S161" s="4">
        <v>67878846386</v>
      </c>
    </row>
    <row r="162" spans="1:19" ht="18.75">
      <c r="A162" s="2" t="s">
        <v>584</v>
      </c>
      <c r="C162" s="4">
        <v>1</v>
      </c>
      <c r="E162" s="8">
        <v>0</v>
      </c>
      <c r="G162" s="4">
        <v>22.5</v>
      </c>
      <c r="H162" s="4"/>
      <c r="I162" s="4">
        <v>9246575340</v>
      </c>
      <c r="J162" s="4"/>
      <c r="K162" s="4">
        <v>0</v>
      </c>
      <c r="L162" s="4"/>
      <c r="M162" s="4">
        <v>9246575340</v>
      </c>
      <c r="N162" s="4"/>
      <c r="O162" s="4">
        <v>15102739340</v>
      </c>
      <c r="P162" s="4"/>
      <c r="Q162" s="4">
        <v>0</v>
      </c>
      <c r="R162" s="4"/>
      <c r="S162" s="4">
        <v>15102739340</v>
      </c>
    </row>
    <row r="163" spans="1:19" ht="18.75">
      <c r="A163" s="2" t="s">
        <v>555</v>
      </c>
      <c r="C163" s="4">
        <v>12</v>
      </c>
      <c r="E163" s="8">
        <v>0</v>
      </c>
      <c r="G163" s="4">
        <v>27</v>
      </c>
      <c r="H163" s="4"/>
      <c r="I163" s="4">
        <v>21780821910</v>
      </c>
      <c r="J163" s="4"/>
      <c r="K163" s="4">
        <v>4068266</v>
      </c>
      <c r="L163" s="4"/>
      <c r="M163" s="4">
        <v>21776753644</v>
      </c>
      <c r="N163" s="4"/>
      <c r="O163" s="4">
        <v>34849315056</v>
      </c>
      <c r="P163" s="4"/>
      <c r="Q163" s="4">
        <v>73304064</v>
      </c>
      <c r="R163" s="4"/>
      <c r="S163" s="4">
        <v>34776010992</v>
      </c>
    </row>
    <row r="164" spans="1:19" ht="18.75">
      <c r="A164" s="2" t="s">
        <v>587</v>
      </c>
      <c r="C164" s="4">
        <v>1</v>
      </c>
      <c r="E164" s="8">
        <v>0</v>
      </c>
      <c r="G164" s="4">
        <v>22.5</v>
      </c>
      <c r="H164" s="4"/>
      <c r="I164" s="4">
        <v>5547945180</v>
      </c>
      <c r="J164" s="4"/>
      <c r="K164" s="4">
        <v>0</v>
      </c>
      <c r="L164" s="4"/>
      <c r="M164" s="4">
        <v>5547945180</v>
      </c>
      <c r="N164" s="4"/>
      <c r="O164" s="4">
        <v>9061643580</v>
      </c>
      <c r="P164" s="4"/>
      <c r="Q164" s="4">
        <v>0</v>
      </c>
      <c r="R164" s="4"/>
      <c r="S164" s="4">
        <v>9061643580</v>
      </c>
    </row>
    <row r="165" spans="1:19" ht="18.75">
      <c r="A165" s="2" t="s">
        <v>589</v>
      </c>
      <c r="C165" s="4">
        <v>1</v>
      </c>
      <c r="E165" s="8">
        <v>0</v>
      </c>
      <c r="G165" s="4">
        <v>25</v>
      </c>
      <c r="H165" s="4"/>
      <c r="I165" s="4">
        <v>8671232860</v>
      </c>
      <c r="J165" s="4"/>
      <c r="K165" s="4">
        <v>0</v>
      </c>
      <c r="L165" s="4"/>
      <c r="M165" s="4">
        <v>8671232860</v>
      </c>
      <c r="N165" s="4"/>
      <c r="O165" s="4">
        <v>16475342188</v>
      </c>
      <c r="P165" s="4"/>
      <c r="Q165" s="4">
        <v>0</v>
      </c>
      <c r="R165" s="4"/>
      <c r="S165" s="4">
        <v>16475342188</v>
      </c>
    </row>
    <row r="166" spans="1:19" ht="18.75">
      <c r="A166" s="2" t="s">
        <v>382</v>
      </c>
      <c r="C166" s="4">
        <v>1</v>
      </c>
      <c r="E166" s="8">
        <v>0</v>
      </c>
      <c r="G166" s="4">
        <v>25</v>
      </c>
      <c r="H166" s="4"/>
      <c r="I166" s="4">
        <v>6041095684</v>
      </c>
      <c r="J166" s="4"/>
      <c r="K166" s="4">
        <v>0</v>
      </c>
      <c r="L166" s="4"/>
      <c r="M166" s="4">
        <v>6041095684</v>
      </c>
      <c r="N166" s="4"/>
      <c r="O166" s="4">
        <v>9328765807</v>
      </c>
      <c r="P166" s="4"/>
      <c r="Q166" s="4">
        <v>0</v>
      </c>
      <c r="R166" s="4"/>
      <c r="S166" s="4">
        <v>9328765807</v>
      </c>
    </row>
    <row r="167" spans="1:19" ht="18.75">
      <c r="A167" s="2" t="s">
        <v>593</v>
      </c>
      <c r="C167" s="4">
        <v>1</v>
      </c>
      <c r="E167" s="8">
        <v>0</v>
      </c>
      <c r="G167" s="4">
        <v>25</v>
      </c>
      <c r="H167" s="4"/>
      <c r="I167" s="4">
        <v>6164383560</v>
      </c>
      <c r="J167" s="4"/>
      <c r="K167" s="4">
        <v>0</v>
      </c>
      <c r="L167" s="4"/>
      <c r="M167" s="4">
        <v>6164383560</v>
      </c>
      <c r="N167" s="4"/>
      <c r="O167" s="4">
        <v>9246573738</v>
      </c>
      <c r="P167" s="4"/>
      <c r="Q167" s="4">
        <v>0</v>
      </c>
      <c r="R167" s="4"/>
      <c r="S167" s="4">
        <v>9246573738</v>
      </c>
    </row>
    <row r="168" spans="1:19" ht="18.75">
      <c r="A168" s="2" t="s">
        <v>593</v>
      </c>
      <c r="C168" s="4">
        <v>1</v>
      </c>
      <c r="E168" s="8">
        <v>0</v>
      </c>
      <c r="G168" s="4">
        <v>25</v>
      </c>
      <c r="H168" s="4"/>
      <c r="I168" s="4">
        <v>10273972590</v>
      </c>
      <c r="J168" s="4"/>
      <c r="K168" s="4">
        <v>0</v>
      </c>
      <c r="L168" s="4"/>
      <c r="M168" s="4">
        <v>10273972590</v>
      </c>
      <c r="N168" s="4"/>
      <c r="O168" s="4">
        <v>15068489644</v>
      </c>
      <c r="P168" s="4"/>
      <c r="Q168" s="4">
        <v>0</v>
      </c>
      <c r="R168" s="4"/>
      <c r="S168" s="4">
        <v>15068489644</v>
      </c>
    </row>
    <row r="169" spans="1:19" ht="18.75">
      <c r="A169" s="2" t="s">
        <v>598</v>
      </c>
      <c r="C169" s="4">
        <v>1</v>
      </c>
      <c r="E169" s="8">
        <v>0</v>
      </c>
      <c r="G169" s="4">
        <v>22.5</v>
      </c>
      <c r="H169" s="4"/>
      <c r="I169" s="4">
        <v>8013698620</v>
      </c>
      <c r="J169" s="4"/>
      <c r="K169" s="4">
        <v>0</v>
      </c>
      <c r="L169" s="4"/>
      <c r="M169" s="4">
        <v>8013698620</v>
      </c>
      <c r="N169" s="4"/>
      <c r="O169" s="4">
        <v>13623283120</v>
      </c>
      <c r="P169" s="4"/>
      <c r="Q169" s="4">
        <v>0</v>
      </c>
      <c r="R169" s="4"/>
      <c r="S169" s="4">
        <v>13623283120</v>
      </c>
    </row>
    <row r="170" spans="1:19" ht="18.75">
      <c r="A170" s="2" t="s">
        <v>600</v>
      </c>
      <c r="C170" s="4">
        <v>1</v>
      </c>
      <c r="E170" s="8">
        <v>0</v>
      </c>
      <c r="G170" s="4">
        <v>22.5</v>
      </c>
      <c r="H170" s="4"/>
      <c r="I170" s="4">
        <v>10171232850</v>
      </c>
      <c r="J170" s="4"/>
      <c r="K170" s="4">
        <v>0</v>
      </c>
      <c r="L170" s="4"/>
      <c r="M170" s="4">
        <v>10171232850</v>
      </c>
      <c r="N170" s="4"/>
      <c r="O170" s="4">
        <v>14239725850</v>
      </c>
      <c r="P170" s="4"/>
      <c r="Q170" s="4">
        <v>0</v>
      </c>
      <c r="R170" s="4"/>
      <c r="S170" s="4">
        <v>14239725850</v>
      </c>
    </row>
    <row r="171" spans="1:19" ht="18.75">
      <c r="A171" s="2" t="s">
        <v>603</v>
      </c>
      <c r="C171" s="4">
        <v>1</v>
      </c>
      <c r="E171" s="8">
        <v>0</v>
      </c>
      <c r="G171" s="4">
        <v>22.5</v>
      </c>
      <c r="H171" s="4"/>
      <c r="I171" s="4">
        <v>24041095890</v>
      </c>
      <c r="J171" s="4"/>
      <c r="K171" s="4">
        <v>0</v>
      </c>
      <c r="L171" s="4"/>
      <c r="M171" s="4">
        <v>24041095890</v>
      </c>
      <c r="N171" s="4"/>
      <c r="O171" s="4">
        <v>32856163190</v>
      </c>
      <c r="P171" s="4"/>
      <c r="Q171" s="4">
        <v>0</v>
      </c>
      <c r="R171" s="4"/>
      <c r="S171" s="4">
        <v>32856163190</v>
      </c>
    </row>
    <row r="172" spans="1:19" ht="18.75">
      <c r="A172" s="2" t="s">
        <v>593</v>
      </c>
      <c r="C172" s="4">
        <v>1</v>
      </c>
      <c r="E172" s="8">
        <v>0</v>
      </c>
      <c r="G172" s="4">
        <v>25</v>
      </c>
      <c r="H172" s="4"/>
      <c r="I172" s="4">
        <v>6226027191</v>
      </c>
      <c r="J172" s="4"/>
      <c r="K172" s="4">
        <v>0</v>
      </c>
      <c r="L172" s="4"/>
      <c r="M172" s="4">
        <v>6226027191</v>
      </c>
      <c r="N172" s="4"/>
      <c r="O172" s="4">
        <v>7890383714</v>
      </c>
      <c r="P172" s="4"/>
      <c r="Q172" s="4">
        <v>0</v>
      </c>
      <c r="R172" s="4"/>
      <c r="S172" s="4">
        <v>7890383714</v>
      </c>
    </row>
    <row r="173" spans="1:19" ht="18.75">
      <c r="A173" s="2" t="s">
        <v>598</v>
      </c>
      <c r="C173" s="4">
        <v>1</v>
      </c>
      <c r="E173" s="8">
        <v>0</v>
      </c>
      <c r="G173" s="4">
        <v>22.5</v>
      </c>
      <c r="H173" s="4"/>
      <c r="I173" s="4">
        <v>9246575340</v>
      </c>
      <c r="J173" s="4"/>
      <c r="K173" s="4">
        <v>0</v>
      </c>
      <c r="L173" s="4"/>
      <c r="M173" s="4">
        <v>9246575340</v>
      </c>
      <c r="N173" s="4"/>
      <c r="O173" s="4">
        <v>11712325340</v>
      </c>
      <c r="P173" s="4"/>
      <c r="Q173" s="4">
        <v>0</v>
      </c>
      <c r="R173" s="4"/>
      <c r="S173" s="4">
        <v>11712325340</v>
      </c>
    </row>
    <row r="174" spans="1:19" ht="18.75">
      <c r="A174" s="2" t="s">
        <v>505</v>
      </c>
      <c r="C174" s="4">
        <v>1</v>
      </c>
      <c r="E174" s="8">
        <v>0</v>
      </c>
      <c r="G174" s="4">
        <v>25</v>
      </c>
      <c r="H174" s="4"/>
      <c r="I174" s="4">
        <v>22821917799</v>
      </c>
      <c r="J174" s="4"/>
      <c r="K174" s="4">
        <v>0</v>
      </c>
      <c r="L174" s="4"/>
      <c r="M174" s="4">
        <v>22821917799</v>
      </c>
      <c r="N174" s="4"/>
      <c r="O174" s="4">
        <v>28739724999</v>
      </c>
      <c r="P174" s="4"/>
      <c r="Q174" s="4">
        <v>0</v>
      </c>
      <c r="R174" s="4"/>
      <c r="S174" s="4">
        <v>28739724999</v>
      </c>
    </row>
    <row r="175" spans="1:19" ht="18.75">
      <c r="A175" s="2" t="s">
        <v>610</v>
      </c>
      <c r="C175" s="4">
        <v>1</v>
      </c>
      <c r="E175" s="8">
        <v>0</v>
      </c>
      <c r="G175" s="4">
        <v>22.5</v>
      </c>
      <c r="H175" s="4"/>
      <c r="I175" s="4">
        <v>12945205470</v>
      </c>
      <c r="J175" s="4"/>
      <c r="K175" s="4">
        <v>0</v>
      </c>
      <c r="L175" s="4"/>
      <c r="M175" s="4">
        <v>12945205470</v>
      </c>
      <c r="N175" s="4"/>
      <c r="O175" s="4">
        <v>15534246470</v>
      </c>
      <c r="P175" s="4"/>
      <c r="Q175" s="4">
        <v>0</v>
      </c>
      <c r="R175" s="4"/>
      <c r="S175" s="4">
        <v>15534246470</v>
      </c>
    </row>
    <row r="176" spans="1:19" ht="18.75">
      <c r="A176" s="2" t="s">
        <v>572</v>
      </c>
      <c r="C176" s="4">
        <v>1</v>
      </c>
      <c r="E176" s="8">
        <v>0</v>
      </c>
      <c r="G176" s="4">
        <v>22.5</v>
      </c>
      <c r="H176" s="4"/>
      <c r="I176" s="4">
        <v>5547945180</v>
      </c>
      <c r="J176" s="4"/>
      <c r="K176" s="4">
        <v>0</v>
      </c>
      <c r="L176" s="4"/>
      <c r="M176" s="4">
        <v>5547945180</v>
      </c>
      <c r="N176" s="4"/>
      <c r="O176" s="4">
        <v>6657534180</v>
      </c>
      <c r="P176" s="4"/>
      <c r="Q176" s="4">
        <v>0</v>
      </c>
      <c r="R176" s="4"/>
      <c r="S176" s="4">
        <v>6657534180</v>
      </c>
    </row>
    <row r="177" spans="1:19" ht="18.75">
      <c r="A177" s="2" t="s">
        <v>614</v>
      </c>
      <c r="C177" s="4">
        <v>1</v>
      </c>
      <c r="E177" s="8">
        <v>0</v>
      </c>
      <c r="G177" s="4">
        <v>22.5</v>
      </c>
      <c r="H177" s="4"/>
      <c r="I177" s="4">
        <v>9246575340</v>
      </c>
      <c r="J177" s="4"/>
      <c r="K177" s="4">
        <v>0</v>
      </c>
      <c r="L177" s="4"/>
      <c r="M177" s="4">
        <v>9246575340</v>
      </c>
      <c r="N177" s="4"/>
      <c r="O177" s="4">
        <v>11095890340</v>
      </c>
      <c r="P177" s="4"/>
      <c r="Q177" s="4">
        <v>0</v>
      </c>
      <c r="R177" s="4"/>
      <c r="S177" s="4">
        <v>11095890340</v>
      </c>
    </row>
    <row r="178" spans="1:19" ht="18.75">
      <c r="A178" s="2" t="s">
        <v>616</v>
      </c>
      <c r="C178" s="4">
        <v>25</v>
      </c>
      <c r="E178" s="8">
        <v>0</v>
      </c>
      <c r="G178" s="4">
        <v>26</v>
      </c>
      <c r="H178" s="4"/>
      <c r="I178" s="4">
        <v>21369863010</v>
      </c>
      <c r="J178" s="4"/>
      <c r="K178" s="4">
        <v>50332786</v>
      </c>
      <c r="L178" s="4"/>
      <c r="M178" s="4">
        <v>21319530224</v>
      </c>
      <c r="N178" s="4"/>
      <c r="O178" s="4">
        <v>24931506845</v>
      </c>
      <c r="P178" s="4"/>
      <c r="Q178" s="4">
        <v>112649569</v>
      </c>
      <c r="R178" s="4"/>
      <c r="S178" s="4">
        <v>24818857276</v>
      </c>
    </row>
    <row r="179" spans="1:19" ht="18.75">
      <c r="A179" s="2" t="s">
        <v>462</v>
      </c>
      <c r="C179" s="4">
        <v>25</v>
      </c>
      <c r="E179" s="8">
        <v>0</v>
      </c>
      <c r="G179" s="4">
        <v>26</v>
      </c>
      <c r="H179" s="4"/>
      <c r="I179" s="4">
        <v>21369863010</v>
      </c>
      <c r="J179" s="4"/>
      <c r="K179" s="4">
        <v>-25166393</v>
      </c>
      <c r="L179" s="4"/>
      <c r="M179" s="4">
        <v>21395029403</v>
      </c>
      <c r="N179" s="4"/>
      <c r="O179" s="4">
        <v>24931506845</v>
      </c>
      <c r="P179" s="4"/>
      <c r="Q179" s="4">
        <v>37150390</v>
      </c>
      <c r="R179" s="4"/>
      <c r="S179" s="4">
        <v>24894356455</v>
      </c>
    </row>
    <row r="180" spans="1:19" ht="18.75">
      <c r="A180" s="2" t="s">
        <v>619</v>
      </c>
      <c r="C180" s="4">
        <v>1</v>
      </c>
      <c r="E180" s="8">
        <v>0</v>
      </c>
      <c r="G180" s="4">
        <v>25</v>
      </c>
      <c r="H180" s="4"/>
      <c r="I180" s="4">
        <v>10273972260</v>
      </c>
      <c r="J180" s="4"/>
      <c r="K180" s="4">
        <v>0</v>
      </c>
      <c r="L180" s="4"/>
      <c r="M180" s="4">
        <v>10273972260</v>
      </c>
      <c r="N180" s="4"/>
      <c r="O180" s="4">
        <v>12123287260</v>
      </c>
      <c r="P180" s="4"/>
      <c r="Q180" s="4">
        <v>0</v>
      </c>
      <c r="R180" s="4"/>
      <c r="S180" s="4">
        <v>12123287260</v>
      </c>
    </row>
    <row r="181" spans="1:19" ht="18.75">
      <c r="A181" s="2" t="s">
        <v>589</v>
      </c>
      <c r="C181" s="4">
        <v>1</v>
      </c>
      <c r="E181" s="8">
        <v>0</v>
      </c>
      <c r="G181" s="4">
        <v>22.5</v>
      </c>
      <c r="H181" s="4"/>
      <c r="I181" s="4">
        <v>12815753424</v>
      </c>
      <c r="J181" s="4"/>
      <c r="K181" s="4">
        <v>0</v>
      </c>
      <c r="L181" s="4"/>
      <c r="M181" s="4">
        <v>12815753424</v>
      </c>
      <c r="N181" s="4"/>
      <c r="O181" s="4">
        <v>15663698524</v>
      </c>
      <c r="P181" s="4"/>
      <c r="Q181" s="4">
        <v>0</v>
      </c>
      <c r="R181" s="4"/>
      <c r="S181" s="4">
        <v>15663698524</v>
      </c>
    </row>
    <row r="182" spans="1:19" ht="18.75">
      <c r="A182" s="2" t="s">
        <v>555</v>
      </c>
      <c r="C182" s="4">
        <v>25</v>
      </c>
      <c r="E182" s="8">
        <v>0</v>
      </c>
      <c r="G182" s="4">
        <v>23</v>
      </c>
      <c r="H182" s="4"/>
      <c r="I182" s="4">
        <v>0</v>
      </c>
      <c r="J182" s="4"/>
      <c r="K182" s="4">
        <v>0</v>
      </c>
      <c r="L182" s="4"/>
      <c r="M182" s="4">
        <v>0</v>
      </c>
      <c r="N182" s="4"/>
      <c r="O182" s="4">
        <v>18904109588</v>
      </c>
      <c r="P182" s="4"/>
      <c r="Q182" s="4">
        <v>39828805</v>
      </c>
      <c r="R182" s="4"/>
      <c r="S182" s="4">
        <v>18864280783</v>
      </c>
    </row>
    <row r="183" spans="1:19" ht="18.75">
      <c r="A183" s="2" t="s">
        <v>622</v>
      </c>
      <c r="C183" s="4">
        <v>1</v>
      </c>
      <c r="E183" s="8">
        <v>0</v>
      </c>
      <c r="G183" s="4">
        <v>25</v>
      </c>
      <c r="H183" s="4"/>
      <c r="I183" s="4">
        <v>10205479109</v>
      </c>
      <c r="J183" s="4"/>
      <c r="K183" s="4">
        <v>0</v>
      </c>
      <c r="L183" s="4"/>
      <c r="M183" s="4">
        <v>10205479109</v>
      </c>
      <c r="N183" s="4"/>
      <c r="O183" s="4">
        <v>11438354109</v>
      </c>
      <c r="P183" s="4"/>
      <c r="Q183" s="4">
        <v>0</v>
      </c>
      <c r="R183" s="4"/>
      <c r="S183" s="4">
        <v>11438354109</v>
      </c>
    </row>
    <row r="184" spans="1:19" ht="18.75">
      <c r="A184" s="2" t="s">
        <v>625</v>
      </c>
      <c r="C184" s="4">
        <v>1</v>
      </c>
      <c r="E184" s="8">
        <v>0</v>
      </c>
      <c r="G184" s="4">
        <v>25</v>
      </c>
      <c r="H184" s="4"/>
      <c r="I184" s="4">
        <v>10205479109</v>
      </c>
      <c r="J184" s="4"/>
      <c r="K184" s="4">
        <v>0</v>
      </c>
      <c r="L184" s="4"/>
      <c r="M184" s="4">
        <v>10205479109</v>
      </c>
      <c r="N184" s="4"/>
      <c r="O184" s="4">
        <v>11438354109</v>
      </c>
      <c r="P184" s="4"/>
      <c r="Q184" s="4">
        <v>0</v>
      </c>
      <c r="R184" s="4"/>
      <c r="S184" s="4">
        <v>11438354109</v>
      </c>
    </row>
    <row r="185" spans="1:19" ht="18.75">
      <c r="A185" s="2" t="s">
        <v>444</v>
      </c>
      <c r="C185" s="4">
        <v>1</v>
      </c>
      <c r="E185" s="8">
        <v>0</v>
      </c>
      <c r="G185" s="4">
        <v>22.5</v>
      </c>
      <c r="H185" s="4"/>
      <c r="I185" s="4">
        <v>13315068480</v>
      </c>
      <c r="J185" s="4"/>
      <c r="K185" s="4">
        <v>0</v>
      </c>
      <c r="L185" s="4"/>
      <c r="M185" s="4">
        <v>13315068480</v>
      </c>
      <c r="N185" s="4"/>
      <c r="O185" s="4">
        <v>14202785834</v>
      </c>
      <c r="P185" s="4"/>
      <c r="Q185" s="4">
        <v>0</v>
      </c>
      <c r="R185" s="4"/>
      <c r="S185" s="4">
        <v>14202785834</v>
      </c>
    </row>
    <row r="186" spans="1:19" ht="18.75">
      <c r="A186" s="2" t="s">
        <v>598</v>
      </c>
      <c r="C186" s="4">
        <v>1</v>
      </c>
      <c r="E186" s="8">
        <v>0</v>
      </c>
      <c r="G186" s="4">
        <v>22.5</v>
      </c>
      <c r="H186" s="4"/>
      <c r="I186" s="4">
        <v>6688355800</v>
      </c>
      <c r="J186" s="4"/>
      <c r="K186" s="4">
        <v>0</v>
      </c>
      <c r="L186" s="4"/>
      <c r="M186" s="4">
        <v>6688355800</v>
      </c>
      <c r="N186" s="4"/>
      <c r="O186" s="4">
        <v>6688355800</v>
      </c>
      <c r="P186" s="4"/>
      <c r="Q186" s="4">
        <v>0</v>
      </c>
      <c r="R186" s="4"/>
      <c r="S186" s="4">
        <v>6688355800</v>
      </c>
    </row>
    <row r="187" spans="1:19" ht="18.75">
      <c r="A187" s="2" t="s">
        <v>598</v>
      </c>
      <c r="C187" s="4">
        <v>1</v>
      </c>
      <c r="E187" s="8">
        <v>0</v>
      </c>
      <c r="G187" s="4">
        <v>22.5</v>
      </c>
      <c r="H187" s="4"/>
      <c r="I187" s="4">
        <v>9986301362</v>
      </c>
      <c r="J187" s="4"/>
      <c r="K187" s="4">
        <v>0</v>
      </c>
      <c r="L187" s="4"/>
      <c r="M187" s="4">
        <v>9986301362</v>
      </c>
      <c r="N187" s="4"/>
      <c r="O187" s="4">
        <v>9986301362</v>
      </c>
      <c r="P187" s="4"/>
      <c r="Q187" s="4">
        <v>0</v>
      </c>
      <c r="R187" s="4"/>
      <c r="S187" s="4">
        <v>9986301362</v>
      </c>
    </row>
    <row r="188" spans="1:19" ht="18.75">
      <c r="A188" s="2" t="s">
        <v>467</v>
      </c>
      <c r="C188" s="4">
        <v>1</v>
      </c>
      <c r="E188" s="8">
        <v>0</v>
      </c>
      <c r="G188" s="4">
        <v>25</v>
      </c>
      <c r="H188" s="4"/>
      <c r="I188" s="4">
        <v>5436986116</v>
      </c>
      <c r="J188" s="4"/>
      <c r="K188" s="4">
        <v>0</v>
      </c>
      <c r="L188" s="4"/>
      <c r="M188" s="4">
        <v>5436986116</v>
      </c>
      <c r="N188" s="4"/>
      <c r="O188" s="4">
        <v>5436986116</v>
      </c>
      <c r="P188" s="4"/>
      <c r="Q188" s="4">
        <v>0</v>
      </c>
      <c r="R188" s="4"/>
      <c r="S188" s="4">
        <v>5436986116</v>
      </c>
    </row>
    <row r="189" spans="1:19" ht="18.75">
      <c r="A189" s="2" t="s">
        <v>634</v>
      </c>
      <c r="C189" s="4">
        <v>1</v>
      </c>
      <c r="E189" s="8">
        <v>0</v>
      </c>
      <c r="G189" s="4">
        <v>25</v>
      </c>
      <c r="H189" s="4"/>
      <c r="I189" s="4">
        <v>7249314821</v>
      </c>
      <c r="J189" s="4"/>
      <c r="K189" s="4">
        <v>0</v>
      </c>
      <c r="L189" s="4"/>
      <c r="M189" s="4">
        <v>7249314821</v>
      </c>
      <c r="N189" s="4"/>
      <c r="O189" s="4">
        <v>7249314821</v>
      </c>
      <c r="P189" s="4"/>
      <c r="Q189" s="4">
        <v>0</v>
      </c>
      <c r="R189" s="4"/>
      <c r="S189" s="4">
        <v>7249314821</v>
      </c>
    </row>
    <row r="190" spans="1:19" ht="18.75">
      <c r="A190" s="2" t="s">
        <v>584</v>
      </c>
      <c r="C190" s="4">
        <v>1</v>
      </c>
      <c r="E190" s="8">
        <v>0</v>
      </c>
      <c r="G190" s="4">
        <v>25</v>
      </c>
      <c r="H190" s="4"/>
      <c r="I190" s="4">
        <v>71917808214</v>
      </c>
      <c r="J190" s="4"/>
      <c r="K190" s="4">
        <v>0</v>
      </c>
      <c r="L190" s="4"/>
      <c r="M190" s="4">
        <v>71917808214</v>
      </c>
      <c r="N190" s="4"/>
      <c r="O190" s="4">
        <v>71917808214</v>
      </c>
      <c r="P190" s="4"/>
      <c r="Q190" s="4">
        <v>0</v>
      </c>
      <c r="R190" s="4"/>
      <c r="S190" s="4">
        <v>71917808214</v>
      </c>
    </row>
    <row r="191" spans="1:19" ht="18.75">
      <c r="A191" s="2" t="s">
        <v>453</v>
      </c>
      <c r="C191" s="4">
        <v>1</v>
      </c>
      <c r="E191" s="8">
        <v>0</v>
      </c>
      <c r="G191" s="4">
        <v>25</v>
      </c>
      <c r="H191" s="4"/>
      <c r="I191" s="4">
        <v>7383559725</v>
      </c>
      <c r="J191" s="4"/>
      <c r="K191" s="4">
        <v>0</v>
      </c>
      <c r="L191" s="4"/>
      <c r="M191" s="4">
        <v>7383559725</v>
      </c>
      <c r="N191" s="4"/>
      <c r="O191" s="4">
        <v>7383559725</v>
      </c>
      <c r="P191" s="4"/>
      <c r="Q191" s="4">
        <v>0</v>
      </c>
      <c r="R191" s="4"/>
      <c r="S191" s="4">
        <v>7383559725</v>
      </c>
    </row>
    <row r="192" spans="1:19" ht="18.75">
      <c r="A192" s="2" t="s">
        <v>619</v>
      </c>
      <c r="C192" s="4">
        <v>1</v>
      </c>
      <c r="E192" s="8">
        <v>0</v>
      </c>
      <c r="G192" s="4">
        <v>25</v>
      </c>
      <c r="H192" s="4"/>
      <c r="I192" s="4">
        <v>7383559725</v>
      </c>
      <c r="J192" s="4"/>
      <c r="K192" s="4">
        <v>0</v>
      </c>
      <c r="L192" s="4"/>
      <c r="M192" s="4">
        <v>7383559725</v>
      </c>
      <c r="N192" s="4"/>
      <c r="O192" s="4">
        <v>7383559725</v>
      </c>
      <c r="P192" s="4"/>
      <c r="Q192" s="4">
        <v>0</v>
      </c>
      <c r="R192" s="4"/>
      <c r="S192" s="4">
        <v>7383559725</v>
      </c>
    </row>
    <row r="193" spans="1:19" ht="18.75">
      <c r="A193" s="2" t="s">
        <v>396</v>
      </c>
      <c r="C193" s="4">
        <v>1</v>
      </c>
      <c r="E193" s="8">
        <v>0</v>
      </c>
      <c r="G193" s="4">
        <v>25</v>
      </c>
      <c r="H193" s="4"/>
      <c r="I193" s="4">
        <v>20673972552</v>
      </c>
      <c r="J193" s="4"/>
      <c r="K193" s="4">
        <v>0</v>
      </c>
      <c r="L193" s="4"/>
      <c r="M193" s="4">
        <v>20673972552</v>
      </c>
      <c r="N193" s="4"/>
      <c r="O193" s="4">
        <v>20673972552</v>
      </c>
      <c r="P193" s="4"/>
      <c r="Q193" s="4">
        <v>0</v>
      </c>
      <c r="R193" s="4"/>
      <c r="S193" s="4">
        <v>20673972552</v>
      </c>
    </row>
    <row r="194" spans="1:19" ht="18.75">
      <c r="A194" s="2" t="s">
        <v>640</v>
      </c>
      <c r="C194" s="4">
        <v>1</v>
      </c>
      <c r="E194" s="8">
        <v>0</v>
      </c>
      <c r="G194" s="4">
        <v>22.5</v>
      </c>
      <c r="H194" s="4"/>
      <c r="I194" s="4">
        <v>7027397247</v>
      </c>
      <c r="J194" s="4"/>
      <c r="K194" s="4">
        <v>0</v>
      </c>
      <c r="L194" s="4"/>
      <c r="M194" s="4">
        <v>7027397247</v>
      </c>
      <c r="N194" s="4"/>
      <c r="O194" s="4">
        <v>7027397247</v>
      </c>
      <c r="P194" s="4"/>
      <c r="Q194" s="4">
        <v>0</v>
      </c>
      <c r="R194" s="4"/>
      <c r="S194" s="4">
        <v>7027397247</v>
      </c>
    </row>
    <row r="195" spans="1:19" ht="18.75">
      <c r="A195" s="2" t="s">
        <v>396</v>
      </c>
      <c r="C195" s="4">
        <v>1</v>
      </c>
      <c r="E195" s="8">
        <v>0</v>
      </c>
      <c r="G195" s="4">
        <v>22.5</v>
      </c>
      <c r="H195" s="4"/>
      <c r="I195" s="4">
        <v>3883561500</v>
      </c>
      <c r="J195" s="4"/>
      <c r="K195" s="4">
        <v>0</v>
      </c>
      <c r="L195" s="4"/>
      <c r="M195" s="4">
        <v>3883561500</v>
      </c>
      <c r="N195" s="4"/>
      <c r="O195" s="4">
        <v>3883561500</v>
      </c>
      <c r="P195" s="4"/>
      <c r="Q195" s="4">
        <v>0</v>
      </c>
      <c r="R195" s="4"/>
      <c r="S195" s="4">
        <v>3883561500</v>
      </c>
    </row>
    <row r="196" spans="1:19" ht="18.75">
      <c r="A196" s="2" t="s">
        <v>396</v>
      </c>
      <c r="C196" s="4">
        <v>1</v>
      </c>
      <c r="E196" s="8">
        <v>0</v>
      </c>
      <c r="G196" s="4">
        <v>22.5</v>
      </c>
      <c r="H196" s="4"/>
      <c r="I196" s="4">
        <v>1972602736</v>
      </c>
      <c r="J196" s="4"/>
      <c r="K196" s="4">
        <v>0</v>
      </c>
      <c r="L196" s="4"/>
      <c r="M196" s="4">
        <v>1972602736</v>
      </c>
      <c r="N196" s="4"/>
      <c r="O196" s="4">
        <v>1972602736</v>
      </c>
      <c r="P196" s="4"/>
      <c r="Q196" s="4">
        <v>0</v>
      </c>
      <c r="R196" s="4"/>
      <c r="S196" s="4">
        <v>1972602736</v>
      </c>
    </row>
    <row r="197" spans="1:19" ht="18.75">
      <c r="A197" s="2" t="s">
        <v>382</v>
      </c>
      <c r="C197" s="4">
        <v>1</v>
      </c>
      <c r="E197" s="8">
        <v>0</v>
      </c>
      <c r="G197" s="4">
        <v>22.5</v>
      </c>
      <c r="H197" s="4"/>
      <c r="I197" s="4">
        <v>6443833396</v>
      </c>
      <c r="J197" s="4"/>
      <c r="K197" s="4">
        <v>0</v>
      </c>
      <c r="L197" s="4"/>
      <c r="M197" s="4">
        <v>6443833396</v>
      </c>
      <c r="N197" s="4"/>
      <c r="O197" s="4">
        <v>6443833396</v>
      </c>
      <c r="P197" s="4"/>
      <c r="Q197" s="4">
        <v>0</v>
      </c>
      <c r="R197" s="4"/>
      <c r="S197" s="4">
        <v>6443833396</v>
      </c>
    </row>
    <row r="198" spans="1:19" ht="18.75">
      <c r="A198" s="2" t="s">
        <v>413</v>
      </c>
      <c r="C198" s="4">
        <v>1</v>
      </c>
      <c r="E198" s="8">
        <v>0</v>
      </c>
      <c r="G198" s="4">
        <v>22.5</v>
      </c>
      <c r="H198" s="4"/>
      <c r="I198" s="4">
        <v>5369862164</v>
      </c>
      <c r="J198" s="4"/>
      <c r="K198" s="4">
        <v>0</v>
      </c>
      <c r="L198" s="4"/>
      <c r="M198" s="4">
        <v>5369862164</v>
      </c>
      <c r="N198" s="4"/>
      <c r="O198" s="4">
        <v>5369862164</v>
      </c>
      <c r="P198" s="4"/>
      <c r="Q198" s="4">
        <v>0</v>
      </c>
      <c r="R198" s="4"/>
      <c r="S198" s="4">
        <v>5369862164</v>
      </c>
    </row>
    <row r="199" spans="1:19" ht="18.75">
      <c r="A199" s="2" t="s">
        <v>650</v>
      </c>
      <c r="C199" s="4">
        <v>1</v>
      </c>
      <c r="E199" s="8">
        <v>0</v>
      </c>
      <c r="G199" s="4">
        <v>22.5</v>
      </c>
      <c r="H199" s="4"/>
      <c r="I199" s="4">
        <v>5369861164</v>
      </c>
      <c r="J199" s="4"/>
      <c r="K199" s="4">
        <v>0</v>
      </c>
      <c r="L199" s="4"/>
      <c r="M199" s="4">
        <v>5369861164</v>
      </c>
      <c r="N199" s="4"/>
      <c r="O199" s="4">
        <v>5369861164</v>
      </c>
      <c r="P199" s="4"/>
      <c r="Q199" s="4">
        <v>0</v>
      </c>
      <c r="R199" s="4"/>
      <c r="S199" s="4">
        <v>5369861164</v>
      </c>
    </row>
    <row r="200" spans="1:19" ht="18.75">
      <c r="A200" s="2" t="s">
        <v>396</v>
      </c>
      <c r="C200" s="4">
        <v>1</v>
      </c>
      <c r="E200" s="8">
        <v>0</v>
      </c>
      <c r="G200" s="4">
        <v>22.5</v>
      </c>
      <c r="H200" s="4"/>
      <c r="I200" s="4">
        <v>7890410400</v>
      </c>
      <c r="J200" s="4"/>
      <c r="K200" s="4">
        <v>0</v>
      </c>
      <c r="L200" s="4"/>
      <c r="M200" s="4">
        <v>7890410400</v>
      </c>
      <c r="N200" s="4"/>
      <c r="O200" s="4">
        <v>7890410400</v>
      </c>
      <c r="P200" s="4"/>
      <c r="Q200" s="4">
        <v>0</v>
      </c>
      <c r="R200" s="4"/>
      <c r="S200" s="4">
        <v>7890410400</v>
      </c>
    </row>
    <row r="201" spans="1:19" ht="18.75">
      <c r="A201" s="2" t="s">
        <v>444</v>
      </c>
      <c r="C201" s="4">
        <v>1</v>
      </c>
      <c r="E201" s="8">
        <v>0</v>
      </c>
      <c r="G201" s="4">
        <v>22.5</v>
      </c>
      <c r="H201" s="4"/>
      <c r="I201" s="4">
        <v>62136986296</v>
      </c>
      <c r="J201" s="4"/>
      <c r="K201" s="4">
        <v>0</v>
      </c>
      <c r="L201" s="4"/>
      <c r="M201" s="4">
        <v>62136986296</v>
      </c>
      <c r="N201" s="4"/>
      <c r="O201" s="4">
        <v>62136986296</v>
      </c>
      <c r="P201" s="4"/>
      <c r="Q201" s="4">
        <v>0</v>
      </c>
      <c r="R201" s="4"/>
      <c r="S201" s="4">
        <v>62136986296</v>
      </c>
    </row>
    <row r="202" spans="1:19" ht="18.75">
      <c r="A202" s="2" t="s">
        <v>555</v>
      </c>
      <c r="C202" s="4">
        <v>17</v>
      </c>
      <c r="E202" s="8">
        <v>0</v>
      </c>
      <c r="G202" s="4">
        <v>27</v>
      </c>
      <c r="H202" s="4"/>
      <c r="I202" s="4">
        <v>9616438351</v>
      </c>
      <c r="J202" s="4"/>
      <c r="K202" s="4">
        <v>76556510</v>
      </c>
      <c r="L202" s="4"/>
      <c r="M202" s="4">
        <v>9539881841</v>
      </c>
      <c r="N202" s="4"/>
      <c r="O202" s="4">
        <v>9616438351</v>
      </c>
      <c r="P202" s="4"/>
      <c r="Q202" s="4">
        <v>76556510</v>
      </c>
      <c r="R202" s="4"/>
      <c r="S202" s="4">
        <v>9539881841</v>
      </c>
    </row>
    <row r="203" spans="1:19" ht="18.75">
      <c r="A203" s="2" t="s">
        <v>657</v>
      </c>
      <c r="C203" s="4">
        <v>1</v>
      </c>
      <c r="E203" s="8">
        <v>0</v>
      </c>
      <c r="G203" s="4">
        <v>22.5</v>
      </c>
      <c r="H203" s="4"/>
      <c r="I203" s="4">
        <v>1947943881</v>
      </c>
      <c r="J203" s="4"/>
      <c r="K203" s="4">
        <v>0</v>
      </c>
      <c r="L203" s="4"/>
      <c r="M203" s="4">
        <v>1947943881</v>
      </c>
      <c r="N203" s="4"/>
      <c r="O203" s="4">
        <v>1947943881</v>
      </c>
      <c r="P203" s="4"/>
      <c r="Q203" s="4">
        <v>0</v>
      </c>
      <c r="R203" s="4"/>
      <c r="S203" s="4">
        <v>1947943881</v>
      </c>
    </row>
    <row r="204" spans="1:19" ht="18.75">
      <c r="A204" s="2" t="s">
        <v>459</v>
      </c>
      <c r="C204" s="4">
        <v>1</v>
      </c>
      <c r="E204" s="8">
        <v>0</v>
      </c>
      <c r="G204" s="4">
        <v>22.5</v>
      </c>
      <c r="H204" s="4"/>
      <c r="I204" s="4">
        <v>8013698628</v>
      </c>
      <c r="J204" s="4"/>
      <c r="K204" s="4">
        <v>0</v>
      </c>
      <c r="L204" s="4"/>
      <c r="M204" s="4">
        <v>8013698628</v>
      </c>
      <c r="N204" s="4"/>
      <c r="O204" s="4">
        <v>8013698628</v>
      </c>
      <c r="P204" s="4"/>
      <c r="Q204" s="4">
        <v>0</v>
      </c>
      <c r="R204" s="4"/>
      <c r="S204" s="4">
        <v>8013698628</v>
      </c>
    </row>
    <row r="205" spans="1:19" ht="18.75">
      <c r="A205" s="2" t="s">
        <v>413</v>
      </c>
      <c r="C205" s="4">
        <v>1</v>
      </c>
      <c r="E205" s="8">
        <v>0</v>
      </c>
      <c r="G205" s="4">
        <v>22.5</v>
      </c>
      <c r="H205" s="4"/>
      <c r="I205" s="4">
        <v>4363013383</v>
      </c>
      <c r="J205" s="4"/>
      <c r="K205" s="4">
        <v>0</v>
      </c>
      <c r="L205" s="4"/>
      <c r="M205" s="4">
        <v>4363013383</v>
      </c>
      <c r="N205" s="4"/>
      <c r="O205" s="4">
        <v>4363013383</v>
      </c>
      <c r="P205" s="4"/>
      <c r="Q205" s="4">
        <v>0</v>
      </c>
      <c r="R205" s="4"/>
      <c r="S205" s="4">
        <v>4363013383</v>
      </c>
    </row>
    <row r="206" spans="1:19" ht="18.75">
      <c r="A206" s="2" t="s">
        <v>467</v>
      </c>
      <c r="C206" s="4">
        <v>1</v>
      </c>
      <c r="E206" s="8">
        <v>0</v>
      </c>
      <c r="G206" s="4">
        <v>22.5</v>
      </c>
      <c r="H206" s="4"/>
      <c r="I206" s="4">
        <v>1610958648</v>
      </c>
      <c r="J206" s="4"/>
      <c r="K206" s="4">
        <v>0</v>
      </c>
      <c r="L206" s="4"/>
      <c r="M206" s="4">
        <v>1610958648</v>
      </c>
      <c r="N206" s="4"/>
      <c r="O206" s="4">
        <v>1610958648</v>
      </c>
      <c r="P206" s="4"/>
      <c r="Q206" s="4">
        <v>0</v>
      </c>
      <c r="R206" s="4"/>
      <c r="S206" s="4">
        <v>1610958648</v>
      </c>
    </row>
    <row r="207" spans="1:19" ht="18.75">
      <c r="A207" s="2" t="s">
        <v>581</v>
      </c>
      <c r="C207" s="4">
        <v>1</v>
      </c>
      <c r="E207" s="8">
        <v>0</v>
      </c>
      <c r="G207" s="4">
        <v>22.5</v>
      </c>
      <c r="H207" s="4"/>
      <c r="I207" s="4">
        <v>2157534000</v>
      </c>
      <c r="J207" s="4"/>
      <c r="K207" s="4">
        <v>0</v>
      </c>
      <c r="L207" s="4"/>
      <c r="M207" s="4">
        <v>2157534000</v>
      </c>
      <c r="N207" s="4"/>
      <c r="O207" s="4">
        <v>2157534000</v>
      </c>
      <c r="P207" s="4"/>
      <c r="Q207" s="4">
        <v>0</v>
      </c>
      <c r="R207" s="4"/>
      <c r="S207" s="4">
        <v>2157534000</v>
      </c>
    </row>
    <row r="208" spans="1:19" ht="18.75">
      <c r="A208" s="2" t="s">
        <v>413</v>
      </c>
      <c r="C208" s="4">
        <v>1</v>
      </c>
      <c r="E208" s="8">
        <v>0</v>
      </c>
      <c r="G208" s="4">
        <v>22.5</v>
      </c>
      <c r="H208" s="4"/>
      <c r="I208" s="4">
        <v>2013698561</v>
      </c>
      <c r="J208" s="4"/>
      <c r="K208" s="4">
        <v>0</v>
      </c>
      <c r="L208" s="4"/>
      <c r="M208" s="4">
        <v>2013698561</v>
      </c>
      <c r="N208" s="4"/>
      <c r="O208" s="4">
        <v>2013698561</v>
      </c>
      <c r="P208" s="4"/>
      <c r="Q208" s="4">
        <v>0</v>
      </c>
      <c r="R208" s="4"/>
      <c r="S208" s="4">
        <v>2013698561</v>
      </c>
    </row>
    <row r="209" spans="1:19" ht="18.75">
      <c r="A209" s="2" t="s">
        <v>667</v>
      </c>
      <c r="C209" s="4">
        <v>1</v>
      </c>
      <c r="E209" s="8">
        <v>0</v>
      </c>
      <c r="G209" s="4">
        <v>22.5</v>
      </c>
      <c r="H209" s="4"/>
      <c r="I209" s="4">
        <v>702739700</v>
      </c>
      <c r="J209" s="4"/>
      <c r="K209" s="4">
        <v>0</v>
      </c>
      <c r="L209" s="4"/>
      <c r="M209" s="4">
        <v>702739700</v>
      </c>
      <c r="N209" s="4"/>
      <c r="O209" s="4">
        <v>702739700</v>
      </c>
      <c r="P209" s="4"/>
      <c r="Q209" s="4">
        <v>0</v>
      </c>
      <c r="R209" s="4"/>
      <c r="S209" s="4">
        <v>702739700</v>
      </c>
    </row>
    <row r="210" spans="1:19" ht="18.75">
      <c r="A210" s="2" t="s">
        <v>670</v>
      </c>
      <c r="C210" s="4">
        <v>1</v>
      </c>
      <c r="E210" s="8">
        <v>0</v>
      </c>
      <c r="G210" s="4">
        <v>22.5</v>
      </c>
      <c r="H210" s="4"/>
      <c r="I210" s="4">
        <v>369862950</v>
      </c>
      <c r="J210" s="4"/>
      <c r="K210" s="4">
        <v>0</v>
      </c>
      <c r="L210" s="4"/>
      <c r="M210" s="4">
        <v>369862950</v>
      </c>
      <c r="N210" s="4"/>
      <c r="O210" s="4">
        <v>369862950</v>
      </c>
      <c r="P210" s="4"/>
      <c r="Q210" s="4">
        <v>0</v>
      </c>
      <c r="R210" s="4"/>
      <c r="S210" s="4">
        <v>369862950</v>
      </c>
    </row>
    <row r="211" spans="1:19" ht="18.75">
      <c r="A211" s="2" t="s">
        <v>589</v>
      </c>
      <c r="C211" s="4">
        <v>1</v>
      </c>
      <c r="E211" s="8">
        <v>0</v>
      </c>
      <c r="G211" s="4">
        <v>22.5</v>
      </c>
      <c r="H211" s="4"/>
      <c r="I211" s="4">
        <v>462328750</v>
      </c>
      <c r="J211" s="4"/>
      <c r="K211" s="4">
        <v>0</v>
      </c>
      <c r="L211" s="4"/>
      <c r="M211" s="4">
        <v>462328750</v>
      </c>
      <c r="N211" s="4"/>
      <c r="O211" s="4">
        <v>462328750</v>
      </c>
      <c r="P211" s="4"/>
      <c r="Q211" s="4">
        <v>0</v>
      </c>
      <c r="R211" s="4"/>
      <c r="S211" s="4">
        <v>462328750</v>
      </c>
    </row>
    <row r="212" spans="1:19" ht="18.75">
      <c r="A212" s="2" t="s">
        <v>589</v>
      </c>
      <c r="C212" s="4">
        <v>1</v>
      </c>
      <c r="E212" s="8">
        <v>0</v>
      </c>
      <c r="G212" s="4">
        <v>22.5</v>
      </c>
      <c r="H212" s="4"/>
      <c r="I212" s="4">
        <v>616438000</v>
      </c>
      <c r="J212" s="4"/>
      <c r="K212" s="4">
        <v>0</v>
      </c>
      <c r="L212" s="4"/>
      <c r="M212" s="4">
        <v>616438000</v>
      </c>
      <c r="N212" s="4"/>
      <c r="O212" s="4">
        <v>616438000</v>
      </c>
      <c r="P212" s="4"/>
      <c r="Q212" s="4">
        <v>0</v>
      </c>
      <c r="R212" s="4"/>
      <c r="S212" s="4">
        <v>616438000</v>
      </c>
    </row>
    <row r="213" spans="1:19" ht="19.5" thickBot="1">
      <c r="C213" s="4"/>
      <c r="E213" s="8"/>
      <c r="G213" s="4"/>
      <c r="H213" s="4"/>
      <c r="I213" s="9">
        <f>SUM(I8:I212)</f>
        <v>5035226132298</v>
      </c>
      <c r="J213" s="4"/>
      <c r="K213" s="9">
        <f>SUM(K8:K212)</f>
        <v>-679213501</v>
      </c>
      <c r="L213" s="4"/>
      <c r="M213" s="9">
        <f>SUM(M8:M212)</f>
        <v>5035905345799</v>
      </c>
      <c r="N213" s="4"/>
      <c r="O213" s="9">
        <f>SUM(O8:O212)</f>
        <v>10229628022909</v>
      </c>
      <c r="P213" s="4"/>
      <c r="Q213" s="9">
        <f>SUM(Q8:Q212)</f>
        <v>573907315</v>
      </c>
      <c r="R213" s="4"/>
      <c r="S213" s="9">
        <f>SUM(S8:S212)</f>
        <v>10229054115594</v>
      </c>
    </row>
    <row r="214" spans="1:19" ht="19.5" thickTop="1">
      <c r="C214" s="4"/>
      <c r="E214" s="8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pans="1:19" ht="18.75">
      <c r="C215" s="4"/>
      <c r="E215" s="8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pans="1:19" ht="18.75">
      <c r="C216" s="4"/>
      <c r="E216" s="8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pans="1:19">
      <c r="O217" s="11"/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workbookViewId="0">
      <selection activeCell="S10" activeCellId="1" sqref="M10 S10"/>
    </sheetView>
  </sheetViews>
  <sheetFormatPr defaultRowHeight="15"/>
  <cols>
    <col min="1" max="1" width="24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3.25">
      <c r="A3" s="17" t="s">
        <v>681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3.25">
      <c r="A6" s="17" t="s">
        <v>3</v>
      </c>
      <c r="C6" s="18" t="s">
        <v>697</v>
      </c>
      <c r="D6" s="18" t="s">
        <v>697</v>
      </c>
      <c r="E6" s="18" t="s">
        <v>697</v>
      </c>
      <c r="F6" s="18" t="s">
        <v>697</v>
      </c>
      <c r="G6" s="18" t="s">
        <v>697</v>
      </c>
      <c r="I6" s="18" t="s">
        <v>683</v>
      </c>
      <c r="J6" s="18" t="s">
        <v>683</v>
      </c>
      <c r="K6" s="18" t="s">
        <v>683</v>
      </c>
      <c r="L6" s="18" t="s">
        <v>683</v>
      </c>
      <c r="M6" s="18" t="s">
        <v>683</v>
      </c>
      <c r="O6" s="18" t="s">
        <v>684</v>
      </c>
      <c r="P6" s="18" t="s">
        <v>684</v>
      </c>
      <c r="Q6" s="18" t="s">
        <v>684</v>
      </c>
      <c r="R6" s="18" t="s">
        <v>684</v>
      </c>
      <c r="S6" s="18" t="s">
        <v>684</v>
      </c>
    </row>
    <row r="7" spans="1:19" ht="23.25">
      <c r="A7" s="18" t="s">
        <v>3</v>
      </c>
      <c r="C7" s="18" t="s">
        <v>698</v>
      </c>
      <c r="E7" s="18" t="s">
        <v>699</v>
      </c>
      <c r="G7" s="18" t="s">
        <v>700</v>
      </c>
      <c r="I7" s="18" t="s">
        <v>701</v>
      </c>
      <c r="K7" s="18" t="s">
        <v>688</v>
      </c>
      <c r="M7" s="18" t="s">
        <v>702</v>
      </c>
      <c r="O7" s="18" t="s">
        <v>701</v>
      </c>
      <c r="Q7" s="18" t="s">
        <v>688</v>
      </c>
      <c r="S7" s="18" t="s">
        <v>702</v>
      </c>
    </row>
    <row r="8" spans="1:19" ht="18.75">
      <c r="A8" s="2" t="s">
        <v>30</v>
      </c>
      <c r="C8" s="12" t="s">
        <v>4</v>
      </c>
      <c r="E8" s="4">
        <v>6400000</v>
      </c>
      <c r="F8" s="4"/>
      <c r="G8" s="4">
        <v>650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v>4160000000</v>
      </c>
      <c r="P8" s="4"/>
      <c r="Q8" s="4">
        <v>241548387</v>
      </c>
      <c r="R8" s="4"/>
      <c r="S8" s="4">
        <f>O8-Q8</f>
        <v>3918451613</v>
      </c>
    </row>
    <row r="9" spans="1:19" ht="18.75">
      <c r="A9" s="2" t="s">
        <v>38</v>
      </c>
      <c r="C9" s="12" t="s">
        <v>4</v>
      </c>
      <c r="E9" s="4">
        <v>549500000</v>
      </c>
      <c r="F9" s="4"/>
      <c r="G9" s="4">
        <v>188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103306000000</v>
      </c>
      <c r="P9" s="4"/>
      <c r="Q9" s="4">
        <v>0</v>
      </c>
      <c r="R9" s="4"/>
      <c r="S9" s="4">
        <v>103306000000</v>
      </c>
    </row>
    <row r="10" spans="1:19" ht="19.5" thickBot="1">
      <c r="E10" s="4"/>
      <c r="F10" s="4"/>
      <c r="G10" s="4"/>
      <c r="H10" s="4"/>
      <c r="I10" s="9">
        <f>SUM(I8:I9)</f>
        <v>0</v>
      </c>
      <c r="J10" s="4"/>
      <c r="K10" s="9">
        <f>SUM(K8:K9)</f>
        <v>0</v>
      </c>
      <c r="L10" s="4"/>
      <c r="M10" s="9">
        <f>SUM(M8:M9)</f>
        <v>0</v>
      </c>
      <c r="N10" s="4"/>
      <c r="O10" s="9">
        <f>SUM(O8:O9)</f>
        <v>107466000000</v>
      </c>
      <c r="P10" s="4"/>
      <c r="Q10" s="9">
        <f>SUM(Q8:Q9)</f>
        <v>241548387</v>
      </c>
      <c r="R10" s="4"/>
      <c r="S10" s="9">
        <f>SUM(S8:S9)</f>
        <v>107224451613</v>
      </c>
    </row>
    <row r="11" spans="1:19" ht="19.5" thickTop="1"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>
      <c r="Q12" s="11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203"/>
  <sheetViews>
    <sheetView rightToLeft="1" workbookViewId="0">
      <selection activeCell="I78" sqref="I77:Q78"/>
    </sheetView>
  </sheetViews>
  <sheetFormatPr defaultRowHeight="15"/>
  <cols>
    <col min="1" max="1" width="35.7109375" style="1" bestFit="1" customWidth="1"/>
    <col min="2" max="2" width="1" style="1" customWidth="1"/>
    <col min="3" max="3" width="16" style="1" bestFit="1" customWidth="1"/>
    <col min="4" max="4" width="1" style="1" customWidth="1"/>
    <col min="5" max="5" width="22" style="1" bestFit="1" customWidth="1"/>
    <col min="6" max="6" width="1" style="1" customWidth="1"/>
    <col min="7" max="7" width="22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12.7109375" style="1" bestFit="1" customWidth="1"/>
    <col min="20" max="16384" width="9.140625" style="1"/>
  </cols>
  <sheetData>
    <row r="2" spans="1:17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3.25">
      <c r="A3" s="17" t="s">
        <v>681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3.25">
      <c r="A6" s="20" t="s">
        <v>3</v>
      </c>
      <c r="C6" s="18" t="s">
        <v>683</v>
      </c>
      <c r="D6" s="18" t="s">
        <v>683</v>
      </c>
      <c r="E6" s="18" t="s">
        <v>683</v>
      </c>
      <c r="F6" s="18" t="s">
        <v>683</v>
      </c>
      <c r="G6" s="18" t="s">
        <v>683</v>
      </c>
      <c r="H6" s="18" t="s">
        <v>683</v>
      </c>
      <c r="I6" s="18" t="s">
        <v>683</v>
      </c>
      <c r="K6" s="18" t="s">
        <v>684</v>
      </c>
      <c r="L6" s="18" t="s">
        <v>684</v>
      </c>
      <c r="M6" s="18" t="s">
        <v>684</v>
      </c>
      <c r="N6" s="18" t="s">
        <v>684</v>
      </c>
      <c r="O6" s="18" t="s">
        <v>684</v>
      </c>
      <c r="P6" s="18" t="s">
        <v>684</v>
      </c>
      <c r="Q6" s="18" t="s">
        <v>684</v>
      </c>
    </row>
    <row r="7" spans="1:17" ht="23.25">
      <c r="A7" s="18" t="s">
        <v>3</v>
      </c>
      <c r="C7" s="18" t="s">
        <v>7</v>
      </c>
      <c r="E7" s="18" t="s">
        <v>703</v>
      </c>
      <c r="G7" s="18" t="s">
        <v>704</v>
      </c>
      <c r="I7" s="18" t="s">
        <v>705</v>
      </c>
      <c r="K7" s="18" t="s">
        <v>7</v>
      </c>
      <c r="M7" s="18" t="s">
        <v>703</v>
      </c>
      <c r="O7" s="18" t="s">
        <v>704</v>
      </c>
      <c r="Q7" s="18" t="s">
        <v>705</v>
      </c>
    </row>
    <row r="8" spans="1:17" ht="18.75">
      <c r="A8" s="2" t="s">
        <v>53</v>
      </c>
      <c r="C8" s="4">
        <v>117168</v>
      </c>
      <c r="D8" s="4"/>
      <c r="E8" s="4">
        <v>805934258786</v>
      </c>
      <c r="F8" s="4"/>
      <c r="G8" s="4">
        <v>812519422704</v>
      </c>
      <c r="H8" s="4"/>
      <c r="I8" s="4">
        <v>-1761152208</v>
      </c>
      <c r="J8" s="4"/>
      <c r="K8" s="4">
        <v>117168</v>
      </c>
      <c r="L8" s="4"/>
      <c r="M8" s="4">
        <v>805934258786</v>
      </c>
      <c r="N8" s="4"/>
      <c r="O8" s="4">
        <v>856038898608</v>
      </c>
      <c r="P8" s="4"/>
      <c r="Q8" s="4">
        <v>-45280628112</v>
      </c>
    </row>
    <row r="9" spans="1:17" ht="31.5" customHeight="1">
      <c r="A9" s="2" t="s">
        <v>86</v>
      </c>
      <c r="C9" s="4">
        <v>250000</v>
      </c>
      <c r="D9" s="4"/>
      <c r="E9" s="4">
        <v>250000000000</v>
      </c>
      <c r="F9" s="4"/>
      <c r="G9" s="4">
        <v>250000000000</v>
      </c>
      <c r="H9" s="4"/>
      <c r="I9" s="4">
        <v>0</v>
      </c>
      <c r="J9" s="4"/>
      <c r="K9" s="4">
        <v>250000</v>
      </c>
      <c r="L9" s="4"/>
      <c r="M9" s="4">
        <v>250000000000</v>
      </c>
      <c r="N9" s="4"/>
      <c r="O9" s="4">
        <v>250000000000</v>
      </c>
      <c r="P9" s="4"/>
      <c r="Q9" s="4">
        <v>0</v>
      </c>
    </row>
    <row r="10" spans="1:17" ht="18.75">
      <c r="A10" s="2" t="s">
        <v>60</v>
      </c>
      <c r="C10" s="4">
        <v>5000000</v>
      </c>
      <c r="D10" s="4"/>
      <c r="E10" s="4">
        <v>49596034687</v>
      </c>
      <c r="F10" s="4"/>
      <c r="G10" s="4">
        <v>49584564582</v>
      </c>
      <c r="H10" s="4"/>
      <c r="I10" s="4">
        <v>11470105</v>
      </c>
      <c r="J10" s="4"/>
      <c r="K10" s="4">
        <v>5000000</v>
      </c>
      <c r="L10" s="4"/>
      <c r="M10" s="4">
        <v>49596034687</v>
      </c>
      <c r="N10" s="4"/>
      <c r="O10" s="4">
        <v>49655985324</v>
      </c>
      <c r="P10" s="4"/>
      <c r="Q10" s="4">
        <v>-59950637</v>
      </c>
    </row>
    <row r="11" spans="1:17" ht="18.75" customHeight="1">
      <c r="A11" s="2" t="s">
        <v>58</v>
      </c>
      <c r="C11" s="4">
        <v>15000000</v>
      </c>
      <c r="D11" s="4"/>
      <c r="E11" s="4">
        <v>163905131250</v>
      </c>
      <c r="F11" s="4"/>
      <c r="G11" s="4">
        <v>164015116220</v>
      </c>
      <c r="H11" s="4"/>
      <c r="I11" s="4">
        <v>-109984970</v>
      </c>
      <c r="J11" s="4"/>
      <c r="K11" s="4">
        <v>15000000</v>
      </c>
      <c r="L11" s="4"/>
      <c r="M11" s="4">
        <v>163905131250</v>
      </c>
      <c r="N11" s="4"/>
      <c r="O11" s="4">
        <v>163533010416</v>
      </c>
      <c r="P11" s="4"/>
      <c r="Q11" s="4">
        <v>372120834</v>
      </c>
    </row>
    <row r="12" spans="1:17" ht="18.75" customHeight="1">
      <c r="A12" s="2" t="s">
        <v>26</v>
      </c>
      <c r="C12" s="4">
        <v>22000000</v>
      </c>
      <c r="D12" s="4"/>
      <c r="E12" s="4">
        <v>5329674622800</v>
      </c>
      <c r="F12" s="4"/>
      <c r="G12" s="4">
        <v>5243510368800</v>
      </c>
      <c r="H12" s="4"/>
      <c r="I12" s="4">
        <v>86164254000</v>
      </c>
      <c r="J12" s="4"/>
      <c r="K12" s="4">
        <v>22000000</v>
      </c>
      <c r="L12" s="4"/>
      <c r="M12" s="4">
        <v>5329674622800</v>
      </c>
      <c r="N12" s="4"/>
      <c r="O12" s="4">
        <v>5158745737200</v>
      </c>
      <c r="P12" s="4"/>
      <c r="Q12" s="4">
        <v>170928885600</v>
      </c>
    </row>
    <row r="13" spans="1:17" ht="31.5" customHeight="1">
      <c r="A13" s="2" t="s">
        <v>28</v>
      </c>
      <c r="C13" s="4">
        <v>16322052</v>
      </c>
      <c r="D13" s="4"/>
      <c r="E13" s="4">
        <v>263006209165</v>
      </c>
      <c r="F13" s="4"/>
      <c r="G13" s="4">
        <v>263310353894</v>
      </c>
      <c r="H13" s="4"/>
      <c r="I13" s="4">
        <v>-304144729</v>
      </c>
      <c r="J13" s="4"/>
      <c r="K13" s="4">
        <v>16322052</v>
      </c>
      <c r="L13" s="4"/>
      <c r="M13" s="4">
        <v>263006209165</v>
      </c>
      <c r="N13" s="4"/>
      <c r="O13" s="4">
        <v>263310353894</v>
      </c>
      <c r="P13" s="4"/>
      <c r="Q13" s="4">
        <v>-304144728</v>
      </c>
    </row>
    <row r="14" spans="1:17" ht="18.75" customHeight="1">
      <c r="A14" s="2" t="s">
        <v>36</v>
      </c>
      <c r="C14" s="4">
        <v>7666900</v>
      </c>
      <c r="D14" s="4"/>
      <c r="E14" s="4">
        <v>143356313385</v>
      </c>
      <c r="F14" s="4"/>
      <c r="G14" s="4">
        <v>143138741671</v>
      </c>
      <c r="H14" s="4"/>
      <c r="I14" s="4">
        <v>217571714</v>
      </c>
      <c r="J14" s="4"/>
      <c r="K14" s="4">
        <v>7666900</v>
      </c>
      <c r="L14" s="4"/>
      <c r="M14" s="4">
        <v>143356313385</v>
      </c>
      <c r="N14" s="4"/>
      <c r="O14" s="4">
        <v>142636304825</v>
      </c>
      <c r="P14" s="4"/>
      <c r="Q14" s="4">
        <v>720008560</v>
      </c>
    </row>
    <row r="15" spans="1:17" ht="18.75">
      <c r="A15" s="2" t="s">
        <v>45</v>
      </c>
      <c r="C15" s="4">
        <v>169200000</v>
      </c>
      <c r="D15" s="4"/>
      <c r="E15" s="4">
        <v>2559901417200</v>
      </c>
      <c r="F15" s="4"/>
      <c r="G15" s="4">
        <v>2578252869350</v>
      </c>
      <c r="H15" s="4"/>
      <c r="I15" s="4">
        <v>-18351452150</v>
      </c>
      <c r="J15" s="4"/>
      <c r="K15" s="4">
        <v>169200000</v>
      </c>
      <c r="L15" s="4"/>
      <c r="M15" s="4">
        <v>2559901417200</v>
      </c>
      <c r="N15" s="4"/>
      <c r="O15" s="4">
        <v>2603438124185</v>
      </c>
      <c r="P15" s="4"/>
      <c r="Q15" s="4">
        <v>-43536706985</v>
      </c>
    </row>
    <row r="16" spans="1:17" ht="18.75" customHeight="1">
      <c r="A16" s="2" t="s">
        <v>73</v>
      </c>
      <c r="C16" s="4">
        <v>28784793</v>
      </c>
      <c r="D16" s="4"/>
      <c r="E16" s="4">
        <v>529064049175</v>
      </c>
      <c r="F16" s="4"/>
      <c r="G16" s="4">
        <v>531778350531</v>
      </c>
      <c r="H16" s="4"/>
      <c r="I16" s="4">
        <v>-2714301356</v>
      </c>
      <c r="J16" s="4"/>
      <c r="K16" s="4">
        <v>28784793</v>
      </c>
      <c r="L16" s="4"/>
      <c r="M16" s="4">
        <v>529064049175</v>
      </c>
      <c r="N16" s="4"/>
      <c r="O16" s="4">
        <v>532900298838</v>
      </c>
      <c r="P16" s="4"/>
      <c r="Q16" s="4">
        <v>-3836249662</v>
      </c>
    </row>
    <row r="17" spans="1:17" ht="18.75">
      <c r="A17" s="2" t="s">
        <v>69</v>
      </c>
      <c r="C17" s="4">
        <v>812651</v>
      </c>
      <c r="D17" s="4"/>
      <c r="E17" s="4">
        <v>64418844770</v>
      </c>
      <c r="F17" s="4"/>
      <c r="G17" s="4">
        <v>61516792686</v>
      </c>
      <c r="H17" s="4"/>
      <c r="I17" s="4">
        <v>2902052084</v>
      </c>
      <c r="J17" s="4"/>
      <c r="K17" s="4">
        <v>812651</v>
      </c>
      <c r="L17" s="4"/>
      <c r="M17" s="4">
        <v>64418844770</v>
      </c>
      <c r="N17" s="4"/>
      <c r="O17" s="4">
        <v>61772042076</v>
      </c>
      <c r="P17" s="4"/>
      <c r="Q17" s="4">
        <v>2646802694</v>
      </c>
    </row>
    <row r="18" spans="1:17" ht="31.5" customHeight="1">
      <c r="A18" s="2" t="s">
        <v>43</v>
      </c>
      <c r="C18" s="4">
        <v>133000000</v>
      </c>
      <c r="D18" s="4"/>
      <c r="E18" s="4">
        <v>1353816576000</v>
      </c>
      <c r="F18" s="4"/>
      <c r="G18" s="4">
        <v>1345322824440</v>
      </c>
      <c r="H18" s="4"/>
      <c r="I18" s="4">
        <v>8493751560</v>
      </c>
      <c r="J18" s="4"/>
      <c r="K18" s="4">
        <v>133000000</v>
      </c>
      <c r="L18" s="4"/>
      <c r="M18" s="4">
        <v>1353816576000</v>
      </c>
      <c r="N18" s="4"/>
      <c r="O18" s="4">
        <v>1348694899543</v>
      </c>
      <c r="P18" s="4"/>
      <c r="Q18" s="4">
        <v>5121676457</v>
      </c>
    </row>
    <row r="19" spans="1:17" ht="18.75" customHeight="1">
      <c r="A19" s="2" t="s">
        <v>76</v>
      </c>
      <c r="C19" s="4">
        <v>24688500</v>
      </c>
      <c r="D19" s="4"/>
      <c r="E19" s="4">
        <v>271920965949</v>
      </c>
      <c r="F19" s="4"/>
      <c r="G19" s="4">
        <v>270109494928</v>
      </c>
      <c r="H19" s="4"/>
      <c r="I19" s="4">
        <v>1811471021</v>
      </c>
      <c r="J19" s="4"/>
      <c r="K19" s="4">
        <v>24688500</v>
      </c>
      <c r="L19" s="4"/>
      <c r="M19" s="4">
        <v>271920965949</v>
      </c>
      <c r="N19" s="4"/>
      <c r="O19" s="4">
        <v>273112673453</v>
      </c>
      <c r="P19" s="4"/>
      <c r="Q19" s="4">
        <v>-1191707504</v>
      </c>
    </row>
    <row r="20" spans="1:17" ht="31.5" customHeight="1">
      <c r="A20" s="2" t="s">
        <v>75</v>
      </c>
      <c r="C20" s="4">
        <v>31945649</v>
      </c>
      <c r="D20" s="4"/>
      <c r="E20" s="4">
        <v>819293767622</v>
      </c>
      <c r="F20" s="4"/>
      <c r="G20" s="4">
        <v>821597189630</v>
      </c>
      <c r="H20" s="4"/>
      <c r="I20" s="4">
        <v>-2303422008</v>
      </c>
      <c r="J20" s="4"/>
      <c r="K20" s="4">
        <v>31945649</v>
      </c>
      <c r="L20" s="4"/>
      <c r="M20" s="4">
        <v>819293767622</v>
      </c>
      <c r="N20" s="4"/>
      <c r="O20" s="4">
        <v>824254526328</v>
      </c>
      <c r="P20" s="4"/>
      <c r="Q20" s="4">
        <v>-4960758705</v>
      </c>
    </row>
    <row r="21" spans="1:17" ht="31.5" customHeight="1">
      <c r="A21" s="2" t="s">
        <v>72</v>
      </c>
      <c r="C21" s="4">
        <v>100000000</v>
      </c>
      <c r="D21" s="4"/>
      <c r="E21" s="4">
        <v>318990645000</v>
      </c>
      <c r="F21" s="4"/>
      <c r="G21" s="4">
        <v>318402564841</v>
      </c>
      <c r="H21" s="4"/>
      <c r="I21" s="4">
        <v>588080159</v>
      </c>
      <c r="J21" s="4"/>
      <c r="K21" s="4">
        <v>100000000</v>
      </c>
      <c r="L21" s="4"/>
      <c r="M21" s="4">
        <v>318990645000</v>
      </c>
      <c r="N21" s="4"/>
      <c r="O21" s="4">
        <v>318042420555</v>
      </c>
      <c r="P21" s="4"/>
      <c r="Q21" s="4">
        <v>948224445</v>
      </c>
    </row>
    <row r="22" spans="1:17" ht="31.5" customHeight="1">
      <c r="A22" s="2" t="s">
        <v>50</v>
      </c>
      <c r="C22" s="4">
        <v>9942401</v>
      </c>
      <c r="D22" s="4"/>
      <c r="E22" s="4">
        <v>165771412299</v>
      </c>
      <c r="F22" s="4"/>
      <c r="G22" s="4">
        <v>165174527454</v>
      </c>
      <c r="H22" s="4"/>
      <c r="I22" s="4">
        <v>596884845</v>
      </c>
      <c r="J22" s="4"/>
      <c r="K22" s="4">
        <v>9942401</v>
      </c>
      <c r="L22" s="4"/>
      <c r="M22" s="4">
        <v>165771412299</v>
      </c>
      <c r="N22" s="4"/>
      <c r="O22" s="4">
        <v>165909605302</v>
      </c>
      <c r="P22" s="4"/>
      <c r="Q22" s="4">
        <v>-138193002</v>
      </c>
    </row>
    <row r="23" spans="1:17" ht="18.75">
      <c r="A23" s="2" t="s">
        <v>61</v>
      </c>
      <c r="C23" s="4">
        <v>4000000</v>
      </c>
      <c r="D23" s="4"/>
      <c r="E23" s="4">
        <v>54946673250</v>
      </c>
      <c r="F23" s="4"/>
      <c r="G23" s="4">
        <v>54612615892</v>
      </c>
      <c r="H23" s="4"/>
      <c r="I23" s="4">
        <v>334057358</v>
      </c>
      <c r="J23" s="4"/>
      <c r="K23" s="4">
        <v>4000000</v>
      </c>
      <c r="L23" s="4"/>
      <c r="M23" s="4">
        <v>54946673250</v>
      </c>
      <c r="N23" s="4"/>
      <c r="O23" s="4">
        <v>54706082505</v>
      </c>
      <c r="P23" s="4"/>
      <c r="Q23" s="4">
        <v>240590745</v>
      </c>
    </row>
    <row r="24" spans="1:17" ht="18.75" customHeight="1">
      <c r="A24" s="2" t="s">
        <v>22</v>
      </c>
      <c r="C24" s="4">
        <v>81960717</v>
      </c>
      <c r="D24" s="4"/>
      <c r="E24" s="4">
        <v>1113736603531</v>
      </c>
      <c r="F24" s="4"/>
      <c r="G24" s="4">
        <v>1107705295199</v>
      </c>
      <c r="H24" s="4"/>
      <c r="I24" s="4">
        <v>6031308332</v>
      </c>
      <c r="J24" s="4"/>
      <c r="K24" s="4">
        <v>81960717</v>
      </c>
      <c r="L24" s="4"/>
      <c r="M24" s="4">
        <v>1113736603531</v>
      </c>
      <c r="N24" s="4"/>
      <c r="O24" s="4">
        <v>1114218814860</v>
      </c>
      <c r="P24" s="4"/>
      <c r="Q24" s="4">
        <v>-482211328</v>
      </c>
    </row>
    <row r="25" spans="1:17" ht="18.75" customHeight="1">
      <c r="A25" s="2" t="s">
        <v>19</v>
      </c>
      <c r="C25" s="4">
        <v>135000000</v>
      </c>
      <c r="D25" s="4"/>
      <c r="E25" s="4">
        <v>401248282500</v>
      </c>
      <c r="F25" s="4"/>
      <c r="G25" s="4">
        <v>401780031755</v>
      </c>
      <c r="H25" s="4"/>
      <c r="I25" s="4">
        <v>-531749255</v>
      </c>
      <c r="J25" s="4"/>
      <c r="K25" s="4">
        <v>135000000</v>
      </c>
      <c r="L25" s="4"/>
      <c r="M25" s="4">
        <v>401248282500</v>
      </c>
      <c r="N25" s="4"/>
      <c r="O25" s="4">
        <v>402513480221</v>
      </c>
      <c r="P25" s="4"/>
      <c r="Q25" s="4">
        <v>-1265197721</v>
      </c>
    </row>
    <row r="26" spans="1:17" ht="18.75">
      <c r="A26" s="2" t="s">
        <v>55</v>
      </c>
      <c r="C26" s="4">
        <v>5000000</v>
      </c>
      <c r="D26" s="4"/>
      <c r="E26" s="4">
        <v>76159453125</v>
      </c>
      <c r="F26" s="4"/>
      <c r="G26" s="4">
        <v>76146030061</v>
      </c>
      <c r="H26" s="4"/>
      <c r="I26" s="4">
        <v>13423064</v>
      </c>
      <c r="J26" s="4"/>
      <c r="K26" s="4">
        <v>5000000</v>
      </c>
      <c r="L26" s="4"/>
      <c r="M26" s="4">
        <v>76159453125</v>
      </c>
      <c r="N26" s="4"/>
      <c r="O26" s="4">
        <v>75918201042</v>
      </c>
      <c r="P26" s="4"/>
      <c r="Q26" s="4">
        <v>241252083</v>
      </c>
    </row>
    <row r="27" spans="1:17" ht="31.5" customHeight="1">
      <c r="A27" s="2" t="s">
        <v>79</v>
      </c>
      <c r="C27" s="4">
        <v>22887869</v>
      </c>
      <c r="D27" s="4"/>
      <c r="E27" s="4">
        <v>533754557769</v>
      </c>
      <c r="F27" s="4"/>
      <c r="G27" s="4">
        <v>538383349178</v>
      </c>
      <c r="H27" s="4"/>
      <c r="I27" s="4">
        <v>-4628791409</v>
      </c>
      <c r="J27" s="4"/>
      <c r="K27" s="4">
        <v>22887869</v>
      </c>
      <c r="L27" s="4"/>
      <c r="M27" s="4">
        <v>533754557769</v>
      </c>
      <c r="N27" s="4"/>
      <c r="O27" s="4">
        <v>542879229644</v>
      </c>
      <c r="P27" s="4"/>
      <c r="Q27" s="4">
        <v>-9124671874</v>
      </c>
    </row>
    <row r="28" spans="1:17" ht="31.5" customHeight="1">
      <c r="A28" s="2" t="s">
        <v>47</v>
      </c>
      <c r="C28" s="4">
        <v>30000000</v>
      </c>
      <c r="D28" s="4"/>
      <c r="E28" s="4">
        <v>1075959720000</v>
      </c>
      <c r="F28" s="4"/>
      <c r="G28" s="4">
        <v>1068543199283</v>
      </c>
      <c r="H28" s="4"/>
      <c r="I28" s="4">
        <v>7416520717</v>
      </c>
      <c r="J28" s="4"/>
      <c r="K28" s="4">
        <v>30000000</v>
      </c>
      <c r="L28" s="4"/>
      <c r="M28" s="4">
        <v>1075959720000</v>
      </c>
      <c r="N28" s="4"/>
      <c r="O28" s="4">
        <v>1067862206904</v>
      </c>
      <c r="P28" s="4"/>
      <c r="Q28" s="4">
        <v>8097513096</v>
      </c>
    </row>
    <row r="29" spans="1:17" ht="18.75">
      <c r="A29" s="2" t="s">
        <v>20</v>
      </c>
      <c r="C29" s="4">
        <v>59607941</v>
      </c>
      <c r="D29" s="4"/>
      <c r="E29" s="4">
        <v>1032369788564</v>
      </c>
      <c r="F29" s="4"/>
      <c r="G29" s="4">
        <v>1015769484666</v>
      </c>
      <c r="H29" s="4"/>
      <c r="I29" s="4">
        <v>16600303898</v>
      </c>
      <c r="J29" s="4"/>
      <c r="K29" s="4">
        <v>59607941</v>
      </c>
      <c r="L29" s="4"/>
      <c r="M29" s="4">
        <v>1032369788564</v>
      </c>
      <c r="N29" s="4"/>
      <c r="O29" s="4">
        <v>999327323906</v>
      </c>
      <c r="P29" s="4"/>
      <c r="Q29" s="4">
        <v>33042464658</v>
      </c>
    </row>
    <row r="30" spans="1:17" ht="18.75">
      <c r="A30" s="2" t="s">
        <v>39</v>
      </c>
      <c r="C30" s="4">
        <v>56298297</v>
      </c>
      <c r="D30" s="4"/>
      <c r="E30" s="4">
        <v>841128731656</v>
      </c>
      <c r="F30" s="4"/>
      <c r="G30" s="4">
        <v>835242340785</v>
      </c>
      <c r="H30" s="4"/>
      <c r="I30" s="4">
        <v>5886390871</v>
      </c>
      <c r="J30" s="4"/>
      <c r="K30" s="4">
        <v>56298297</v>
      </c>
      <c r="L30" s="4"/>
      <c r="M30" s="4">
        <v>841128731656</v>
      </c>
      <c r="N30" s="4"/>
      <c r="O30" s="4">
        <v>837647473292</v>
      </c>
      <c r="P30" s="4"/>
      <c r="Q30" s="4">
        <v>3481258364</v>
      </c>
    </row>
    <row r="31" spans="1:17" ht="18.75">
      <c r="A31" s="2" t="s">
        <v>23</v>
      </c>
      <c r="C31" s="4">
        <v>122500000</v>
      </c>
      <c r="D31" s="4"/>
      <c r="E31" s="4">
        <v>1000958647500</v>
      </c>
      <c r="F31" s="4"/>
      <c r="G31" s="4">
        <v>1001503153972</v>
      </c>
      <c r="H31" s="4"/>
      <c r="I31" s="4">
        <v>-544506472</v>
      </c>
      <c r="J31" s="4"/>
      <c r="K31" s="4">
        <v>122500000</v>
      </c>
      <c r="L31" s="4"/>
      <c r="M31" s="4">
        <v>1000958647500</v>
      </c>
      <c r="N31" s="4"/>
      <c r="O31" s="4">
        <v>1002289304986</v>
      </c>
      <c r="P31" s="4"/>
      <c r="Q31" s="4">
        <v>-1330657486</v>
      </c>
    </row>
    <row r="32" spans="1:17" ht="18.75">
      <c r="A32" s="2" t="s">
        <v>71</v>
      </c>
      <c r="C32" s="4">
        <v>25786</v>
      </c>
      <c r="D32" s="4"/>
      <c r="E32" s="4">
        <v>601523545047</v>
      </c>
      <c r="F32" s="4"/>
      <c r="G32" s="4">
        <v>596365482926</v>
      </c>
      <c r="H32" s="4"/>
      <c r="I32" s="4">
        <v>8758550118</v>
      </c>
      <c r="J32" s="4"/>
      <c r="K32" s="4">
        <v>25786</v>
      </c>
      <c r="L32" s="4"/>
      <c r="M32" s="4">
        <v>601523545047</v>
      </c>
      <c r="N32" s="4"/>
      <c r="O32" s="4">
        <v>598748057754</v>
      </c>
      <c r="P32" s="4"/>
      <c r="Q32" s="4">
        <v>6375975290</v>
      </c>
    </row>
    <row r="33" spans="1:17" ht="18.75">
      <c r="A33" s="2" t="s">
        <v>82</v>
      </c>
      <c r="C33" s="4">
        <v>275000000</v>
      </c>
      <c r="D33" s="4"/>
      <c r="E33" s="4">
        <v>1891677150000</v>
      </c>
      <c r="F33" s="4"/>
      <c r="G33" s="4">
        <v>1897554490967</v>
      </c>
      <c r="H33" s="4"/>
      <c r="I33" s="4">
        <v>-5877340967</v>
      </c>
      <c r="J33" s="4"/>
      <c r="K33" s="4">
        <v>275000000</v>
      </c>
      <c r="L33" s="4"/>
      <c r="M33" s="4">
        <v>1891677150000</v>
      </c>
      <c r="N33" s="4"/>
      <c r="O33" s="4">
        <v>1894672829113</v>
      </c>
      <c r="P33" s="4"/>
      <c r="Q33" s="4">
        <v>-2995679113</v>
      </c>
    </row>
    <row r="34" spans="1:17" ht="18.75">
      <c r="A34" s="2" t="s">
        <v>46</v>
      </c>
      <c r="C34" s="4">
        <v>98900000</v>
      </c>
      <c r="D34" s="4"/>
      <c r="E34" s="4">
        <v>2012437326150</v>
      </c>
      <c r="F34" s="4"/>
      <c r="G34" s="4">
        <v>2013312804649</v>
      </c>
      <c r="H34" s="4"/>
      <c r="I34" s="4">
        <v>-875478499</v>
      </c>
      <c r="J34" s="4"/>
      <c r="K34" s="4">
        <v>98900000</v>
      </c>
      <c r="L34" s="4"/>
      <c r="M34" s="4">
        <v>2012437326150</v>
      </c>
      <c r="N34" s="4"/>
      <c r="O34" s="4">
        <v>2010994890849</v>
      </c>
      <c r="P34" s="4"/>
      <c r="Q34" s="4">
        <v>1442435301</v>
      </c>
    </row>
    <row r="35" spans="1:17" ht="18.75">
      <c r="A35" s="2" t="s">
        <v>38</v>
      </c>
      <c r="C35" s="4">
        <v>549500000</v>
      </c>
      <c r="D35" s="4"/>
      <c r="E35" s="4">
        <v>847749697200</v>
      </c>
      <c r="F35" s="4"/>
      <c r="G35" s="4">
        <v>850480849575</v>
      </c>
      <c r="H35" s="4"/>
      <c r="I35" s="4">
        <v>-2731152375</v>
      </c>
      <c r="J35" s="4"/>
      <c r="K35" s="4">
        <v>549500000</v>
      </c>
      <c r="L35" s="4"/>
      <c r="M35" s="4">
        <v>847749697200</v>
      </c>
      <c r="N35" s="4"/>
      <c r="O35" s="4">
        <v>754102076882</v>
      </c>
      <c r="P35" s="4"/>
      <c r="Q35" s="4">
        <v>93647620318</v>
      </c>
    </row>
    <row r="36" spans="1:17" ht="18.75">
      <c r="A36" s="2" t="s">
        <v>42</v>
      </c>
      <c r="C36" s="4">
        <v>599999996</v>
      </c>
      <c r="D36" s="4"/>
      <c r="E36" s="4">
        <v>4598475269343</v>
      </c>
      <c r="F36" s="4"/>
      <c r="G36" s="4">
        <v>4610372226410</v>
      </c>
      <c r="H36" s="4"/>
      <c r="I36" s="4">
        <v>-11896957067</v>
      </c>
      <c r="J36" s="4"/>
      <c r="K36" s="4">
        <v>599999996</v>
      </c>
      <c r="L36" s="4"/>
      <c r="M36" s="4">
        <v>4598475269343</v>
      </c>
      <c r="N36" s="4"/>
      <c r="O36" s="4">
        <v>4608302525025</v>
      </c>
      <c r="P36" s="4"/>
      <c r="Q36" s="4">
        <v>-9827255681</v>
      </c>
    </row>
    <row r="37" spans="1:17" ht="18.75">
      <c r="A37" s="2" t="s">
        <v>63</v>
      </c>
      <c r="C37" s="4">
        <v>1000000</v>
      </c>
      <c r="D37" s="4"/>
      <c r="E37" s="4">
        <v>13273219312</v>
      </c>
      <c r="F37" s="4"/>
      <c r="G37" s="4">
        <v>13233094527</v>
      </c>
      <c r="H37" s="4"/>
      <c r="I37" s="4">
        <v>40124785</v>
      </c>
      <c r="J37" s="4"/>
      <c r="K37" s="4">
        <v>1000000</v>
      </c>
      <c r="L37" s="4"/>
      <c r="M37" s="4">
        <v>13273219312</v>
      </c>
      <c r="N37" s="4"/>
      <c r="O37" s="4">
        <v>13183683342</v>
      </c>
      <c r="P37" s="4"/>
      <c r="Q37" s="4">
        <v>89535970</v>
      </c>
    </row>
    <row r="38" spans="1:17" ht="18.75">
      <c r="A38" s="2" t="s">
        <v>25</v>
      </c>
      <c r="C38" s="4">
        <v>30000000</v>
      </c>
      <c r="D38" s="4"/>
      <c r="E38" s="4">
        <v>458058240000</v>
      </c>
      <c r="F38" s="4"/>
      <c r="G38" s="4">
        <v>457602746191</v>
      </c>
      <c r="H38" s="4"/>
      <c r="I38" s="4">
        <v>455493809</v>
      </c>
      <c r="J38" s="4"/>
      <c r="K38" s="4">
        <v>30000000</v>
      </c>
      <c r="L38" s="4"/>
      <c r="M38" s="4">
        <v>458058240000</v>
      </c>
      <c r="N38" s="4"/>
      <c r="O38" s="4">
        <v>458504663574</v>
      </c>
      <c r="P38" s="4"/>
      <c r="Q38" s="4">
        <v>-446423574</v>
      </c>
    </row>
    <row r="39" spans="1:17" ht="18.75">
      <c r="A39" s="2" t="s">
        <v>31</v>
      </c>
      <c r="C39" s="4">
        <v>20029938</v>
      </c>
      <c r="D39" s="4"/>
      <c r="E39" s="4">
        <v>864126978310</v>
      </c>
      <c r="F39" s="4"/>
      <c r="G39" s="4">
        <v>864046473856</v>
      </c>
      <c r="H39" s="4"/>
      <c r="I39" s="4">
        <v>80504454</v>
      </c>
      <c r="J39" s="4"/>
      <c r="K39" s="4">
        <v>20029938</v>
      </c>
      <c r="L39" s="4"/>
      <c r="M39" s="4">
        <v>864126978310</v>
      </c>
      <c r="N39" s="4"/>
      <c r="O39" s="4">
        <v>861702079299</v>
      </c>
      <c r="P39" s="4"/>
      <c r="Q39" s="4">
        <v>2424899011</v>
      </c>
    </row>
    <row r="40" spans="1:17" ht="18.75">
      <c r="A40" s="2" t="s">
        <v>48</v>
      </c>
      <c r="C40" s="4">
        <v>22795609</v>
      </c>
      <c r="D40" s="4"/>
      <c r="E40" s="4">
        <v>537041410496</v>
      </c>
      <c r="F40" s="4"/>
      <c r="G40" s="4">
        <v>532992837243</v>
      </c>
      <c r="H40" s="4"/>
      <c r="I40" s="4">
        <v>4048573253</v>
      </c>
      <c r="J40" s="4"/>
      <c r="K40" s="4">
        <v>22795609</v>
      </c>
      <c r="L40" s="4"/>
      <c r="M40" s="4">
        <v>537041410496</v>
      </c>
      <c r="N40" s="4"/>
      <c r="O40" s="4">
        <v>533214420517</v>
      </c>
      <c r="P40" s="4"/>
      <c r="Q40" s="4">
        <v>3826989979</v>
      </c>
    </row>
    <row r="41" spans="1:17" ht="18.75">
      <c r="A41" s="2" t="s">
        <v>85</v>
      </c>
      <c r="C41" s="4">
        <v>9000000</v>
      </c>
      <c r="D41" s="4"/>
      <c r="E41" s="4">
        <v>253721322000</v>
      </c>
      <c r="F41" s="4"/>
      <c r="G41" s="4">
        <v>254560191506</v>
      </c>
      <c r="H41" s="4"/>
      <c r="I41" s="4">
        <v>-838869506</v>
      </c>
      <c r="J41" s="4"/>
      <c r="K41" s="4">
        <v>9000000</v>
      </c>
      <c r="L41" s="4"/>
      <c r="M41" s="4">
        <v>253721322000</v>
      </c>
      <c r="N41" s="4"/>
      <c r="O41" s="4">
        <v>252651372223</v>
      </c>
      <c r="P41" s="4"/>
      <c r="Q41" s="4">
        <v>1069949777</v>
      </c>
    </row>
    <row r="42" spans="1:17" ht="18.75">
      <c r="A42" s="2" t="s">
        <v>87</v>
      </c>
      <c r="C42" s="4">
        <v>10000000</v>
      </c>
      <c r="D42" s="4"/>
      <c r="E42" s="4">
        <v>104076262500</v>
      </c>
      <c r="F42" s="4"/>
      <c r="G42" s="4">
        <v>103848094544</v>
      </c>
      <c r="H42" s="4"/>
      <c r="I42" s="4">
        <v>228167956</v>
      </c>
      <c r="J42" s="4"/>
      <c r="K42" s="4">
        <v>10000000</v>
      </c>
      <c r="L42" s="4"/>
      <c r="M42" s="4">
        <v>104076262500</v>
      </c>
      <c r="N42" s="4"/>
      <c r="O42" s="4">
        <v>103848094544</v>
      </c>
      <c r="P42" s="4"/>
      <c r="Q42" s="4">
        <v>228167956</v>
      </c>
    </row>
    <row r="43" spans="1:17" ht="18.75">
      <c r="A43" s="2" t="s">
        <v>67</v>
      </c>
      <c r="C43" s="4">
        <v>8241</v>
      </c>
      <c r="D43" s="4"/>
      <c r="E43" s="4">
        <v>253369481799</v>
      </c>
      <c r="F43" s="4"/>
      <c r="G43" s="4">
        <v>246459040633</v>
      </c>
      <c r="H43" s="4"/>
      <c r="I43" s="4">
        <v>8426993187</v>
      </c>
      <c r="J43" s="4"/>
      <c r="K43" s="4">
        <v>8241</v>
      </c>
      <c r="L43" s="4"/>
      <c r="M43" s="4">
        <v>253369481799</v>
      </c>
      <c r="N43" s="4"/>
      <c r="O43" s="4">
        <v>249263742014</v>
      </c>
      <c r="P43" s="4"/>
      <c r="Q43" s="4">
        <v>5622291806</v>
      </c>
    </row>
    <row r="44" spans="1:17" ht="18.75">
      <c r="A44" s="2" t="s">
        <v>81</v>
      </c>
      <c r="C44" s="4">
        <v>24330684</v>
      </c>
      <c r="D44" s="4"/>
      <c r="E44" s="4">
        <v>474285821196</v>
      </c>
      <c r="F44" s="4"/>
      <c r="G44" s="4">
        <v>473842191340</v>
      </c>
      <c r="H44" s="4"/>
      <c r="I44" s="4">
        <v>443629856</v>
      </c>
      <c r="J44" s="4"/>
      <c r="K44" s="4">
        <v>24330684</v>
      </c>
      <c r="L44" s="4"/>
      <c r="M44" s="4">
        <v>474285821196</v>
      </c>
      <c r="N44" s="4"/>
      <c r="O44" s="4">
        <v>473822249063</v>
      </c>
      <c r="P44" s="4"/>
      <c r="Q44" s="4">
        <v>463572133</v>
      </c>
    </row>
    <row r="45" spans="1:17" ht="18.75">
      <c r="A45" s="2" t="s">
        <v>64</v>
      </c>
      <c r="C45" s="4">
        <v>9998502</v>
      </c>
      <c r="D45" s="4"/>
      <c r="E45" s="4">
        <v>151806744067</v>
      </c>
      <c r="F45" s="4"/>
      <c r="G45" s="4">
        <v>151531751063</v>
      </c>
      <c r="H45" s="4"/>
      <c r="I45" s="4">
        <v>274993004</v>
      </c>
      <c r="J45" s="4"/>
      <c r="K45" s="4">
        <v>9998502</v>
      </c>
      <c r="L45" s="4"/>
      <c r="M45" s="4">
        <v>151806744067</v>
      </c>
      <c r="N45" s="4"/>
      <c r="O45" s="4">
        <v>151095621823</v>
      </c>
      <c r="P45" s="4"/>
      <c r="Q45" s="4">
        <v>711122244</v>
      </c>
    </row>
    <row r="46" spans="1:17" ht="18.75">
      <c r="A46" s="2" t="s">
        <v>51</v>
      </c>
      <c r="C46" s="4">
        <v>36800000</v>
      </c>
      <c r="D46" s="4"/>
      <c r="E46" s="4">
        <v>298867096800</v>
      </c>
      <c r="F46" s="4"/>
      <c r="G46" s="4">
        <v>299377025348</v>
      </c>
      <c r="H46" s="4"/>
      <c r="I46" s="4">
        <v>-509928548</v>
      </c>
      <c r="J46" s="4"/>
      <c r="K46" s="4">
        <v>36800000</v>
      </c>
      <c r="L46" s="4"/>
      <c r="M46" s="4">
        <v>298867096800</v>
      </c>
      <c r="N46" s="4"/>
      <c r="O46" s="4">
        <v>298489230895</v>
      </c>
      <c r="P46" s="4"/>
      <c r="Q46" s="4">
        <v>377865905</v>
      </c>
    </row>
    <row r="47" spans="1:17" ht="18.75">
      <c r="A47" s="2" t="s">
        <v>17</v>
      </c>
      <c r="C47" s="4">
        <v>217994408</v>
      </c>
      <c r="D47" s="4"/>
      <c r="E47" s="4">
        <v>1246009712316</v>
      </c>
      <c r="F47" s="4"/>
      <c r="G47" s="4">
        <v>1250640468912</v>
      </c>
      <c r="H47" s="4"/>
      <c r="I47" s="4">
        <v>-4630756595</v>
      </c>
      <c r="J47" s="4"/>
      <c r="K47" s="4">
        <v>217994408</v>
      </c>
      <c r="L47" s="4"/>
      <c r="M47" s="4">
        <v>1246009712316</v>
      </c>
      <c r="N47" s="4"/>
      <c r="O47" s="4">
        <v>1245651986953</v>
      </c>
      <c r="P47" s="4"/>
      <c r="Q47" s="4">
        <v>357725363</v>
      </c>
    </row>
    <row r="48" spans="1:17" ht="18.75">
      <c r="A48" s="2" t="s">
        <v>16</v>
      </c>
      <c r="C48" s="4">
        <v>559617479</v>
      </c>
      <c r="D48" s="4"/>
      <c r="E48" s="4">
        <v>2681863266854</v>
      </c>
      <c r="F48" s="4"/>
      <c r="G48" s="4">
        <v>2629971659186</v>
      </c>
      <c r="H48" s="4"/>
      <c r="I48" s="4">
        <v>51891607668</v>
      </c>
      <c r="J48" s="4"/>
      <c r="K48" s="4">
        <v>559617479</v>
      </c>
      <c r="L48" s="4"/>
      <c r="M48" s="4">
        <v>2681863266854</v>
      </c>
      <c r="N48" s="4"/>
      <c r="O48" s="4">
        <v>2685902462988</v>
      </c>
      <c r="P48" s="4"/>
      <c r="Q48" s="4">
        <v>-4039196133</v>
      </c>
    </row>
    <row r="49" spans="1:17" ht="18.75">
      <c r="A49" s="2" t="s">
        <v>70</v>
      </c>
      <c r="C49" s="4">
        <v>784200</v>
      </c>
      <c r="D49" s="4"/>
      <c r="E49" s="4">
        <v>505889772600</v>
      </c>
      <c r="F49" s="4"/>
      <c r="G49" s="4">
        <v>505072751336</v>
      </c>
      <c r="H49" s="4"/>
      <c r="I49" s="4">
        <v>817001264</v>
      </c>
      <c r="J49" s="4"/>
      <c r="K49" s="4">
        <v>784200</v>
      </c>
      <c r="L49" s="4"/>
      <c r="M49" s="4">
        <v>505889772600</v>
      </c>
      <c r="N49" s="4"/>
      <c r="O49" s="4">
        <v>498383835252</v>
      </c>
      <c r="P49" s="4"/>
      <c r="Q49" s="4">
        <v>7505917348</v>
      </c>
    </row>
    <row r="50" spans="1:17" ht="18.75">
      <c r="A50" s="2" t="s">
        <v>33</v>
      </c>
      <c r="C50" s="4">
        <v>85326952</v>
      </c>
      <c r="D50" s="4"/>
      <c r="E50" s="4">
        <v>601368529546</v>
      </c>
      <c r="F50" s="4"/>
      <c r="G50" s="4">
        <v>603184446783</v>
      </c>
      <c r="H50" s="4"/>
      <c r="I50" s="4">
        <v>-1815917236</v>
      </c>
      <c r="J50" s="4"/>
      <c r="K50" s="4">
        <v>85326952</v>
      </c>
      <c r="L50" s="4"/>
      <c r="M50" s="4">
        <v>601368529546</v>
      </c>
      <c r="N50" s="4"/>
      <c r="O50" s="4">
        <v>607025117880</v>
      </c>
      <c r="P50" s="4"/>
      <c r="Q50" s="4">
        <v>-5656588333</v>
      </c>
    </row>
    <row r="51" spans="1:17" ht="18.75">
      <c r="A51" s="2" t="s">
        <v>54</v>
      </c>
      <c r="C51" s="4">
        <v>9534251</v>
      </c>
      <c r="D51" s="4"/>
      <c r="E51" s="4">
        <v>163794380123</v>
      </c>
      <c r="F51" s="4"/>
      <c r="G51" s="4">
        <v>163696193607</v>
      </c>
      <c r="H51" s="4"/>
      <c r="I51" s="4">
        <v>98186516</v>
      </c>
      <c r="J51" s="4"/>
      <c r="K51" s="4">
        <v>9534251</v>
      </c>
      <c r="L51" s="4"/>
      <c r="M51" s="4">
        <v>163794380123</v>
      </c>
      <c r="N51" s="4"/>
      <c r="O51" s="4">
        <v>163680160272</v>
      </c>
      <c r="P51" s="4"/>
      <c r="Q51" s="4">
        <v>114219851</v>
      </c>
    </row>
    <row r="52" spans="1:17" ht="18.75">
      <c r="A52" s="2" t="s">
        <v>88</v>
      </c>
      <c r="C52" s="4">
        <v>20000000</v>
      </c>
      <c r="D52" s="4"/>
      <c r="E52" s="4">
        <v>156662280000</v>
      </c>
      <c r="F52" s="4"/>
      <c r="G52" s="4">
        <v>157614151045</v>
      </c>
      <c r="H52" s="4"/>
      <c r="I52" s="4">
        <v>-951871045</v>
      </c>
      <c r="J52" s="4"/>
      <c r="K52" s="4">
        <v>20000000</v>
      </c>
      <c r="L52" s="4"/>
      <c r="M52" s="4">
        <v>156662280000</v>
      </c>
      <c r="N52" s="4"/>
      <c r="O52" s="4">
        <v>157614151045</v>
      </c>
      <c r="P52" s="4"/>
      <c r="Q52" s="4">
        <v>-951871045</v>
      </c>
    </row>
    <row r="53" spans="1:17" ht="18.75">
      <c r="A53" s="2" t="s">
        <v>74</v>
      </c>
      <c r="C53" s="4">
        <v>763961430</v>
      </c>
      <c r="D53" s="4"/>
      <c r="E53" s="4">
        <v>4065912511717</v>
      </c>
      <c r="F53" s="4"/>
      <c r="G53" s="4">
        <v>4063158173502</v>
      </c>
      <c r="H53" s="4"/>
      <c r="I53" s="4">
        <v>2754338215</v>
      </c>
      <c r="J53" s="4"/>
      <c r="K53" s="4">
        <v>763961430</v>
      </c>
      <c r="L53" s="4"/>
      <c r="M53" s="4">
        <v>4065912511717</v>
      </c>
      <c r="N53" s="4"/>
      <c r="O53" s="4">
        <v>4084574413337</v>
      </c>
      <c r="P53" s="4"/>
      <c r="Q53" s="4">
        <v>-18661901619</v>
      </c>
    </row>
    <row r="54" spans="1:17" ht="18.75">
      <c r="A54" s="2" t="s">
        <v>37</v>
      </c>
      <c r="C54" s="4">
        <v>113475377</v>
      </c>
      <c r="D54" s="4"/>
      <c r="E54" s="4">
        <v>1983478690544</v>
      </c>
      <c r="F54" s="4"/>
      <c r="G54" s="4">
        <v>1960147339837</v>
      </c>
      <c r="H54" s="4"/>
      <c r="I54" s="4">
        <v>23331350707</v>
      </c>
      <c r="J54" s="4"/>
      <c r="K54" s="4">
        <v>113475377</v>
      </c>
      <c r="L54" s="4"/>
      <c r="M54" s="4">
        <v>1983478690544</v>
      </c>
      <c r="N54" s="4"/>
      <c r="O54" s="4">
        <v>2025755733193</v>
      </c>
      <c r="P54" s="4"/>
      <c r="Q54" s="4">
        <v>-42277042648</v>
      </c>
    </row>
    <row r="55" spans="1:17" ht="18.75">
      <c r="A55" s="2" t="s">
        <v>56</v>
      </c>
      <c r="C55" s="4">
        <v>39000000</v>
      </c>
      <c r="D55" s="4"/>
      <c r="E55" s="4">
        <v>741679240087</v>
      </c>
      <c r="F55" s="4"/>
      <c r="G55" s="4">
        <f>740350542935-290352008</f>
        <v>740060190927</v>
      </c>
      <c r="H55" s="4"/>
      <c r="I55" s="4">
        <v>1619049160</v>
      </c>
      <c r="J55" s="4"/>
      <c r="K55" s="4">
        <v>39000000</v>
      </c>
      <c r="L55" s="4"/>
      <c r="M55" s="4">
        <v>741679240087</v>
      </c>
      <c r="N55" s="4"/>
      <c r="O55" s="4">
        <v>740081735921</v>
      </c>
      <c r="P55" s="4"/>
      <c r="Q55" s="4">
        <v>1597504166</v>
      </c>
    </row>
    <row r="56" spans="1:17" ht="18.75">
      <c r="A56" s="2" t="s">
        <v>52</v>
      </c>
      <c r="C56" s="4">
        <v>76999998</v>
      </c>
      <c r="D56" s="4"/>
      <c r="E56" s="4">
        <v>338544593756</v>
      </c>
      <c r="F56" s="4"/>
      <c r="G56" s="4">
        <v>338534890394</v>
      </c>
      <c r="H56" s="4"/>
      <c r="I56" s="4">
        <v>9703362</v>
      </c>
      <c r="J56" s="4"/>
      <c r="K56" s="4">
        <v>76999998</v>
      </c>
      <c r="L56" s="4"/>
      <c r="M56" s="4">
        <v>338544593756</v>
      </c>
      <c r="N56" s="4"/>
      <c r="O56" s="4">
        <v>339368123074</v>
      </c>
      <c r="P56" s="4"/>
      <c r="Q56" s="4">
        <v>-823529317</v>
      </c>
    </row>
    <row r="57" spans="1:17" ht="18.75">
      <c r="A57" s="2" t="s">
        <v>29</v>
      </c>
      <c r="C57" s="4">
        <v>4977076</v>
      </c>
      <c r="D57" s="4"/>
      <c r="E57" s="4">
        <v>899745511663</v>
      </c>
      <c r="F57" s="4"/>
      <c r="G57" s="4">
        <v>895987397902</v>
      </c>
      <c r="H57" s="4"/>
      <c r="I57" s="4">
        <v>3758113761</v>
      </c>
      <c r="J57" s="4"/>
      <c r="K57" s="4">
        <v>4977076</v>
      </c>
      <c r="L57" s="4"/>
      <c r="M57" s="4">
        <v>899745511663</v>
      </c>
      <c r="N57" s="4"/>
      <c r="O57" s="4">
        <v>903091114730</v>
      </c>
      <c r="P57" s="4"/>
      <c r="Q57" s="4">
        <v>-3345603066</v>
      </c>
    </row>
    <row r="58" spans="1:17" ht="18.75">
      <c r="A58" s="2" t="s">
        <v>32</v>
      </c>
      <c r="C58" s="4">
        <v>17124181</v>
      </c>
      <c r="D58" s="4"/>
      <c r="E58" s="4">
        <v>107921332060</v>
      </c>
      <c r="F58" s="4"/>
      <c r="G58" s="4">
        <v>107900257631</v>
      </c>
      <c r="H58" s="4"/>
      <c r="I58" s="4">
        <v>21074429</v>
      </c>
      <c r="J58" s="4"/>
      <c r="K58" s="4">
        <v>17124181</v>
      </c>
      <c r="L58" s="4"/>
      <c r="M58" s="4">
        <v>107921332060</v>
      </c>
      <c r="N58" s="4"/>
      <c r="O58" s="4">
        <v>108018255332</v>
      </c>
      <c r="P58" s="4"/>
      <c r="Q58" s="4">
        <v>-96923271</v>
      </c>
    </row>
    <row r="59" spans="1:17" ht="18.75">
      <c r="A59" s="2" t="s">
        <v>62</v>
      </c>
      <c r="C59" s="4">
        <v>7000000</v>
      </c>
      <c r="D59" s="4"/>
      <c r="E59" s="4">
        <v>98233209375</v>
      </c>
      <c r="F59" s="4"/>
      <c r="G59" s="4">
        <v>97938302818</v>
      </c>
      <c r="H59" s="4"/>
      <c r="I59" s="4">
        <v>294906557</v>
      </c>
      <c r="J59" s="4"/>
      <c r="K59" s="4">
        <v>7000000</v>
      </c>
      <c r="L59" s="4"/>
      <c r="M59" s="4">
        <v>98233209375</v>
      </c>
      <c r="N59" s="4"/>
      <c r="O59" s="4">
        <f>97888193640+20</f>
        <v>97888193660</v>
      </c>
      <c r="P59" s="4"/>
      <c r="Q59" s="4">
        <f>M59-O59</f>
        <v>345015715</v>
      </c>
    </row>
    <row r="60" spans="1:17" ht="18.75">
      <c r="A60" s="2" t="s">
        <v>34</v>
      </c>
      <c r="C60" s="4">
        <v>57433075</v>
      </c>
      <c r="D60" s="4"/>
      <c r="E60" s="4">
        <v>269699528914</v>
      </c>
      <c r="F60" s="4"/>
      <c r="G60" s="4">
        <v>269957588894</v>
      </c>
      <c r="H60" s="4"/>
      <c r="I60" s="4">
        <v>-258059979</v>
      </c>
      <c r="J60" s="4"/>
      <c r="K60" s="4">
        <v>57433075</v>
      </c>
      <c r="L60" s="4"/>
      <c r="M60" s="4">
        <v>269699528914</v>
      </c>
      <c r="N60" s="4"/>
      <c r="O60" s="4">
        <v>269415534028</v>
      </c>
      <c r="P60" s="4"/>
      <c r="Q60" s="4">
        <v>283994886</v>
      </c>
    </row>
    <row r="61" spans="1:17" ht="18.75">
      <c r="A61" s="2" t="s">
        <v>21</v>
      </c>
      <c r="C61" s="4">
        <v>84400000</v>
      </c>
      <c r="D61" s="4"/>
      <c r="E61" s="4">
        <v>273339097560</v>
      </c>
      <c r="F61" s="4"/>
      <c r="G61" s="4">
        <v>272413295940</v>
      </c>
      <c r="H61" s="4"/>
      <c r="I61" s="4">
        <v>925801620</v>
      </c>
      <c r="J61" s="4"/>
      <c r="K61" s="4">
        <v>84400000</v>
      </c>
      <c r="L61" s="4"/>
      <c r="M61" s="4">
        <v>273339097560</v>
      </c>
      <c r="N61" s="4"/>
      <c r="O61" s="4">
        <v>272400423335</v>
      </c>
      <c r="P61" s="4"/>
      <c r="Q61" s="4">
        <v>938674225</v>
      </c>
    </row>
    <row r="62" spans="1:17" ht="18.75">
      <c r="A62" s="2" t="s">
        <v>18</v>
      </c>
      <c r="C62" s="4">
        <v>112737234</v>
      </c>
      <c r="D62" s="4"/>
      <c r="E62" s="4">
        <v>966012777085</v>
      </c>
      <c r="F62" s="4"/>
      <c r="G62" s="4">
        <v>966418972025</v>
      </c>
      <c r="H62" s="4"/>
      <c r="I62" s="4">
        <v>-406194940</v>
      </c>
      <c r="J62" s="4"/>
      <c r="K62" s="4">
        <v>112737234</v>
      </c>
      <c r="L62" s="4"/>
      <c r="M62" s="4">
        <v>966012777085</v>
      </c>
      <c r="N62" s="4"/>
      <c r="O62" s="4">
        <v>965462950438</v>
      </c>
      <c r="P62" s="4"/>
      <c r="Q62" s="4">
        <v>549826647</v>
      </c>
    </row>
    <row r="63" spans="1:17" ht="18.75">
      <c r="A63" s="2" t="s">
        <v>77</v>
      </c>
      <c r="C63" s="4">
        <v>280000000</v>
      </c>
      <c r="D63" s="4"/>
      <c r="E63" s="4">
        <v>749553462000</v>
      </c>
      <c r="F63" s="4"/>
      <c r="G63" s="4">
        <v>734523426000</v>
      </c>
      <c r="H63" s="4"/>
      <c r="I63" s="4">
        <v>15030036000</v>
      </c>
      <c r="J63" s="4"/>
      <c r="K63" s="4">
        <v>280000000</v>
      </c>
      <c r="L63" s="4"/>
      <c r="M63" s="4">
        <v>749553462000</v>
      </c>
      <c r="N63" s="4"/>
      <c r="O63" s="4">
        <v>720050058000</v>
      </c>
      <c r="P63" s="4"/>
      <c r="Q63" s="4">
        <v>29503404000</v>
      </c>
    </row>
    <row r="64" spans="1:17" ht="18.75">
      <c r="A64" s="2" t="s">
        <v>59</v>
      </c>
      <c r="C64" s="4">
        <v>5000000</v>
      </c>
      <c r="D64" s="4"/>
      <c r="E64" s="4">
        <v>49840743750</v>
      </c>
      <c r="F64" s="4"/>
      <c r="G64" s="4">
        <v>50018026292</v>
      </c>
      <c r="H64" s="4"/>
      <c r="I64" s="4">
        <v>-177282542</v>
      </c>
      <c r="J64" s="4"/>
      <c r="K64" s="4">
        <v>5000000</v>
      </c>
      <c r="L64" s="4"/>
      <c r="M64" s="4">
        <v>49840743750</v>
      </c>
      <c r="N64" s="4"/>
      <c r="O64" s="4">
        <v>49915845339</v>
      </c>
      <c r="P64" s="4"/>
      <c r="Q64" s="4">
        <v>-75101589</v>
      </c>
    </row>
    <row r="65" spans="1:17" ht="18.75">
      <c r="A65" s="2" t="s">
        <v>41</v>
      </c>
      <c r="C65" s="4">
        <v>120463187</v>
      </c>
      <c r="D65" s="4"/>
      <c r="E65" s="4">
        <v>365226614663</v>
      </c>
      <c r="F65" s="4"/>
      <c r="G65" s="4">
        <v>363739884776</v>
      </c>
      <c r="H65" s="4"/>
      <c r="I65" s="4">
        <v>1486729887</v>
      </c>
      <c r="J65" s="4"/>
      <c r="K65" s="4">
        <v>120463187</v>
      </c>
      <c r="L65" s="4"/>
      <c r="M65" s="4">
        <v>365226614663</v>
      </c>
      <c r="N65" s="4"/>
      <c r="O65" s="4">
        <v>363222512122</v>
      </c>
      <c r="P65" s="4"/>
      <c r="Q65" s="4">
        <v>2004102541</v>
      </c>
    </row>
    <row r="66" spans="1:17" ht="18.75">
      <c r="A66" s="2" t="s">
        <v>78</v>
      </c>
      <c r="C66" s="4">
        <v>30000000</v>
      </c>
      <c r="D66" s="4"/>
      <c r="E66" s="4">
        <v>109892227500</v>
      </c>
      <c r="F66" s="4"/>
      <c r="G66" s="4">
        <v>109751228257</v>
      </c>
      <c r="H66" s="4"/>
      <c r="I66" s="4">
        <v>140999243</v>
      </c>
      <c r="J66" s="4"/>
      <c r="K66" s="4">
        <v>30000000</v>
      </c>
      <c r="L66" s="4"/>
      <c r="M66" s="4">
        <v>109892227500</v>
      </c>
      <c r="N66" s="4"/>
      <c r="O66" s="4">
        <v>109248659682</v>
      </c>
      <c r="P66" s="4"/>
      <c r="Q66" s="4">
        <v>643567818</v>
      </c>
    </row>
    <row r="67" spans="1:17" ht="18.75">
      <c r="A67" s="2" t="s">
        <v>27</v>
      </c>
      <c r="C67" s="4">
        <v>816109</v>
      </c>
      <c r="D67" s="4"/>
      <c r="E67" s="4">
        <v>15795098858</v>
      </c>
      <c r="F67" s="4"/>
      <c r="G67" s="4">
        <v>15773221255</v>
      </c>
      <c r="H67" s="4"/>
      <c r="I67" s="4">
        <v>21877603</v>
      </c>
      <c r="J67" s="4"/>
      <c r="K67" s="4">
        <v>816109</v>
      </c>
      <c r="L67" s="4"/>
      <c r="M67" s="4">
        <v>15795098858</v>
      </c>
      <c r="N67" s="4"/>
      <c r="O67" s="4">
        <v>15725808185</v>
      </c>
      <c r="P67" s="4"/>
      <c r="Q67" s="4">
        <v>69290673</v>
      </c>
    </row>
    <row r="68" spans="1:17" ht="18.75">
      <c r="A68" s="2" t="s">
        <v>84</v>
      </c>
      <c r="C68" s="4">
        <v>93345724</v>
      </c>
      <c r="D68" s="4"/>
      <c r="E68" s="4">
        <v>2127681967484</v>
      </c>
      <c r="F68" s="4"/>
      <c r="G68" s="4">
        <v>2126962066742</v>
      </c>
      <c r="H68" s="4"/>
      <c r="I68" s="4">
        <v>719900742</v>
      </c>
      <c r="J68" s="4"/>
      <c r="K68" s="4">
        <v>93345724</v>
      </c>
      <c r="L68" s="4"/>
      <c r="M68" s="4">
        <v>2127681967484</v>
      </c>
      <c r="N68" s="4"/>
      <c r="O68" s="4">
        <v>2126815975498</v>
      </c>
      <c r="P68" s="4"/>
      <c r="Q68" s="4">
        <v>865991986</v>
      </c>
    </row>
    <row r="69" spans="1:17" ht="18.75">
      <c r="A69" s="2" t="s">
        <v>15</v>
      </c>
      <c r="C69" s="4">
        <v>1715000000</v>
      </c>
      <c r="D69" s="4"/>
      <c r="E69" s="4">
        <v>4468269660750</v>
      </c>
      <c r="F69" s="4"/>
      <c r="G69" s="4">
        <v>4377915486000</v>
      </c>
      <c r="H69" s="4"/>
      <c r="I69" s="4">
        <v>90354174750</v>
      </c>
      <c r="J69" s="4"/>
      <c r="K69" s="4">
        <v>1715000000</v>
      </c>
      <c r="L69" s="4"/>
      <c r="M69" s="4">
        <v>4468269660750</v>
      </c>
      <c r="N69" s="4"/>
      <c r="O69" s="4">
        <v>3963650118749</v>
      </c>
      <c r="P69" s="4"/>
      <c r="Q69" s="4">
        <v>504619542001</v>
      </c>
    </row>
    <row r="70" spans="1:17" ht="18.75">
      <c r="A70" s="2" t="s">
        <v>80</v>
      </c>
      <c r="C70" s="4">
        <v>165152397</v>
      </c>
      <c r="D70" s="4"/>
      <c r="E70" s="4">
        <v>1096982204269</v>
      </c>
      <c r="F70" s="4"/>
      <c r="G70" s="4">
        <v>1078923532843</v>
      </c>
      <c r="H70" s="4"/>
      <c r="I70" s="4">
        <v>18058671426</v>
      </c>
      <c r="J70" s="4"/>
      <c r="K70" s="4">
        <v>165152397</v>
      </c>
      <c r="L70" s="4"/>
      <c r="M70" s="4">
        <v>1096982204269</v>
      </c>
      <c r="N70" s="4"/>
      <c r="O70" s="4">
        <v>1061357370637</v>
      </c>
      <c r="P70" s="4"/>
      <c r="Q70" s="4">
        <v>35624833632</v>
      </c>
    </row>
    <row r="71" spans="1:17" ht="18.75">
      <c r="A71" s="2" t="s">
        <v>30</v>
      </c>
      <c r="C71" s="4">
        <v>6400000</v>
      </c>
      <c r="D71" s="4"/>
      <c r="E71" s="4">
        <v>81814291200</v>
      </c>
      <c r="F71" s="4"/>
      <c r="G71" s="4">
        <v>81501843351</v>
      </c>
      <c r="H71" s="4"/>
      <c r="I71" s="4">
        <v>312447849</v>
      </c>
      <c r="J71" s="4"/>
      <c r="K71" s="4">
        <v>6400000</v>
      </c>
      <c r="L71" s="4"/>
      <c r="M71" s="4">
        <v>81814291200</v>
      </c>
      <c r="N71" s="4"/>
      <c r="O71" s="4">
        <v>85643027757</v>
      </c>
      <c r="P71" s="4"/>
      <c r="Q71" s="4">
        <v>-3828736557</v>
      </c>
    </row>
    <row r="72" spans="1:17" ht="18.75">
      <c r="A72" s="2" t="s">
        <v>65</v>
      </c>
      <c r="C72" s="4">
        <v>16906978</v>
      </c>
      <c r="D72" s="4"/>
      <c r="E72" s="4">
        <v>370156236610</v>
      </c>
      <c r="F72" s="4"/>
      <c r="G72" s="4">
        <v>370685258409</v>
      </c>
      <c r="H72" s="4"/>
      <c r="I72" s="4">
        <v>8509909764</v>
      </c>
      <c r="J72" s="4"/>
      <c r="K72" s="4">
        <v>16906978</v>
      </c>
      <c r="L72" s="4"/>
      <c r="M72" s="4">
        <v>370156236610</v>
      </c>
      <c r="N72" s="4"/>
      <c r="O72" s="4">
        <v>370416109867</v>
      </c>
      <c r="P72" s="4"/>
      <c r="Q72" s="4">
        <v>-259873257</v>
      </c>
    </row>
    <row r="73" spans="1:17" ht="18.75">
      <c r="A73" s="2" t="s">
        <v>44</v>
      </c>
      <c r="C73" s="4">
        <v>92000000</v>
      </c>
      <c r="D73" s="4"/>
      <c r="E73" s="4">
        <v>582553062000</v>
      </c>
      <c r="F73" s="4"/>
      <c r="G73" s="4">
        <v>583431307877</v>
      </c>
      <c r="H73" s="4"/>
      <c r="I73" s="4">
        <v>-878245877</v>
      </c>
      <c r="J73" s="4"/>
      <c r="K73" s="4">
        <v>92000000</v>
      </c>
      <c r="L73" s="4"/>
      <c r="M73" s="4">
        <v>582553062000</v>
      </c>
      <c r="N73" s="4"/>
      <c r="O73" s="4">
        <v>587594545401</v>
      </c>
      <c r="P73" s="4"/>
      <c r="Q73" s="4">
        <v>-5041483401</v>
      </c>
    </row>
    <row r="74" spans="1:17" ht="18.75">
      <c r="A74" s="2" t="s">
        <v>24</v>
      </c>
      <c r="C74" s="4">
        <v>100000000</v>
      </c>
      <c r="D74" s="4"/>
      <c r="E74" s="4">
        <v>1106377650000</v>
      </c>
      <c r="F74" s="4"/>
      <c r="G74" s="4">
        <v>1080234135000</v>
      </c>
      <c r="H74" s="4"/>
      <c r="I74" s="4">
        <v>26143515000</v>
      </c>
      <c r="J74" s="4"/>
      <c r="K74" s="4">
        <v>100000000</v>
      </c>
      <c r="L74" s="4"/>
      <c r="M74" s="4">
        <v>1106377650000</v>
      </c>
      <c r="N74" s="4"/>
      <c r="O74" s="4">
        <v>1145840407000</v>
      </c>
      <c r="P74" s="4"/>
      <c r="Q74" s="4">
        <v>-39462757000</v>
      </c>
    </row>
    <row r="75" spans="1:17" ht="18.75">
      <c r="A75" s="2" t="s">
        <v>35</v>
      </c>
      <c r="C75" s="4">
        <v>21000000</v>
      </c>
      <c r="D75" s="4"/>
      <c r="E75" s="4">
        <v>600157687500</v>
      </c>
      <c r="F75" s="4"/>
      <c r="G75" s="4">
        <v>597729494166</v>
      </c>
      <c r="H75" s="4"/>
      <c r="I75" s="4">
        <v>2428193334</v>
      </c>
      <c r="J75" s="4"/>
      <c r="K75" s="4">
        <v>21000000</v>
      </c>
      <c r="L75" s="4"/>
      <c r="M75" s="4">
        <v>600157687500</v>
      </c>
      <c r="N75" s="4"/>
      <c r="O75" s="4">
        <v>598092204166</v>
      </c>
      <c r="P75" s="4"/>
      <c r="Q75" s="4">
        <v>2065483334</v>
      </c>
    </row>
    <row r="76" spans="1:17" ht="18.75">
      <c r="A76" s="2" t="s">
        <v>57</v>
      </c>
      <c r="C76" s="4">
        <v>1283203</v>
      </c>
      <c r="D76" s="4"/>
      <c r="E76" s="4">
        <v>160543136145</v>
      </c>
      <c r="F76" s="4"/>
      <c r="G76" s="4">
        <v>160566839020</v>
      </c>
      <c r="H76" s="4"/>
      <c r="I76" s="4">
        <v>-23702875</v>
      </c>
      <c r="J76" s="4"/>
      <c r="K76" s="4">
        <v>1283203</v>
      </c>
      <c r="L76" s="4"/>
      <c r="M76" s="4">
        <v>160543136145</v>
      </c>
      <c r="N76" s="4"/>
      <c r="O76" s="4">
        <v>160687910905</v>
      </c>
      <c r="P76" s="4"/>
      <c r="Q76" s="4">
        <v>-144774760</v>
      </c>
    </row>
    <row r="77" spans="1:17" ht="18.75">
      <c r="A77" s="2" t="s">
        <v>66</v>
      </c>
      <c r="C77" s="4">
        <v>1333380</v>
      </c>
      <c r="D77" s="4"/>
      <c r="E77" s="4">
        <v>376224551898</v>
      </c>
      <c r="F77" s="4"/>
      <c r="G77" s="4">
        <v>376534479159</v>
      </c>
      <c r="H77" s="4"/>
      <c r="I77" s="25">
        <v>-309927261</v>
      </c>
      <c r="J77" s="25"/>
      <c r="K77" s="25">
        <v>1333380</v>
      </c>
      <c r="L77" s="25"/>
      <c r="M77" s="25">
        <v>376224551898</v>
      </c>
      <c r="N77" s="25"/>
      <c r="O77" s="25">
        <v>376574668061</v>
      </c>
      <c r="P77" s="25"/>
      <c r="Q77" s="25">
        <v>-350116163</v>
      </c>
    </row>
    <row r="78" spans="1:17" ht="18.75">
      <c r="A78" s="2" t="s">
        <v>40</v>
      </c>
      <c r="C78" s="4">
        <v>45133690</v>
      </c>
      <c r="D78" s="4"/>
      <c r="E78" s="4">
        <v>1310062220699</v>
      </c>
      <c r="F78" s="4"/>
      <c r="G78" s="4">
        <v>1308479147569</v>
      </c>
      <c r="H78" s="4"/>
      <c r="I78" s="25">
        <v>1583073130</v>
      </c>
      <c r="J78" s="25"/>
      <c r="K78" s="25">
        <v>45133690</v>
      </c>
      <c r="L78" s="25"/>
      <c r="M78" s="25">
        <v>1310062220699</v>
      </c>
      <c r="N78" s="25"/>
      <c r="O78" s="25">
        <v>1322438487457</v>
      </c>
      <c r="P78" s="25"/>
      <c r="Q78" s="25">
        <v>-12376266757</v>
      </c>
    </row>
    <row r="79" spans="1:17" ht="18.75">
      <c r="A79" s="2" t="s">
        <v>162</v>
      </c>
      <c r="C79" s="4">
        <v>1681425</v>
      </c>
      <c r="D79" s="4"/>
      <c r="E79" s="4">
        <v>1681120241718</v>
      </c>
      <c r="F79" s="4"/>
      <c r="G79" s="4">
        <v>1681120241718</v>
      </c>
      <c r="H79" s="4"/>
      <c r="I79" s="4">
        <v>0</v>
      </c>
      <c r="J79" s="4"/>
      <c r="K79" s="4">
        <v>1681425</v>
      </c>
      <c r="L79" s="4"/>
      <c r="M79" s="4">
        <v>1681120241718</v>
      </c>
      <c r="N79" s="4"/>
      <c r="O79" s="4">
        <v>1681120241718</v>
      </c>
      <c r="P79" s="4"/>
      <c r="Q79" s="4">
        <v>0</v>
      </c>
    </row>
    <row r="80" spans="1:17" ht="18.75">
      <c r="A80" s="2" t="s">
        <v>247</v>
      </c>
      <c r="C80" s="4">
        <v>1853200</v>
      </c>
      <c r="D80" s="4"/>
      <c r="E80" s="4">
        <v>1772079232413</v>
      </c>
      <c r="F80" s="4"/>
      <c r="G80" s="4">
        <v>1770802283903</v>
      </c>
      <c r="H80" s="4"/>
      <c r="I80" s="4">
        <v>1276948510</v>
      </c>
      <c r="J80" s="4"/>
      <c r="K80" s="4">
        <v>1853200</v>
      </c>
      <c r="L80" s="4"/>
      <c r="M80" s="4">
        <v>1772079232413</v>
      </c>
      <c r="N80" s="4"/>
      <c r="O80" s="4">
        <v>1797778457586</v>
      </c>
      <c r="P80" s="4"/>
      <c r="Q80" s="4">
        <v>-25699225173</v>
      </c>
    </row>
    <row r="81" spans="1:17" ht="18.75">
      <c r="A81" s="2" t="s">
        <v>253</v>
      </c>
      <c r="C81" s="4">
        <v>1840000</v>
      </c>
      <c r="D81" s="4"/>
      <c r="E81" s="4">
        <v>1839666500000</v>
      </c>
      <c r="F81" s="4"/>
      <c r="G81" s="4">
        <v>1799193837000</v>
      </c>
      <c r="H81" s="4"/>
      <c r="I81" s="4">
        <v>40472663000</v>
      </c>
      <c r="J81" s="4"/>
      <c r="K81" s="4">
        <v>1840000</v>
      </c>
      <c r="L81" s="4"/>
      <c r="M81" s="4">
        <v>1839666500000</v>
      </c>
      <c r="N81" s="4"/>
      <c r="O81" s="4">
        <v>1775278172499</v>
      </c>
      <c r="P81" s="4"/>
      <c r="Q81" s="4">
        <v>64388327501</v>
      </c>
    </row>
    <row r="82" spans="1:17" ht="18.75">
      <c r="A82" s="2" t="s">
        <v>256</v>
      </c>
      <c r="C82" s="4">
        <v>1000000</v>
      </c>
      <c r="D82" s="4"/>
      <c r="E82" s="4">
        <v>987201037375</v>
      </c>
      <c r="F82" s="4"/>
      <c r="G82" s="4">
        <v>987201037375</v>
      </c>
      <c r="H82" s="4"/>
      <c r="I82" s="4">
        <v>0</v>
      </c>
      <c r="J82" s="4"/>
      <c r="K82" s="4">
        <v>1000000</v>
      </c>
      <c r="L82" s="4"/>
      <c r="M82" s="4">
        <v>987201037375</v>
      </c>
      <c r="N82" s="4"/>
      <c r="O82" s="4">
        <v>987201037375</v>
      </c>
      <c r="P82" s="4"/>
      <c r="Q82" s="4">
        <v>0</v>
      </c>
    </row>
    <row r="83" spans="1:17" ht="18.75">
      <c r="A83" s="2" t="s">
        <v>259</v>
      </c>
      <c r="C83" s="4">
        <v>8940700</v>
      </c>
      <c r="D83" s="4"/>
      <c r="E83" s="4">
        <v>8710686016947</v>
      </c>
      <c r="F83" s="4"/>
      <c r="G83" s="4">
        <v>8700871526146</v>
      </c>
      <c r="H83" s="4"/>
      <c r="I83" s="4">
        <v>9814490801</v>
      </c>
      <c r="J83" s="4"/>
      <c r="K83" s="4">
        <v>8940700</v>
      </c>
      <c r="L83" s="4"/>
      <c r="M83" s="4">
        <v>8710686016947</v>
      </c>
      <c r="N83" s="4"/>
      <c r="O83" s="4">
        <v>8667778435357</v>
      </c>
      <c r="P83" s="4"/>
      <c r="Q83" s="4">
        <v>42907581590</v>
      </c>
    </row>
    <row r="84" spans="1:17" ht="18.75">
      <c r="A84" s="2" t="s">
        <v>262</v>
      </c>
      <c r="C84" s="4">
        <v>3135000</v>
      </c>
      <c r="D84" s="4"/>
      <c r="E84" s="4">
        <v>3040398827812</v>
      </c>
      <c r="F84" s="4"/>
      <c r="G84" s="4">
        <v>3041604009335</v>
      </c>
      <c r="H84" s="4"/>
      <c r="I84" s="4">
        <v>-1205181522</v>
      </c>
      <c r="J84" s="4"/>
      <c r="K84" s="4">
        <v>3135000</v>
      </c>
      <c r="L84" s="4"/>
      <c r="M84" s="4">
        <v>3040398827812</v>
      </c>
      <c r="N84" s="4"/>
      <c r="O84" s="4">
        <v>2993382351096</v>
      </c>
      <c r="P84" s="4"/>
      <c r="Q84" s="4">
        <v>47016476716</v>
      </c>
    </row>
    <row r="85" spans="1:17" ht="18.75">
      <c r="A85" s="2" t="s">
        <v>286</v>
      </c>
      <c r="C85" s="4">
        <v>2499897</v>
      </c>
      <c r="D85" s="4"/>
      <c r="E85" s="4">
        <v>2511941113137</v>
      </c>
      <c r="F85" s="4"/>
      <c r="G85" s="4">
        <v>2511941113137</v>
      </c>
      <c r="H85" s="4"/>
      <c r="I85" s="4">
        <v>0</v>
      </c>
      <c r="J85" s="4"/>
      <c r="K85" s="4">
        <v>2499897</v>
      </c>
      <c r="L85" s="4"/>
      <c r="M85" s="4">
        <v>2511941113137</v>
      </c>
      <c r="N85" s="4"/>
      <c r="O85" s="4">
        <v>2511941113137</v>
      </c>
      <c r="P85" s="4"/>
      <c r="Q85" s="4">
        <v>0</v>
      </c>
    </row>
    <row r="86" spans="1:17" ht="18.75">
      <c r="A86" s="2" t="s">
        <v>288</v>
      </c>
      <c r="C86" s="4">
        <v>599898</v>
      </c>
      <c r="D86" s="4"/>
      <c r="E86" s="4">
        <v>602788214829</v>
      </c>
      <c r="F86" s="4"/>
      <c r="G86" s="4">
        <v>602788214829</v>
      </c>
      <c r="H86" s="4"/>
      <c r="I86" s="4">
        <v>0</v>
      </c>
      <c r="J86" s="4"/>
      <c r="K86" s="4">
        <v>599898</v>
      </c>
      <c r="L86" s="4"/>
      <c r="M86" s="4">
        <v>602788214829</v>
      </c>
      <c r="N86" s="4"/>
      <c r="O86" s="4">
        <v>602788214829</v>
      </c>
      <c r="P86" s="4"/>
      <c r="Q86" s="4">
        <v>0</v>
      </c>
    </row>
    <row r="87" spans="1:17" ht="18.75">
      <c r="A87" s="2" t="s">
        <v>280</v>
      </c>
      <c r="C87" s="4">
        <v>2999899</v>
      </c>
      <c r="D87" s="4"/>
      <c r="E87" s="4">
        <v>3029348820989</v>
      </c>
      <c r="F87" s="4"/>
      <c r="G87" s="4">
        <v>3029348820989</v>
      </c>
      <c r="H87" s="4"/>
      <c r="I87" s="4">
        <v>0</v>
      </c>
      <c r="J87" s="4"/>
      <c r="K87" s="4">
        <v>2999899</v>
      </c>
      <c r="L87" s="4"/>
      <c r="M87" s="4">
        <v>3029348820989</v>
      </c>
      <c r="N87" s="4"/>
      <c r="O87" s="4">
        <v>2999355268306</v>
      </c>
      <c r="P87" s="4"/>
      <c r="Q87" s="4">
        <v>29993552683</v>
      </c>
    </row>
    <row r="88" spans="1:17" ht="18.75">
      <c r="A88" s="2" t="s">
        <v>291</v>
      </c>
      <c r="C88" s="4">
        <v>599995</v>
      </c>
      <c r="D88" s="4"/>
      <c r="E88" s="4">
        <v>599886250906</v>
      </c>
      <c r="F88" s="4"/>
      <c r="G88" s="4">
        <v>599886250906</v>
      </c>
      <c r="H88" s="4"/>
      <c r="I88" s="4">
        <v>0</v>
      </c>
      <c r="J88" s="4"/>
      <c r="K88" s="4">
        <v>599995</v>
      </c>
      <c r="L88" s="4"/>
      <c r="M88" s="4">
        <v>599886250906</v>
      </c>
      <c r="N88" s="4"/>
      <c r="O88" s="4">
        <v>599886250906</v>
      </c>
      <c r="P88" s="4"/>
      <c r="Q88" s="4">
        <v>0</v>
      </c>
    </row>
    <row r="89" spans="1:17" ht="18.75">
      <c r="A89" s="2" t="s">
        <v>179</v>
      </c>
      <c r="C89" s="4">
        <v>1199966</v>
      </c>
      <c r="D89" s="4"/>
      <c r="E89" s="4">
        <v>1199748506162</v>
      </c>
      <c r="F89" s="4"/>
      <c r="G89" s="4">
        <v>1199748506162</v>
      </c>
      <c r="H89" s="4"/>
      <c r="I89" s="4">
        <v>0</v>
      </c>
      <c r="J89" s="4"/>
      <c r="K89" s="4">
        <v>1199966</v>
      </c>
      <c r="L89" s="4"/>
      <c r="M89" s="4">
        <v>1199748506162</v>
      </c>
      <c r="N89" s="4"/>
      <c r="O89" s="4">
        <v>1199748506162</v>
      </c>
      <c r="P89" s="4"/>
      <c r="Q89" s="4">
        <v>0</v>
      </c>
    </row>
    <row r="90" spans="1:17" ht="18.75">
      <c r="A90" s="2" t="s">
        <v>250</v>
      </c>
      <c r="C90" s="4">
        <v>1270000</v>
      </c>
      <c r="D90" s="4"/>
      <c r="E90" s="4">
        <v>1251802569653</v>
      </c>
      <c r="F90" s="4"/>
      <c r="G90" s="4">
        <v>1247094923069</v>
      </c>
      <c r="H90" s="4"/>
      <c r="I90" s="4">
        <v>4707646584</v>
      </c>
      <c r="J90" s="4"/>
      <c r="K90" s="4">
        <v>1270000</v>
      </c>
      <c r="L90" s="4"/>
      <c r="M90" s="4">
        <v>1251802569653</v>
      </c>
      <c r="N90" s="4"/>
      <c r="O90" s="4">
        <v>1233327418883</v>
      </c>
      <c r="P90" s="4"/>
      <c r="Q90" s="4">
        <v>18475150770</v>
      </c>
    </row>
    <row r="91" spans="1:17" ht="18.75">
      <c r="A91" s="2" t="s">
        <v>265</v>
      </c>
      <c r="C91" s="4">
        <v>1529000</v>
      </c>
      <c r="D91" s="4"/>
      <c r="E91" s="4">
        <v>1450299385583</v>
      </c>
      <c r="F91" s="4"/>
      <c r="G91" s="4">
        <v>1445461712570</v>
      </c>
      <c r="H91" s="4"/>
      <c r="I91" s="4">
        <v>4837673013</v>
      </c>
      <c r="J91" s="4"/>
      <c r="K91" s="4">
        <v>1529000</v>
      </c>
      <c r="L91" s="4"/>
      <c r="M91" s="4">
        <v>1450299385583</v>
      </c>
      <c r="N91" s="4"/>
      <c r="O91" s="4">
        <v>1428820829278</v>
      </c>
      <c r="P91" s="4"/>
      <c r="Q91" s="4">
        <v>21478556305</v>
      </c>
    </row>
    <row r="92" spans="1:17" ht="18.75">
      <c r="A92" s="2" t="s">
        <v>206</v>
      </c>
      <c r="C92" s="4">
        <v>3999984</v>
      </c>
      <c r="D92" s="4"/>
      <c r="E92" s="4">
        <v>3999259002900</v>
      </c>
      <c r="F92" s="4"/>
      <c r="G92" s="4">
        <v>3999259002900</v>
      </c>
      <c r="H92" s="4"/>
      <c r="I92" s="4">
        <v>0</v>
      </c>
      <c r="J92" s="4"/>
      <c r="K92" s="4">
        <v>3999984</v>
      </c>
      <c r="L92" s="4"/>
      <c r="M92" s="4">
        <v>3999259002900</v>
      </c>
      <c r="N92" s="4"/>
      <c r="O92" s="4">
        <v>3999259002900</v>
      </c>
      <c r="P92" s="4"/>
      <c r="Q92" s="4">
        <v>0</v>
      </c>
    </row>
    <row r="93" spans="1:17" ht="18.75">
      <c r="A93" s="2" t="s">
        <v>123</v>
      </c>
      <c r="C93" s="4">
        <v>5722600</v>
      </c>
      <c r="D93" s="4"/>
      <c r="E93" s="4">
        <v>6849463531878</v>
      </c>
      <c r="F93" s="4"/>
      <c r="G93" s="4">
        <v>6754565835624</v>
      </c>
      <c r="H93" s="4"/>
      <c r="I93" s="4">
        <v>94897696254</v>
      </c>
      <c r="J93" s="4"/>
      <c r="K93" s="4">
        <v>5722600</v>
      </c>
      <c r="L93" s="4"/>
      <c r="M93" s="4">
        <v>6849463531878</v>
      </c>
      <c r="N93" s="4"/>
      <c r="O93" s="4">
        <v>6660983383127</v>
      </c>
      <c r="P93" s="4"/>
      <c r="Q93" s="4">
        <v>188480148751</v>
      </c>
    </row>
    <row r="94" spans="1:17" ht="18.75">
      <c r="A94" s="2" t="s">
        <v>126</v>
      </c>
      <c r="C94" s="4">
        <v>5706900</v>
      </c>
      <c r="D94" s="4"/>
      <c r="E94" s="4">
        <v>6846274730736</v>
      </c>
      <c r="F94" s="4"/>
      <c r="G94" s="4">
        <v>6751420682115</v>
      </c>
      <c r="H94" s="4"/>
      <c r="I94" s="4">
        <v>94854048621</v>
      </c>
      <c r="J94" s="4"/>
      <c r="K94" s="4">
        <v>5706900</v>
      </c>
      <c r="L94" s="4"/>
      <c r="M94" s="4">
        <v>6846274730736</v>
      </c>
      <c r="N94" s="4"/>
      <c r="O94" s="4">
        <v>6657883971631</v>
      </c>
      <c r="P94" s="4"/>
      <c r="Q94" s="4">
        <v>188390759105</v>
      </c>
    </row>
    <row r="95" spans="1:17" ht="18.75">
      <c r="A95" s="2" t="s">
        <v>268</v>
      </c>
      <c r="C95" s="4">
        <v>7105000</v>
      </c>
      <c r="D95" s="4"/>
      <c r="E95" s="4">
        <v>6847978578875</v>
      </c>
      <c r="F95" s="4"/>
      <c r="G95" s="4">
        <v>6857264895424</v>
      </c>
      <c r="H95" s="4"/>
      <c r="I95" s="4">
        <v>-9286316549</v>
      </c>
      <c r="J95" s="4"/>
      <c r="K95" s="4">
        <v>7105000</v>
      </c>
      <c r="L95" s="4"/>
      <c r="M95" s="4">
        <v>6847978578875</v>
      </c>
      <c r="N95" s="4"/>
      <c r="O95" s="4">
        <v>6784045168907</v>
      </c>
      <c r="P95" s="4"/>
      <c r="Q95" s="4">
        <v>63933409968</v>
      </c>
    </row>
    <row r="96" spans="1:17" ht="18.75">
      <c r="A96" s="2" t="s">
        <v>156</v>
      </c>
      <c r="C96" s="4">
        <v>2495000</v>
      </c>
      <c r="D96" s="4"/>
      <c r="E96" s="4">
        <v>2494547781250</v>
      </c>
      <c r="F96" s="4"/>
      <c r="G96" s="4">
        <v>2494547781250</v>
      </c>
      <c r="H96" s="4"/>
      <c r="I96" s="4">
        <v>0</v>
      </c>
      <c r="J96" s="4"/>
      <c r="K96" s="4">
        <v>2495000</v>
      </c>
      <c r="L96" s="4"/>
      <c r="M96" s="4">
        <v>2494547781250</v>
      </c>
      <c r="N96" s="4"/>
      <c r="O96" s="4">
        <v>2494547781250</v>
      </c>
      <c r="P96" s="4"/>
      <c r="Q96" s="4">
        <v>0</v>
      </c>
    </row>
    <row r="97" spans="1:17" ht="18.75">
      <c r="A97" s="2" t="s">
        <v>129</v>
      </c>
      <c r="C97" s="4">
        <v>11233900</v>
      </c>
      <c r="D97" s="4"/>
      <c r="E97" s="4">
        <v>13547106934807</v>
      </c>
      <c r="F97" s="4"/>
      <c r="G97" s="4">
        <v>13340788775897</v>
      </c>
      <c r="H97" s="4"/>
      <c r="I97" s="4">
        <v>206318158910</v>
      </c>
      <c r="J97" s="4"/>
      <c r="K97" s="4">
        <v>11233900</v>
      </c>
      <c r="L97" s="4"/>
      <c r="M97" s="4">
        <v>13547106934807</v>
      </c>
      <c r="N97" s="4"/>
      <c r="O97" s="4">
        <v>13155956712866</v>
      </c>
      <c r="P97" s="4"/>
      <c r="Q97" s="4">
        <v>391150221941</v>
      </c>
    </row>
    <row r="98" spans="1:17" ht="18.75">
      <c r="A98" s="2" t="s">
        <v>135</v>
      </c>
      <c r="C98" s="4">
        <v>11367500</v>
      </c>
      <c r="D98" s="4"/>
      <c r="E98" s="4">
        <v>13353194655009</v>
      </c>
      <c r="F98" s="4"/>
      <c r="G98" s="4">
        <v>13168197770061</v>
      </c>
      <c r="H98" s="4"/>
      <c r="I98" s="4">
        <v>184996884948</v>
      </c>
      <c r="J98" s="4"/>
      <c r="K98" s="4">
        <v>11367500</v>
      </c>
      <c r="L98" s="4"/>
      <c r="M98" s="4">
        <v>13353194655009</v>
      </c>
      <c r="N98" s="4"/>
      <c r="O98" s="4">
        <v>12985756718288</v>
      </c>
      <c r="P98" s="4"/>
      <c r="Q98" s="4">
        <v>367437936721</v>
      </c>
    </row>
    <row r="99" spans="1:17" ht="18.75">
      <c r="A99" s="2" t="s">
        <v>144</v>
      </c>
      <c r="C99" s="4">
        <v>9740020</v>
      </c>
      <c r="D99" s="4"/>
      <c r="E99" s="4">
        <v>26632216440205</v>
      </c>
      <c r="F99" s="4"/>
      <c r="G99" s="4">
        <v>26226624594198</v>
      </c>
      <c r="H99" s="4"/>
      <c r="I99" s="4">
        <v>405591846007</v>
      </c>
      <c r="J99" s="4"/>
      <c r="K99" s="4">
        <v>9740020</v>
      </c>
      <c r="L99" s="4"/>
      <c r="M99" s="4">
        <v>26632216440205</v>
      </c>
      <c r="N99" s="4"/>
      <c r="O99" s="4">
        <v>25863264055058</v>
      </c>
      <c r="P99" s="4"/>
      <c r="Q99" s="4">
        <v>768952385147</v>
      </c>
    </row>
    <row r="100" spans="1:17" ht="18.75">
      <c r="A100" s="2" t="s">
        <v>221</v>
      </c>
      <c r="C100" s="4">
        <v>8415100</v>
      </c>
      <c r="D100" s="4"/>
      <c r="E100" s="4">
        <v>8261373195660</v>
      </c>
      <c r="F100" s="4"/>
      <c r="G100" s="4">
        <v>8262200404700</v>
      </c>
      <c r="H100" s="4"/>
      <c r="I100" s="4">
        <v>-827209039</v>
      </c>
      <c r="J100" s="4"/>
      <c r="K100" s="4">
        <v>8415100</v>
      </c>
      <c r="L100" s="4"/>
      <c r="M100" s="4">
        <v>8261373195660</v>
      </c>
      <c r="N100" s="4"/>
      <c r="O100" s="4">
        <v>8144340370704</v>
      </c>
      <c r="P100" s="4"/>
      <c r="Q100" s="4">
        <v>117032824956</v>
      </c>
    </row>
    <row r="101" spans="1:17" ht="18.75">
      <c r="A101" s="2" t="s">
        <v>289</v>
      </c>
      <c r="C101" s="4">
        <v>4799000</v>
      </c>
      <c r="D101" s="4"/>
      <c r="E101" s="4">
        <v>4798130181250</v>
      </c>
      <c r="F101" s="4"/>
      <c r="G101" s="4">
        <v>4798130181250</v>
      </c>
      <c r="H101" s="4"/>
      <c r="I101" s="4">
        <v>0</v>
      </c>
      <c r="J101" s="4"/>
      <c r="K101" s="4">
        <v>4799000</v>
      </c>
      <c r="L101" s="4"/>
      <c r="M101" s="4">
        <v>4798130181250</v>
      </c>
      <c r="N101" s="4"/>
      <c r="O101" s="4">
        <v>4798130181250</v>
      </c>
      <c r="P101" s="4"/>
      <c r="Q101" s="4">
        <v>0</v>
      </c>
    </row>
    <row r="102" spans="1:17" ht="18.75">
      <c r="A102" s="2" t="s">
        <v>182</v>
      </c>
      <c r="C102" s="4">
        <v>1800000</v>
      </c>
      <c r="D102" s="4"/>
      <c r="E102" s="4">
        <v>1799673750000</v>
      </c>
      <c r="F102" s="4"/>
      <c r="G102" s="4">
        <v>1799673750000</v>
      </c>
      <c r="H102" s="4"/>
      <c r="I102" s="4">
        <v>0</v>
      </c>
      <c r="J102" s="4"/>
      <c r="K102" s="4">
        <v>1800000</v>
      </c>
      <c r="L102" s="4"/>
      <c r="M102" s="4">
        <v>1799673750000</v>
      </c>
      <c r="N102" s="4"/>
      <c r="O102" s="4">
        <v>1799673750000</v>
      </c>
      <c r="P102" s="4"/>
      <c r="Q102" s="4">
        <v>0</v>
      </c>
    </row>
    <row r="103" spans="1:17" ht="18.75">
      <c r="A103" s="2" t="s">
        <v>138</v>
      </c>
      <c r="C103" s="4">
        <v>6372600</v>
      </c>
      <c r="D103" s="4"/>
      <c r="E103" s="4">
        <v>8512403452518</v>
      </c>
      <c r="F103" s="4"/>
      <c r="G103" s="4">
        <v>8394468465418</v>
      </c>
      <c r="H103" s="4"/>
      <c r="I103" s="4">
        <v>117934987100</v>
      </c>
      <c r="J103" s="4"/>
      <c r="K103" s="4">
        <v>6372600</v>
      </c>
      <c r="L103" s="4"/>
      <c r="M103" s="4">
        <v>8512403452518</v>
      </c>
      <c r="N103" s="4"/>
      <c r="O103" s="4">
        <v>8278163681164</v>
      </c>
      <c r="P103" s="4"/>
      <c r="Q103" s="4">
        <v>234239771354</v>
      </c>
    </row>
    <row r="104" spans="1:17" ht="18.75">
      <c r="A104" s="2" t="s">
        <v>194</v>
      </c>
      <c r="C104" s="4">
        <v>813807</v>
      </c>
      <c r="D104" s="4"/>
      <c r="E104" s="4">
        <v>813659497481</v>
      </c>
      <c r="F104" s="4"/>
      <c r="G104" s="4">
        <v>813695794077</v>
      </c>
      <c r="H104" s="4"/>
      <c r="I104" s="4">
        <v>-36296595</v>
      </c>
      <c r="J104" s="4"/>
      <c r="K104" s="4">
        <v>813807</v>
      </c>
      <c r="L104" s="4"/>
      <c r="M104" s="4">
        <v>813659497481</v>
      </c>
      <c r="N104" s="4"/>
      <c r="O104" s="4">
        <v>813695794077</v>
      </c>
      <c r="P104" s="4"/>
      <c r="Q104" s="4">
        <v>-36296595</v>
      </c>
    </row>
    <row r="105" spans="1:17" ht="18.75">
      <c r="A105" s="2" t="s">
        <v>274</v>
      </c>
      <c r="C105" s="4">
        <v>1993059</v>
      </c>
      <c r="D105" s="4"/>
      <c r="E105" s="4">
        <v>1992697758056</v>
      </c>
      <c r="F105" s="4"/>
      <c r="G105" s="4">
        <v>1992697758056</v>
      </c>
      <c r="H105" s="4"/>
      <c r="I105" s="4">
        <v>0</v>
      </c>
      <c r="J105" s="4"/>
      <c r="K105" s="4">
        <v>1993059</v>
      </c>
      <c r="L105" s="4"/>
      <c r="M105" s="4">
        <v>1992697758056</v>
      </c>
      <c r="N105" s="4"/>
      <c r="O105" s="4">
        <v>1992697758056</v>
      </c>
      <c r="P105" s="4"/>
      <c r="Q105" s="4">
        <v>0</v>
      </c>
    </row>
    <row r="106" spans="1:17" ht="18.75">
      <c r="A106" s="2" t="s">
        <v>283</v>
      </c>
      <c r="C106" s="4">
        <v>4499999</v>
      </c>
      <c r="D106" s="4"/>
      <c r="E106" s="4">
        <v>4499183375181</v>
      </c>
      <c r="F106" s="4"/>
      <c r="G106" s="4">
        <v>4499183375181</v>
      </c>
      <c r="H106" s="4"/>
      <c r="I106" s="4">
        <v>0</v>
      </c>
      <c r="J106" s="4"/>
      <c r="K106" s="4">
        <v>4499999</v>
      </c>
      <c r="L106" s="4"/>
      <c r="M106" s="4">
        <v>4499183375181</v>
      </c>
      <c r="N106" s="4"/>
      <c r="O106" s="4">
        <v>4499183375181</v>
      </c>
      <c r="P106" s="4"/>
      <c r="Q106" s="4">
        <v>0</v>
      </c>
    </row>
    <row r="107" spans="1:17" ht="18.75">
      <c r="A107" s="2" t="s">
        <v>224</v>
      </c>
      <c r="C107" s="4">
        <v>6732000</v>
      </c>
      <c r="D107" s="4"/>
      <c r="E107" s="4">
        <v>6826087667322</v>
      </c>
      <c r="F107" s="4"/>
      <c r="G107" s="4">
        <v>6826087667322</v>
      </c>
      <c r="H107" s="4"/>
      <c r="I107" s="4">
        <v>0</v>
      </c>
      <c r="J107" s="4"/>
      <c r="K107" s="4">
        <v>6732000</v>
      </c>
      <c r="L107" s="4"/>
      <c r="M107" s="4">
        <v>6826087667322</v>
      </c>
      <c r="N107" s="4"/>
      <c r="O107" s="4">
        <v>6826087667322</v>
      </c>
      <c r="P107" s="4"/>
      <c r="Q107" s="4">
        <v>0</v>
      </c>
    </row>
    <row r="108" spans="1:17" ht="18.75">
      <c r="A108" s="2" t="s">
        <v>200</v>
      </c>
      <c r="C108" s="4">
        <v>5596779</v>
      </c>
      <c r="D108" s="4"/>
      <c r="E108" s="4">
        <v>5540366514426</v>
      </c>
      <c r="F108" s="4"/>
      <c r="G108" s="4">
        <v>5595764583806</v>
      </c>
      <c r="H108" s="4"/>
      <c r="I108" s="4">
        <v>-55398069379</v>
      </c>
      <c r="J108" s="4"/>
      <c r="K108" s="4">
        <v>5596779</v>
      </c>
      <c r="L108" s="4"/>
      <c r="M108" s="4">
        <v>5540366514426</v>
      </c>
      <c r="N108" s="4"/>
      <c r="O108" s="4">
        <v>5595764583806</v>
      </c>
      <c r="P108" s="4"/>
      <c r="Q108" s="4">
        <v>-55398069379</v>
      </c>
    </row>
    <row r="109" spans="1:17" ht="18.75">
      <c r="A109" s="2" t="s">
        <v>159</v>
      </c>
      <c r="C109" s="4">
        <v>1500000</v>
      </c>
      <c r="D109" s="4"/>
      <c r="E109" s="4">
        <v>1499728125000</v>
      </c>
      <c r="F109" s="4"/>
      <c r="G109" s="4">
        <v>1499728125000</v>
      </c>
      <c r="H109" s="4"/>
      <c r="I109" s="4">
        <v>0</v>
      </c>
      <c r="J109" s="4"/>
      <c r="K109" s="4">
        <v>1500000</v>
      </c>
      <c r="L109" s="4"/>
      <c r="M109" s="4">
        <v>1499728125000</v>
      </c>
      <c r="N109" s="4"/>
      <c r="O109" s="4">
        <v>1499728125000</v>
      </c>
      <c r="P109" s="4"/>
      <c r="Q109" s="4">
        <v>0</v>
      </c>
    </row>
    <row r="110" spans="1:17" ht="18.75">
      <c r="A110" s="2" t="s">
        <v>191</v>
      </c>
      <c r="C110" s="4">
        <v>6596176</v>
      </c>
      <c r="D110" s="4"/>
      <c r="E110" s="4">
        <v>6627955345315</v>
      </c>
      <c r="F110" s="4"/>
      <c r="G110" s="4">
        <v>6627955345315</v>
      </c>
      <c r="H110" s="4"/>
      <c r="I110" s="4">
        <v>0</v>
      </c>
      <c r="J110" s="4"/>
      <c r="K110" s="4">
        <v>6596176</v>
      </c>
      <c r="L110" s="4"/>
      <c r="M110" s="4">
        <v>6627955345315</v>
      </c>
      <c r="N110" s="4"/>
      <c r="O110" s="4">
        <v>6627955345315</v>
      </c>
      <c r="P110" s="4"/>
      <c r="Q110" s="4">
        <v>0</v>
      </c>
    </row>
    <row r="111" spans="1:17" ht="18.75">
      <c r="A111" s="2" t="s">
        <v>227</v>
      </c>
      <c r="C111" s="4">
        <v>15355900</v>
      </c>
      <c r="D111" s="4"/>
      <c r="E111" s="4">
        <v>15353116743125</v>
      </c>
      <c r="F111" s="4"/>
      <c r="G111" s="4">
        <v>15315916141256</v>
      </c>
      <c r="H111" s="4"/>
      <c r="I111" s="4">
        <v>37200601869</v>
      </c>
      <c r="J111" s="4"/>
      <c r="K111" s="4">
        <v>15355900</v>
      </c>
      <c r="L111" s="4"/>
      <c r="M111" s="4">
        <v>15353116743125</v>
      </c>
      <c r="N111" s="4"/>
      <c r="O111" s="4">
        <v>15011555954941</v>
      </c>
      <c r="P111" s="4"/>
      <c r="Q111" s="4">
        <v>341560788184</v>
      </c>
    </row>
    <row r="112" spans="1:17" ht="18.75">
      <c r="A112" s="2" t="s">
        <v>141</v>
      </c>
      <c r="C112" s="4">
        <v>11437900</v>
      </c>
      <c r="D112" s="4"/>
      <c r="E112" s="4">
        <v>12449837149173</v>
      </c>
      <c r="F112" s="4"/>
      <c r="G112" s="4">
        <v>12281616185657</v>
      </c>
      <c r="H112" s="4"/>
      <c r="I112" s="4">
        <v>168220963516</v>
      </c>
      <c r="J112" s="4"/>
      <c r="K112" s="4">
        <v>11437900</v>
      </c>
      <c r="L112" s="4"/>
      <c r="M112" s="4">
        <v>12449837149173</v>
      </c>
      <c r="N112" s="4"/>
      <c r="O112" s="4">
        <v>12115669714038</v>
      </c>
      <c r="P112" s="4"/>
      <c r="Q112" s="4">
        <v>334167435135</v>
      </c>
    </row>
    <row r="113" spans="1:17" ht="18.75">
      <c r="A113" s="2" t="s">
        <v>215</v>
      </c>
      <c r="C113" s="4">
        <v>2500000</v>
      </c>
      <c r="D113" s="4"/>
      <c r="E113" s="4">
        <v>2524542343750</v>
      </c>
      <c r="F113" s="4"/>
      <c r="G113" s="4">
        <v>2524542343750</v>
      </c>
      <c r="H113" s="4"/>
      <c r="I113" s="4">
        <v>0</v>
      </c>
      <c r="J113" s="4"/>
      <c r="K113" s="4">
        <v>2500000</v>
      </c>
      <c r="L113" s="4"/>
      <c r="M113" s="4">
        <v>2524542343750</v>
      </c>
      <c r="N113" s="4"/>
      <c r="O113" s="4">
        <v>2524542343750</v>
      </c>
      <c r="P113" s="4"/>
      <c r="Q113" s="4">
        <v>0</v>
      </c>
    </row>
    <row r="114" spans="1:17" ht="18.75">
      <c r="A114" s="2" t="s">
        <v>230</v>
      </c>
      <c r="C114" s="4">
        <v>4990000</v>
      </c>
      <c r="D114" s="4"/>
      <c r="E114" s="4">
        <v>5190904478003</v>
      </c>
      <c r="F114" s="4"/>
      <c r="G114" s="4">
        <v>5190904478003</v>
      </c>
      <c r="H114" s="4"/>
      <c r="I114" s="4">
        <v>0</v>
      </c>
      <c r="J114" s="4"/>
      <c r="K114" s="4">
        <v>4990000</v>
      </c>
      <c r="L114" s="4"/>
      <c r="M114" s="4">
        <v>5190904478003</v>
      </c>
      <c r="N114" s="4"/>
      <c r="O114" s="4">
        <v>4985603195606</v>
      </c>
      <c r="P114" s="4"/>
      <c r="Q114" s="4">
        <v>205301282397</v>
      </c>
    </row>
    <row r="115" spans="1:17" ht="18.75">
      <c r="A115" s="2" t="s">
        <v>271</v>
      </c>
      <c r="C115" s="4">
        <v>495000</v>
      </c>
      <c r="D115" s="4"/>
      <c r="E115" s="4">
        <v>490193786269</v>
      </c>
      <c r="F115" s="4"/>
      <c r="G115" s="4">
        <v>490193786269</v>
      </c>
      <c r="H115" s="4"/>
      <c r="I115" s="4">
        <v>0</v>
      </c>
      <c r="J115" s="4"/>
      <c r="K115" s="4">
        <v>495000</v>
      </c>
      <c r="L115" s="4"/>
      <c r="M115" s="4">
        <v>490193786269</v>
      </c>
      <c r="N115" s="4"/>
      <c r="O115" s="4">
        <v>490193786269</v>
      </c>
      <c r="P115" s="4"/>
      <c r="Q115" s="4">
        <v>0</v>
      </c>
    </row>
    <row r="116" spans="1:17" ht="18.75">
      <c r="A116" s="2" t="s">
        <v>153</v>
      </c>
      <c r="C116" s="4">
        <v>15000000</v>
      </c>
      <c r="D116" s="4"/>
      <c r="E116" s="4">
        <v>14997281250000</v>
      </c>
      <c r="F116" s="4"/>
      <c r="G116" s="4">
        <v>14997281250000</v>
      </c>
      <c r="H116" s="4"/>
      <c r="I116" s="4">
        <v>0</v>
      </c>
      <c r="J116" s="4"/>
      <c r="K116" s="4">
        <v>15000000</v>
      </c>
      <c r="L116" s="4"/>
      <c r="M116" s="4">
        <v>14997281250000</v>
      </c>
      <c r="N116" s="4"/>
      <c r="O116" s="4">
        <v>14997281250000</v>
      </c>
      <c r="P116" s="4"/>
      <c r="Q116" s="4">
        <v>0</v>
      </c>
    </row>
    <row r="117" spans="1:17" ht="18.75">
      <c r="A117" s="2" t="s">
        <v>212</v>
      </c>
      <c r="C117" s="4">
        <v>4600000</v>
      </c>
      <c r="D117" s="4"/>
      <c r="E117" s="4">
        <v>4645157912500</v>
      </c>
      <c r="F117" s="4"/>
      <c r="G117" s="4">
        <v>4645157912500</v>
      </c>
      <c r="H117" s="4"/>
      <c r="I117" s="4">
        <v>0</v>
      </c>
      <c r="J117" s="4"/>
      <c r="K117" s="4">
        <v>4600000</v>
      </c>
      <c r="L117" s="4"/>
      <c r="M117" s="4">
        <v>4645157912500</v>
      </c>
      <c r="N117" s="4"/>
      <c r="O117" s="4">
        <v>4645157912500</v>
      </c>
      <c r="P117" s="4"/>
      <c r="Q117" s="4">
        <v>0</v>
      </c>
    </row>
    <row r="118" spans="1:17" ht="18.75">
      <c r="A118" s="2" t="s">
        <v>132</v>
      </c>
      <c r="C118" s="4">
        <v>5157300</v>
      </c>
      <c r="D118" s="4"/>
      <c r="E118" s="4">
        <v>11865754583864</v>
      </c>
      <c r="F118" s="4"/>
      <c r="G118" s="4">
        <v>11703139121411</v>
      </c>
      <c r="H118" s="4"/>
      <c r="I118" s="4">
        <v>162615462453</v>
      </c>
      <c r="J118" s="4"/>
      <c r="K118" s="4">
        <v>5157300</v>
      </c>
      <c r="L118" s="4"/>
      <c r="M118" s="4">
        <v>11865754583864</v>
      </c>
      <c r="N118" s="4"/>
      <c r="O118" s="4">
        <v>11540518505397</v>
      </c>
      <c r="P118" s="4"/>
      <c r="Q118" s="4">
        <v>325236078467</v>
      </c>
    </row>
    <row r="119" spans="1:17" ht="18.75">
      <c r="A119" s="2" t="s">
        <v>188</v>
      </c>
      <c r="C119" s="4">
        <v>10000000</v>
      </c>
      <c r="D119" s="4"/>
      <c r="E119" s="4">
        <v>9998187500000</v>
      </c>
      <c r="F119" s="4"/>
      <c r="G119" s="4">
        <v>9998187500000</v>
      </c>
      <c r="H119" s="4"/>
      <c r="I119" s="4">
        <v>0</v>
      </c>
      <c r="J119" s="4"/>
      <c r="K119" s="4">
        <v>10000000</v>
      </c>
      <c r="L119" s="4"/>
      <c r="M119" s="4">
        <v>9998187500000</v>
      </c>
      <c r="N119" s="4"/>
      <c r="O119" s="4">
        <v>9998187500000</v>
      </c>
      <c r="P119" s="4"/>
      <c r="Q119" s="4">
        <v>0</v>
      </c>
    </row>
    <row r="120" spans="1:17" ht="18.75">
      <c r="A120" s="2" t="s">
        <v>150</v>
      </c>
      <c r="C120" s="4">
        <v>4147965</v>
      </c>
      <c r="D120" s="4"/>
      <c r="E120" s="4">
        <v>5807703371951</v>
      </c>
      <c r="F120" s="4"/>
      <c r="G120" s="4">
        <v>5726553389604</v>
      </c>
      <c r="H120" s="4"/>
      <c r="I120" s="4">
        <v>81149982347</v>
      </c>
      <c r="J120" s="4"/>
      <c r="K120" s="4">
        <v>4147965</v>
      </c>
      <c r="L120" s="4"/>
      <c r="M120" s="4">
        <v>5807703371951</v>
      </c>
      <c r="N120" s="4"/>
      <c r="O120" s="4">
        <v>5652785576965</v>
      </c>
      <c r="P120" s="4"/>
      <c r="Q120" s="4">
        <v>154917794986</v>
      </c>
    </row>
    <row r="121" spans="1:17" ht="18.75">
      <c r="A121" s="2" t="s">
        <v>165</v>
      </c>
      <c r="C121" s="4">
        <v>3499886</v>
      </c>
      <c r="D121" s="4"/>
      <c r="E121" s="4">
        <v>3499251645662</v>
      </c>
      <c r="F121" s="4"/>
      <c r="G121" s="4">
        <v>3499251645662</v>
      </c>
      <c r="H121" s="4"/>
      <c r="I121" s="4">
        <v>0</v>
      </c>
      <c r="J121" s="4"/>
      <c r="K121" s="4">
        <v>3499886</v>
      </c>
      <c r="L121" s="4"/>
      <c r="M121" s="4">
        <v>3499251645662</v>
      </c>
      <c r="N121" s="4"/>
      <c r="O121" s="4">
        <v>3499251645662</v>
      </c>
      <c r="P121" s="4"/>
      <c r="Q121" s="4">
        <v>0</v>
      </c>
    </row>
    <row r="122" spans="1:17" ht="18.75">
      <c r="A122" s="2" t="s">
        <v>233</v>
      </c>
      <c r="C122" s="4">
        <v>6152317</v>
      </c>
      <c r="D122" s="4"/>
      <c r="E122" s="4">
        <v>5714466558173</v>
      </c>
      <c r="F122" s="4"/>
      <c r="G122" s="4">
        <v>5714466558173</v>
      </c>
      <c r="H122" s="4"/>
      <c r="I122" s="4">
        <v>0</v>
      </c>
      <c r="J122" s="4"/>
      <c r="K122" s="4">
        <v>6152317</v>
      </c>
      <c r="L122" s="4"/>
      <c r="M122" s="4">
        <v>5714466558173</v>
      </c>
      <c r="N122" s="4"/>
      <c r="O122" s="4">
        <v>6151201892544</v>
      </c>
      <c r="P122" s="4"/>
      <c r="Q122" s="4">
        <v>-436735334370</v>
      </c>
    </row>
    <row r="123" spans="1:17" ht="18.75">
      <c r="A123" s="2" t="s">
        <v>168</v>
      </c>
      <c r="C123" s="4">
        <v>6999809</v>
      </c>
      <c r="D123" s="4"/>
      <c r="E123" s="4">
        <v>6998540284618</v>
      </c>
      <c r="F123" s="4"/>
      <c r="G123" s="4">
        <v>6998540284618</v>
      </c>
      <c r="H123" s="4"/>
      <c r="I123" s="4">
        <v>0</v>
      </c>
      <c r="J123" s="4"/>
      <c r="K123" s="4">
        <v>6999809</v>
      </c>
      <c r="L123" s="4"/>
      <c r="M123" s="4">
        <v>6998540284618</v>
      </c>
      <c r="N123" s="4"/>
      <c r="O123" s="4">
        <v>6998540284618</v>
      </c>
      <c r="P123" s="4"/>
      <c r="Q123" s="4">
        <v>0</v>
      </c>
    </row>
    <row r="124" spans="1:17" ht="18.75">
      <c r="A124" s="2" t="s">
        <v>147</v>
      </c>
      <c r="C124" s="4">
        <v>1052617</v>
      </c>
      <c r="D124" s="4"/>
      <c r="E124" s="4">
        <v>2278118748223</v>
      </c>
      <c r="F124" s="4"/>
      <c r="G124" s="4">
        <v>2245919398085</v>
      </c>
      <c r="H124" s="4"/>
      <c r="I124" s="4">
        <v>32199350138</v>
      </c>
      <c r="J124" s="4"/>
      <c r="K124" s="4">
        <v>1052617</v>
      </c>
      <c r="L124" s="4"/>
      <c r="M124" s="4">
        <v>2278118748223</v>
      </c>
      <c r="N124" s="4"/>
      <c r="O124" s="4">
        <v>2216647357219</v>
      </c>
      <c r="P124" s="4"/>
      <c r="Q124" s="4">
        <v>61471391004</v>
      </c>
    </row>
    <row r="125" spans="1:17" ht="18.75">
      <c r="A125" s="2" t="s">
        <v>119</v>
      </c>
      <c r="C125" s="4">
        <v>1716250</v>
      </c>
      <c r="D125" s="4"/>
      <c r="E125" s="4">
        <v>5691212177557</v>
      </c>
      <c r="F125" s="4"/>
      <c r="G125" s="4">
        <v>5617293716073</v>
      </c>
      <c r="H125" s="4"/>
      <c r="I125" s="4">
        <v>73918461484</v>
      </c>
      <c r="J125" s="4"/>
      <c r="K125" s="4">
        <v>1716250</v>
      </c>
      <c r="L125" s="4"/>
      <c r="M125" s="4">
        <v>5691212177557</v>
      </c>
      <c r="N125" s="4"/>
      <c r="O125" s="4">
        <v>5543375254589</v>
      </c>
      <c r="P125" s="4"/>
      <c r="Q125" s="4">
        <v>147836922968</v>
      </c>
    </row>
    <row r="126" spans="1:17" ht="18.75">
      <c r="A126" s="2" t="s">
        <v>277</v>
      </c>
      <c r="C126" s="4">
        <v>5999998</v>
      </c>
      <c r="D126" s="4"/>
      <c r="E126" s="4">
        <v>5998910500362</v>
      </c>
      <c r="F126" s="4"/>
      <c r="G126" s="4">
        <v>5998910500362</v>
      </c>
      <c r="H126" s="4"/>
      <c r="I126" s="4">
        <v>0</v>
      </c>
      <c r="J126" s="4"/>
      <c r="K126" s="4">
        <v>5999998</v>
      </c>
      <c r="L126" s="4"/>
      <c r="M126" s="4">
        <v>5998910500362</v>
      </c>
      <c r="N126" s="4"/>
      <c r="O126" s="4">
        <v>5998910500362</v>
      </c>
      <c r="P126" s="4"/>
      <c r="Q126" s="4">
        <v>0</v>
      </c>
    </row>
    <row r="127" spans="1:17" ht="18.75">
      <c r="A127" s="2" t="s">
        <v>284</v>
      </c>
      <c r="C127" s="4">
        <v>999998</v>
      </c>
      <c r="D127" s="4"/>
      <c r="E127" s="4">
        <v>999816750362</v>
      </c>
      <c r="F127" s="4"/>
      <c r="G127" s="4">
        <v>999816750362</v>
      </c>
      <c r="H127" s="4"/>
      <c r="I127" s="4">
        <v>0</v>
      </c>
      <c r="J127" s="4"/>
      <c r="K127" s="4">
        <v>999998</v>
      </c>
      <c r="L127" s="4"/>
      <c r="M127" s="4">
        <v>999816750362</v>
      </c>
      <c r="N127" s="4"/>
      <c r="O127" s="4">
        <v>999816750362</v>
      </c>
      <c r="P127" s="4"/>
      <c r="Q127" s="4">
        <v>0</v>
      </c>
    </row>
    <row r="128" spans="1:17" ht="18.75">
      <c r="A128" s="2" t="s">
        <v>203</v>
      </c>
      <c r="C128" s="4">
        <v>8000000</v>
      </c>
      <c r="D128" s="4"/>
      <c r="E128" s="4">
        <v>7998550000000</v>
      </c>
      <c r="F128" s="4"/>
      <c r="G128" s="4">
        <v>7998550000000</v>
      </c>
      <c r="H128" s="4"/>
      <c r="I128" s="4">
        <v>0</v>
      </c>
      <c r="J128" s="4"/>
      <c r="K128" s="4">
        <v>8000000</v>
      </c>
      <c r="L128" s="4"/>
      <c r="M128" s="4">
        <v>7998550000000</v>
      </c>
      <c r="N128" s="4"/>
      <c r="O128" s="4">
        <v>7998550000000</v>
      </c>
      <c r="P128" s="4"/>
      <c r="Q128" s="4">
        <v>0</v>
      </c>
    </row>
    <row r="129" spans="1:17" ht="18.75">
      <c r="A129" s="2" t="s">
        <v>174</v>
      </c>
      <c r="C129" s="4">
        <v>137000</v>
      </c>
      <c r="D129" s="4"/>
      <c r="E129" s="4">
        <v>109889698881</v>
      </c>
      <c r="F129" s="4"/>
      <c r="G129" s="4">
        <v>108013139069</v>
      </c>
      <c r="H129" s="4"/>
      <c r="I129" s="4">
        <v>1876559812</v>
      </c>
      <c r="J129" s="4"/>
      <c r="K129" s="4">
        <v>137000</v>
      </c>
      <c r="L129" s="4"/>
      <c r="M129" s="4">
        <v>109889698881</v>
      </c>
      <c r="N129" s="4"/>
      <c r="O129" s="4">
        <v>105595527341</v>
      </c>
      <c r="P129" s="4"/>
      <c r="Q129" s="4">
        <v>4294171540</v>
      </c>
    </row>
    <row r="130" spans="1:17" ht="18.75">
      <c r="A130" s="2" t="s">
        <v>177</v>
      </c>
      <c r="C130" s="4">
        <v>35000</v>
      </c>
      <c r="D130" s="4"/>
      <c r="E130" s="4">
        <v>22519467606</v>
      </c>
      <c r="F130" s="4"/>
      <c r="G130" s="4">
        <v>22353947612</v>
      </c>
      <c r="H130" s="4"/>
      <c r="I130" s="4">
        <v>165519994</v>
      </c>
      <c r="J130" s="4"/>
      <c r="K130" s="4">
        <v>35000</v>
      </c>
      <c r="L130" s="4"/>
      <c r="M130" s="4">
        <v>22519467606</v>
      </c>
      <c r="N130" s="4"/>
      <c r="O130" s="4">
        <v>21922125894</v>
      </c>
      <c r="P130" s="4"/>
      <c r="Q130" s="4">
        <v>597341712</v>
      </c>
    </row>
    <row r="131" spans="1:17" ht="18.75">
      <c r="A131" s="2" t="s">
        <v>171</v>
      </c>
      <c r="C131" s="4">
        <v>50000</v>
      </c>
      <c r="D131" s="4"/>
      <c r="E131" s="4">
        <v>30419485468</v>
      </c>
      <c r="F131" s="4"/>
      <c r="G131" s="4">
        <v>30195526068</v>
      </c>
      <c r="H131" s="4"/>
      <c r="I131" s="4">
        <v>223959400</v>
      </c>
      <c r="J131" s="4"/>
      <c r="K131" s="4">
        <v>50000</v>
      </c>
      <c r="L131" s="4"/>
      <c r="M131" s="4">
        <v>30419485468</v>
      </c>
      <c r="N131" s="4"/>
      <c r="O131" s="4">
        <v>29564640437</v>
      </c>
      <c r="P131" s="4"/>
      <c r="Q131" s="4">
        <v>854845031</v>
      </c>
    </row>
    <row r="132" spans="1:17" ht="18.75">
      <c r="A132" s="2" t="s">
        <v>290</v>
      </c>
      <c r="C132" s="4">
        <v>3999800</v>
      </c>
      <c r="D132" s="4"/>
      <c r="E132" s="4">
        <v>3999075036250</v>
      </c>
      <c r="F132" s="4"/>
      <c r="G132" s="4">
        <v>3999075036250</v>
      </c>
      <c r="H132" s="4"/>
      <c r="I132" s="4">
        <v>0</v>
      </c>
      <c r="J132" s="4"/>
      <c r="K132" s="4">
        <v>3999800</v>
      </c>
      <c r="L132" s="4"/>
      <c r="M132" s="4">
        <v>3999075036250</v>
      </c>
      <c r="N132" s="4"/>
      <c r="O132" s="4">
        <v>3999075036250</v>
      </c>
      <c r="P132" s="4"/>
      <c r="Q132" s="4">
        <v>0</v>
      </c>
    </row>
    <row r="133" spans="1:17" ht="18.75">
      <c r="A133" s="2" t="s">
        <v>287</v>
      </c>
      <c r="C133" s="4">
        <v>999800</v>
      </c>
      <c r="D133" s="4"/>
      <c r="E133" s="4">
        <v>999618786250</v>
      </c>
      <c r="F133" s="4"/>
      <c r="G133" s="4">
        <v>999618786250</v>
      </c>
      <c r="H133" s="4"/>
      <c r="I133" s="4">
        <v>0</v>
      </c>
      <c r="J133" s="4"/>
      <c r="K133" s="4">
        <v>999800</v>
      </c>
      <c r="L133" s="4"/>
      <c r="M133" s="4">
        <v>999618786250</v>
      </c>
      <c r="N133" s="4"/>
      <c r="O133" s="4">
        <v>999618786250</v>
      </c>
      <c r="P133" s="4"/>
      <c r="Q133" s="4">
        <v>0</v>
      </c>
    </row>
    <row r="134" spans="1:17" ht="18.75">
      <c r="A134" s="2" t="s">
        <v>185</v>
      </c>
      <c r="C134" s="4">
        <v>1473290</v>
      </c>
      <c r="D134" s="4"/>
      <c r="E134" s="4">
        <v>1433453150246</v>
      </c>
      <c r="F134" s="4"/>
      <c r="G134" s="4">
        <v>1473022966187</v>
      </c>
      <c r="H134" s="4"/>
      <c r="I134" s="4">
        <v>-39569815940</v>
      </c>
      <c r="J134" s="4"/>
      <c r="K134" s="4">
        <v>1473290</v>
      </c>
      <c r="L134" s="4"/>
      <c r="M134" s="4">
        <v>1433453150246</v>
      </c>
      <c r="N134" s="4"/>
      <c r="O134" s="4">
        <v>1473022966187</v>
      </c>
      <c r="P134" s="4"/>
      <c r="Q134" s="4">
        <v>-39569815940</v>
      </c>
    </row>
    <row r="135" spans="1:17" ht="18.75">
      <c r="A135" s="2" t="s">
        <v>239</v>
      </c>
      <c r="C135" s="4">
        <v>995000</v>
      </c>
      <c r="D135" s="4"/>
      <c r="E135" s="4">
        <v>932752857896</v>
      </c>
      <c r="F135" s="4"/>
      <c r="G135" s="4">
        <v>924439814908</v>
      </c>
      <c r="H135" s="4"/>
      <c r="I135" s="4">
        <v>8313042988</v>
      </c>
      <c r="J135" s="4"/>
      <c r="K135" s="4">
        <v>995000</v>
      </c>
      <c r="L135" s="4"/>
      <c r="M135" s="4">
        <v>932752857896</v>
      </c>
      <c r="N135" s="4"/>
      <c r="O135" s="4">
        <v>923709947221</v>
      </c>
      <c r="P135" s="4"/>
      <c r="Q135" s="4">
        <v>9042910675</v>
      </c>
    </row>
    <row r="136" spans="1:17" ht="18.75">
      <c r="A136" s="2" t="s">
        <v>236</v>
      </c>
      <c r="C136" s="4">
        <v>995000</v>
      </c>
      <c r="D136" s="4"/>
      <c r="E136" s="4">
        <v>937816489946</v>
      </c>
      <c r="F136" s="4"/>
      <c r="G136" s="4">
        <v>995116352465</v>
      </c>
      <c r="H136" s="4"/>
      <c r="I136" s="4">
        <v>-57299862518</v>
      </c>
      <c r="J136" s="4"/>
      <c r="K136" s="4">
        <v>995000</v>
      </c>
      <c r="L136" s="4"/>
      <c r="M136" s="4">
        <v>937816489946</v>
      </c>
      <c r="N136" s="4"/>
      <c r="O136" s="4">
        <v>935777109652</v>
      </c>
      <c r="P136" s="4"/>
      <c r="Q136" s="4">
        <v>2039380294</v>
      </c>
    </row>
    <row r="137" spans="1:17" ht="18.75">
      <c r="A137" s="2" t="s">
        <v>241</v>
      </c>
      <c r="C137" s="4">
        <v>1995000</v>
      </c>
      <c r="D137" s="4"/>
      <c r="E137" s="4">
        <v>1945570301456</v>
      </c>
      <c r="F137" s="4"/>
      <c r="G137" s="4">
        <v>1943316360058</v>
      </c>
      <c r="H137" s="4"/>
      <c r="I137" s="4">
        <v>2253941398</v>
      </c>
      <c r="J137" s="4"/>
      <c r="K137" s="4">
        <v>1995000</v>
      </c>
      <c r="L137" s="4"/>
      <c r="M137" s="4">
        <v>1945570301456</v>
      </c>
      <c r="N137" s="4"/>
      <c r="O137" s="4">
        <v>1943316360058</v>
      </c>
      <c r="P137" s="4"/>
      <c r="Q137" s="4">
        <v>2253941398</v>
      </c>
    </row>
    <row r="138" spans="1:17" ht="18.75">
      <c r="A138" s="2" t="s">
        <v>244</v>
      </c>
      <c r="C138" s="4">
        <v>4990000</v>
      </c>
      <c r="D138" s="4"/>
      <c r="E138" s="4">
        <v>4989095562500</v>
      </c>
      <c r="F138" s="4"/>
      <c r="G138" s="4">
        <v>4989095562500</v>
      </c>
      <c r="H138" s="4"/>
      <c r="I138" s="4">
        <v>0</v>
      </c>
      <c r="J138" s="4"/>
      <c r="K138" s="4">
        <v>4990000</v>
      </c>
      <c r="L138" s="4"/>
      <c r="M138" s="4">
        <v>4989095562500</v>
      </c>
      <c r="N138" s="4"/>
      <c r="O138" s="4">
        <v>4989095562500</v>
      </c>
      <c r="P138" s="4"/>
      <c r="Q138" s="4">
        <v>0</v>
      </c>
    </row>
    <row r="139" spans="1:17" ht="18.75">
      <c r="A139" s="2" t="s">
        <v>297</v>
      </c>
      <c r="C139" s="4">
        <v>3660000</v>
      </c>
      <c r="D139" s="4"/>
      <c r="E139" s="4">
        <v>3371310239246</v>
      </c>
      <c r="F139" s="4"/>
      <c r="G139" s="4">
        <v>3368371200000</v>
      </c>
      <c r="H139" s="4"/>
      <c r="I139" s="4">
        <v>2939039246</v>
      </c>
      <c r="J139" s="4"/>
      <c r="K139" s="4">
        <v>3660000</v>
      </c>
      <c r="L139" s="4"/>
      <c r="M139" s="4">
        <v>3371310239246</v>
      </c>
      <c r="N139" s="4"/>
      <c r="O139" s="4">
        <v>3368371200000</v>
      </c>
      <c r="P139" s="4"/>
      <c r="Q139" s="4">
        <v>2939039246</v>
      </c>
    </row>
    <row r="140" spans="1:17" ht="18.75">
      <c r="A140" s="2" t="s">
        <v>209</v>
      </c>
      <c r="C140" s="4">
        <v>136490</v>
      </c>
      <c r="D140" s="4"/>
      <c r="E140" s="4">
        <v>136465261187</v>
      </c>
      <c r="F140" s="4"/>
      <c r="G140" s="4">
        <v>135875562500</v>
      </c>
      <c r="H140" s="4"/>
      <c r="I140" s="4">
        <v>589698687</v>
      </c>
      <c r="J140" s="4"/>
      <c r="K140" s="4">
        <v>136490</v>
      </c>
      <c r="L140" s="4"/>
      <c r="M140" s="4">
        <v>136465261187</v>
      </c>
      <c r="N140" s="4"/>
      <c r="O140" s="4">
        <v>136490000000</v>
      </c>
      <c r="P140" s="4"/>
      <c r="Q140" s="4">
        <v>-24738812</v>
      </c>
    </row>
    <row r="141" spans="1:17" ht="18.75">
      <c r="A141" s="2" t="s">
        <v>295</v>
      </c>
      <c r="C141" s="4">
        <v>4160000</v>
      </c>
      <c r="D141" s="4"/>
      <c r="E141" s="4">
        <v>4035383654120</v>
      </c>
      <c r="F141" s="4"/>
      <c r="G141" s="4">
        <v>4031772000000</v>
      </c>
      <c r="H141" s="4"/>
      <c r="I141" s="4">
        <v>3611654120</v>
      </c>
      <c r="J141" s="4"/>
      <c r="K141" s="4">
        <v>4160000</v>
      </c>
      <c r="L141" s="4"/>
      <c r="M141" s="4">
        <v>4035383654120</v>
      </c>
      <c r="N141" s="4"/>
      <c r="O141" s="4">
        <v>4031772000000</v>
      </c>
      <c r="P141" s="4"/>
      <c r="Q141" s="4">
        <v>3611654120</v>
      </c>
    </row>
    <row r="142" spans="1:17" ht="18.75">
      <c r="A142" s="2" t="s">
        <v>292</v>
      </c>
      <c r="C142" s="4">
        <v>3660000</v>
      </c>
      <c r="D142" s="4"/>
      <c r="E142" s="4">
        <v>3437214891862</v>
      </c>
      <c r="F142" s="4"/>
      <c r="G142" s="4">
        <v>3433519200000</v>
      </c>
      <c r="H142" s="4"/>
      <c r="I142" s="4">
        <v>3695691853</v>
      </c>
      <c r="J142" s="4"/>
      <c r="K142" s="4">
        <v>3660000</v>
      </c>
      <c r="L142" s="4"/>
      <c r="M142" s="4">
        <v>3437214891862</v>
      </c>
      <c r="N142" s="4"/>
      <c r="O142" s="4">
        <v>3433519200000</v>
      </c>
      <c r="P142" s="4"/>
      <c r="Q142" s="4">
        <v>3695691862</v>
      </c>
    </row>
    <row r="143" spans="1:17" ht="19.5" thickBot="1">
      <c r="C143" s="4"/>
      <c r="D143" s="4"/>
      <c r="E143" s="9">
        <f>SUM(E8:E142)</f>
        <v>370551085421628</v>
      </c>
      <c r="F143" s="4"/>
      <c r="G143" s="9">
        <f>SUM(G8:G142)</f>
        <v>368642307121140</v>
      </c>
      <c r="H143" s="4"/>
      <c r="I143" s="9">
        <f>SUM(I8:I142)</f>
        <v>1927758263779</v>
      </c>
      <c r="J143" s="4"/>
      <c r="K143" s="4"/>
      <c r="L143" s="4"/>
      <c r="M143" s="9">
        <f>SUM(M8:M142)</f>
        <v>370551085421628</v>
      </c>
      <c r="N143" s="4"/>
      <c r="O143" s="9">
        <f>SUM(O8:O142)</f>
        <v>366307754044734</v>
      </c>
      <c r="P143" s="4"/>
      <c r="Q143" s="9">
        <f>SUM(Q8:Q142)</f>
        <v>4253272408642</v>
      </c>
    </row>
    <row r="144" spans="1:17" ht="19.5" thickTop="1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3:20" ht="18.7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3:20" ht="18.7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3:20">
      <c r="G147" s="11"/>
      <c r="I147" s="11"/>
    </row>
    <row r="148" spans="3:20">
      <c r="Q148" s="11"/>
    </row>
    <row r="149" spans="3:20" ht="18.75">
      <c r="I149" s="4"/>
      <c r="O149" s="21"/>
      <c r="P149" s="21"/>
      <c r="Q149" s="22"/>
      <c r="R149" s="22"/>
      <c r="S149" s="23"/>
      <c r="T149" s="21"/>
    </row>
    <row r="150" spans="3:20" ht="18.75">
      <c r="I150" s="4"/>
      <c r="O150" s="21"/>
      <c r="P150" s="21"/>
      <c r="Q150" s="22"/>
      <c r="R150" s="22"/>
      <c r="S150" s="23"/>
      <c r="T150" s="21"/>
    </row>
    <row r="151" spans="3:20" ht="18.75">
      <c r="I151" s="4"/>
      <c r="O151" s="21"/>
      <c r="P151" s="21"/>
      <c r="Q151" s="22"/>
      <c r="R151" s="22"/>
      <c r="S151" s="23"/>
      <c r="T151" s="21"/>
    </row>
    <row r="152" spans="3:20" ht="18.75">
      <c r="I152" s="4"/>
      <c r="O152" s="21"/>
      <c r="P152" s="21"/>
      <c r="Q152" s="22"/>
      <c r="R152" s="22"/>
      <c r="S152" s="23"/>
      <c r="T152" s="21"/>
    </row>
    <row r="153" spans="3:20" ht="18.75">
      <c r="I153" s="4"/>
      <c r="O153" s="21"/>
      <c r="P153" s="21"/>
      <c r="Q153" s="22"/>
      <c r="R153" s="22"/>
      <c r="S153" s="23"/>
      <c r="T153" s="21"/>
    </row>
    <row r="154" spans="3:20" ht="18.75">
      <c r="I154" s="4"/>
      <c r="O154" s="21"/>
      <c r="P154" s="21"/>
      <c r="Q154" s="22"/>
      <c r="R154" s="22"/>
      <c r="S154" s="23"/>
      <c r="T154" s="21"/>
    </row>
    <row r="155" spans="3:20" ht="18.75">
      <c r="I155" s="4"/>
      <c r="O155" s="21"/>
      <c r="P155" s="21"/>
      <c r="Q155" s="22"/>
      <c r="R155" s="22"/>
      <c r="S155" s="23"/>
      <c r="T155" s="21"/>
    </row>
    <row r="156" spans="3:20" ht="18.75">
      <c r="I156" s="4"/>
      <c r="O156" s="21"/>
      <c r="P156" s="21"/>
      <c r="Q156" s="22"/>
      <c r="R156" s="22"/>
      <c r="S156" s="23"/>
      <c r="T156" s="21"/>
    </row>
    <row r="157" spans="3:20" ht="18.75">
      <c r="I157" s="4"/>
      <c r="O157" s="21"/>
      <c r="P157" s="21"/>
      <c r="Q157" s="22"/>
      <c r="R157" s="22"/>
      <c r="S157" s="23"/>
      <c r="T157" s="21"/>
    </row>
    <row r="158" spans="3:20" ht="18.75">
      <c r="I158" s="4"/>
      <c r="O158" s="21"/>
      <c r="P158" s="21"/>
      <c r="Q158" s="22"/>
      <c r="R158" s="22"/>
      <c r="S158" s="23"/>
      <c r="T158" s="21"/>
    </row>
    <row r="159" spans="3:20" ht="18.75">
      <c r="I159" s="4"/>
      <c r="O159" s="21"/>
      <c r="P159" s="21"/>
      <c r="Q159" s="22"/>
      <c r="R159" s="22"/>
      <c r="S159" s="23"/>
      <c r="T159" s="21"/>
    </row>
    <row r="160" spans="3:20" ht="18.75">
      <c r="I160" s="4"/>
      <c r="O160" s="21"/>
      <c r="P160" s="21"/>
      <c r="Q160" s="22"/>
      <c r="R160" s="22"/>
      <c r="S160" s="23"/>
      <c r="T160" s="21"/>
    </row>
    <row r="161" spans="9:20" ht="18.75">
      <c r="I161" s="4"/>
      <c r="O161" s="21"/>
      <c r="P161" s="21"/>
      <c r="Q161" s="22"/>
      <c r="R161" s="22"/>
      <c r="S161" s="23"/>
      <c r="T161" s="21"/>
    </row>
    <row r="162" spans="9:20" ht="18.75">
      <c r="I162" s="4"/>
      <c r="O162" s="21"/>
      <c r="P162" s="21"/>
      <c r="Q162" s="22"/>
      <c r="R162" s="22"/>
      <c r="S162" s="23"/>
      <c r="T162" s="21"/>
    </row>
    <row r="163" spans="9:20" ht="18.75">
      <c r="I163" s="4"/>
      <c r="O163" s="21"/>
      <c r="P163" s="21"/>
      <c r="Q163" s="22"/>
      <c r="R163" s="22"/>
      <c r="S163" s="23"/>
      <c r="T163" s="21"/>
    </row>
    <row r="164" spans="9:20" ht="18.75">
      <c r="I164" s="4"/>
      <c r="O164" s="21"/>
      <c r="P164" s="21"/>
      <c r="Q164" s="22"/>
      <c r="R164" s="22"/>
      <c r="S164" s="23"/>
      <c r="T164" s="21"/>
    </row>
    <row r="165" spans="9:20" ht="18.75">
      <c r="I165" s="4"/>
      <c r="O165" s="21"/>
      <c r="P165" s="21"/>
      <c r="Q165" s="22"/>
      <c r="R165" s="22"/>
      <c r="S165" s="23"/>
      <c r="T165" s="21"/>
    </row>
    <row r="166" spans="9:20" ht="18.75">
      <c r="I166" s="4"/>
      <c r="O166" s="21"/>
      <c r="P166" s="21"/>
      <c r="Q166" s="22"/>
      <c r="R166" s="22"/>
      <c r="S166" s="23"/>
      <c r="T166" s="21"/>
    </row>
    <row r="167" spans="9:20" ht="18.75">
      <c r="I167" s="4"/>
      <c r="O167" s="21"/>
      <c r="P167" s="21"/>
      <c r="Q167" s="22"/>
      <c r="R167" s="22"/>
      <c r="S167" s="23"/>
      <c r="T167" s="21"/>
    </row>
    <row r="168" spans="9:20" ht="18.75">
      <c r="I168" s="4"/>
      <c r="O168" s="21"/>
      <c r="P168" s="21"/>
      <c r="Q168" s="22"/>
      <c r="R168" s="22"/>
      <c r="S168" s="23"/>
      <c r="T168" s="21"/>
    </row>
    <row r="169" spans="9:20" ht="18.75">
      <c r="I169" s="4"/>
      <c r="O169" s="21"/>
      <c r="P169" s="21"/>
      <c r="Q169" s="22"/>
      <c r="R169" s="22"/>
      <c r="S169" s="23"/>
      <c r="T169" s="21"/>
    </row>
    <row r="170" spans="9:20" ht="18.75">
      <c r="I170" s="4"/>
      <c r="O170" s="21"/>
      <c r="P170" s="21"/>
      <c r="Q170" s="21"/>
      <c r="R170" s="21"/>
      <c r="S170" s="21"/>
      <c r="T170" s="21"/>
    </row>
    <row r="171" spans="9:20" ht="18.75">
      <c r="I171" s="4"/>
      <c r="O171" s="21"/>
      <c r="P171" s="21"/>
      <c r="Q171" s="21"/>
      <c r="R171" s="21"/>
      <c r="S171" s="21"/>
      <c r="T171" s="21"/>
    </row>
    <row r="172" spans="9:20" ht="18.75">
      <c r="I172" s="4"/>
    </row>
    <row r="173" spans="9:20" ht="18.75">
      <c r="I173" s="4"/>
    </row>
    <row r="174" spans="9:20" ht="18.75">
      <c r="I174" s="4"/>
    </row>
    <row r="175" spans="9:20" ht="18.75">
      <c r="I175" s="4"/>
    </row>
    <row r="176" spans="9:20" ht="18.75">
      <c r="I176" s="4"/>
    </row>
    <row r="177" spans="9:9" ht="18.75">
      <c r="I177" s="4"/>
    </row>
    <row r="178" spans="9:9" ht="18.75">
      <c r="I178" s="4"/>
    </row>
    <row r="179" spans="9:9" ht="18.75">
      <c r="I179" s="4"/>
    </row>
    <row r="180" spans="9:9" ht="18.75">
      <c r="I180" s="4"/>
    </row>
    <row r="181" spans="9:9" ht="18.75">
      <c r="I181" s="4"/>
    </row>
    <row r="182" spans="9:9" ht="18.75">
      <c r="I182" s="4"/>
    </row>
    <row r="183" spans="9:9" ht="18.75">
      <c r="I183" s="4"/>
    </row>
    <row r="184" spans="9:9" ht="18.75">
      <c r="I184" s="4"/>
    </row>
    <row r="185" spans="9:9" ht="18.75">
      <c r="I185" s="4"/>
    </row>
    <row r="186" spans="9:9" ht="18.75">
      <c r="I186" s="4"/>
    </row>
    <row r="187" spans="9:9" ht="18.75">
      <c r="I187" s="4"/>
    </row>
    <row r="188" spans="9:9" ht="18.75">
      <c r="I188" s="4"/>
    </row>
    <row r="189" spans="9:9" ht="18.75">
      <c r="I189" s="4"/>
    </row>
    <row r="190" spans="9:9" ht="18.75">
      <c r="I190" s="4"/>
    </row>
    <row r="191" spans="9:9" ht="18.75">
      <c r="I191" s="4"/>
    </row>
    <row r="192" spans="9:9" ht="18.75">
      <c r="I192" s="4"/>
    </row>
    <row r="193" spans="9:9" ht="18.75">
      <c r="I193" s="4"/>
    </row>
    <row r="194" spans="9:9" ht="18.75">
      <c r="I194" s="4"/>
    </row>
    <row r="195" spans="9:9" ht="18.75">
      <c r="I195" s="4"/>
    </row>
    <row r="196" spans="9:9" ht="18.75">
      <c r="I196" s="4"/>
    </row>
    <row r="197" spans="9:9" ht="18.75">
      <c r="I197" s="4"/>
    </row>
    <row r="198" spans="9:9" ht="18.75">
      <c r="I198" s="4"/>
    </row>
    <row r="199" spans="9:9" ht="18.75">
      <c r="I199" s="4"/>
    </row>
    <row r="200" spans="9:9" ht="18.75">
      <c r="I200" s="4"/>
    </row>
    <row r="201" spans="9:9" ht="18.75">
      <c r="I201" s="4"/>
    </row>
    <row r="202" spans="9:9" ht="18.75">
      <c r="I202" s="4"/>
    </row>
    <row r="203" spans="9:9" ht="18.75">
      <c r="I203" s="4"/>
    </row>
  </sheetData>
  <mergeCells count="35">
    <mergeCell ref="Q168:R168"/>
    <mergeCell ref="Q169:R169"/>
    <mergeCell ref="Q163:R163"/>
    <mergeCell ref="Q164:R164"/>
    <mergeCell ref="Q165:R165"/>
    <mergeCell ref="Q166:R166"/>
    <mergeCell ref="Q167:R167"/>
    <mergeCell ref="Q158:R158"/>
    <mergeCell ref="Q159:R159"/>
    <mergeCell ref="Q160:R160"/>
    <mergeCell ref="Q161:R161"/>
    <mergeCell ref="Q162:R162"/>
    <mergeCell ref="Q153:R153"/>
    <mergeCell ref="Q154:R154"/>
    <mergeCell ref="Q155:R155"/>
    <mergeCell ref="Q156:R156"/>
    <mergeCell ref="Q157:R157"/>
    <mergeCell ref="Q149:R149"/>
    <mergeCell ref="Q150:R150"/>
    <mergeCell ref="Q151:R151"/>
    <mergeCell ref="Q152:R152"/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44"/>
  <sheetViews>
    <sheetView rightToLeft="1" topLeftCell="A16" workbookViewId="0">
      <selection activeCell="A8" sqref="A8:A16"/>
    </sheetView>
  </sheetViews>
  <sheetFormatPr defaultRowHeight="15"/>
  <cols>
    <col min="1" max="1" width="33.57031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19.28515625" style="1" bestFit="1" customWidth="1"/>
    <col min="20" max="20" width="18.140625" style="1" bestFit="1" customWidth="1"/>
    <col min="21" max="21" width="16.7109375" style="1" bestFit="1" customWidth="1"/>
    <col min="22" max="22" width="18.7109375" style="1" bestFit="1" customWidth="1"/>
    <col min="23" max="16384" width="9.140625" style="1"/>
  </cols>
  <sheetData>
    <row r="2" spans="1:22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2" ht="23.25">
      <c r="A3" s="17" t="s">
        <v>681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2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22" ht="23.25">
      <c r="A6" s="20" t="s">
        <v>3</v>
      </c>
      <c r="C6" s="18" t="s">
        <v>683</v>
      </c>
      <c r="D6" s="18" t="s">
        <v>683</v>
      </c>
      <c r="E6" s="18" t="s">
        <v>683</v>
      </c>
      <c r="F6" s="18" t="s">
        <v>683</v>
      </c>
      <c r="G6" s="18" t="s">
        <v>683</v>
      </c>
      <c r="H6" s="18" t="s">
        <v>683</v>
      </c>
      <c r="I6" s="18" t="s">
        <v>683</v>
      </c>
      <c r="K6" s="18" t="s">
        <v>684</v>
      </c>
      <c r="L6" s="18" t="s">
        <v>684</v>
      </c>
      <c r="M6" s="18" t="s">
        <v>684</v>
      </c>
      <c r="N6" s="18" t="s">
        <v>684</v>
      </c>
      <c r="O6" s="18" t="s">
        <v>684</v>
      </c>
      <c r="P6" s="18" t="s">
        <v>684</v>
      </c>
      <c r="Q6" s="18" t="s">
        <v>684</v>
      </c>
    </row>
    <row r="7" spans="1:22" ht="23.25">
      <c r="A7" s="18" t="s">
        <v>3</v>
      </c>
      <c r="C7" s="18" t="s">
        <v>7</v>
      </c>
      <c r="E7" s="18" t="s">
        <v>703</v>
      </c>
      <c r="G7" s="18" t="s">
        <v>704</v>
      </c>
      <c r="I7" s="18" t="s">
        <v>706</v>
      </c>
      <c r="K7" s="18" t="s">
        <v>7</v>
      </c>
      <c r="M7" s="18" t="s">
        <v>703</v>
      </c>
      <c r="O7" s="18" t="s">
        <v>704</v>
      </c>
      <c r="Q7" s="18" t="s">
        <v>706</v>
      </c>
    </row>
    <row r="8" spans="1:22" ht="18.75">
      <c r="A8" s="24" t="s">
        <v>76</v>
      </c>
      <c r="C8" s="4">
        <v>27880500</v>
      </c>
      <c r="D8" s="4"/>
      <c r="E8" s="4">
        <v>311082372285</v>
      </c>
      <c r="F8" s="4"/>
      <c r="G8" s="4">
        <v>312541139098</v>
      </c>
      <c r="H8" s="4"/>
      <c r="I8" s="4">
        <v>-1458766813</v>
      </c>
      <c r="J8" s="4"/>
      <c r="K8" s="4">
        <v>27880500</v>
      </c>
      <c r="L8" s="4"/>
      <c r="M8" s="4">
        <v>311082372285</v>
      </c>
      <c r="N8" s="4"/>
      <c r="O8" s="4">
        <v>312541139098</v>
      </c>
      <c r="P8" s="4"/>
      <c r="Q8" s="4">
        <v>-1458766813</v>
      </c>
    </row>
    <row r="9" spans="1:22" ht="18.75">
      <c r="A9" s="24" t="s">
        <v>16</v>
      </c>
      <c r="C9" s="4">
        <v>4421521</v>
      </c>
      <c r="D9" s="4"/>
      <c r="E9" s="4">
        <v>20724356324</v>
      </c>
      <c r="F9" s="4"/>
      <c r="G9" s="4">
        <v>21502099872</v>
      </c>
      <c r="H9" s="4"/>
      <c r="I9" s="4">
        <v>-777743548</v>
      </c>
      <c r="J9" s="4"/>
      <c r="K9" s="4">
        <v>4421521</v>
      </c>
      <c r="L9" s="4"/>
      <c r="M9" s="4">
        <v>20724356324</v>
      </c>
      <c r="N9" s="4"/>
      <c r="O9" s="4">
        <v>21502099872</v>
      </c>
      <c r="P9" s="4"/>
      <c r="Q9" s="4">
        <v>-777743548</v>
      </c>
    </row>
    <row r="10" spans="1:22" ht="18.75">
      <c r="A10" s="24" t="s">
        <v>49</v>
      </c>
      <c r="C10" s="4">
        <v>25618236</v>
      </c>
      <c r="D10" s="4"/>
      <c r="E10" s="4">
        <v>125009312908</v>
      </c>
      <c r="F10" s="4"/>
      <c r="G10" s="4">
        <v>126445847650</v>
      </c>
      <c r="H10" s="4"/>
      <c r="I10" s="4">
        <v>-1436534742</v>
      </c>
      <c r="J10" s="4"/>
      <c r="K10" s="4">
        <v>25618236</v>
      </c>
      <c r="L10" s="4"/>
      <c r="M10" s="4">
        <v>125009312908</v>
      </c>
      <c r="N10" s="4"/>
      <c r="O10" s="4">
        <v>126445847650</v>
      </c>
      <c r="P10" s="4"/>
      <c r="Q10" s="4">
        <v>-1436534742</v>
      </c>
    </row>
    <row r="11" spans="1:22" ht="18.75">
      <c r="A11" s="24" t="s">
        <v>74</v>
      </c>
      <c r="C11" s="4">
        <v>27959898</v>
      </c>
      <c r="D11" s="4"/>
      <c r="E11" s="4">
        <v>153559194505</v>
      </c>
      <c r="F11" s="4"/>
      <c r="G11" s="4">
        <v>155314657576</v>
      </c>
      <c r="H11" s="4"/>
      <c r="I11" s="4">
        <v>-1755463071</v>
      </c>
      <c r="J11" s="4"/>
      <c r="K11" s="4">
        <v>27959898</v>
      </c>
      <c r="L11" s="4"/>
      <c r="M11" s="4">
        <v>153559194505</v>
      </c>
      <c r="N11" s="4"/>
      <c r="O11" s="4">
        <v>155314657576</v>
      </c>
      <c r="P11" s="4"/>
      <c r="Q11" s="4">
        <v>-1755463071</v>
      </c>
    </row>
    <row r="12" spans="1:22" ht="18.75">
      <c r="A12" s="24" t="s">
        <v>23</v>
      </c>
      <c r="C12" s="4">
        <v>1000000</v>
      </c>
      <c r="D12" s="4"/>
      <c r="E12" s="4">
        <v>8244418722</v>
      </c>
      <c r="F12" s="4"/>
      <c r="G12" s="4">
        <v>8094089956</v>
      </c>
      <c r="H12" s="4"/>
      <c r="I12" s="4">
        <v>150328766</v>
      </c>
      <c r="J12" s="4"/>
      <c r="K12" s="4">
        <v>1000000</v>
      </c>
      <c r="L12" s="4"/>
      <c r="M12" s="4">
        <v>8244418722</v>
      </c>
      <c r="N12" s="4"/>
      <c r="O12" s="4">
        <v>8094089956</v>
      </c>
      <c r="P12" s="4"/>
      <c r="Q12" s="4">
        <v>150328766</v>
      </c>
    </row>
    <row r="13" spans="1:22" ht="18.75">
      <c r="A13" s="24" t="s">
        <v>68</v>
      </c>
      <c r="C13" s="4">
        <v>843990</v>
      </c>
      <c r="D13" s="4"/>
      <c r="E13" s="4">
        <v>118642240029</v>
      </c>
      <c r="F13" s="4"/>
      <c r="G13" s="4">
        <v>130369503697</v>
      </c>
      <c r="H13" s="4"/>
      <c r="I13" s="4">
        <v>-11727263667</v>
      </c>
      <c r="J13" s="4"/>
      <c r="K13" s="4">
        <v>843990</v>
      </c>
      <c r="L13" s="4"/>
      <c r="M13" s="4">
        <v>118642240029</v>
      </c>
      <c r="N13" s="4"/>
      <c r="O13" s="4">
        <v>130369503697</v>
      </c>
      <c r="P13" s="4"/>
      <c r="Q13" s="4">
        <v>-11727263667</v>
      </c>
    </row>
    <row r="14" spans="1:22" ht="18.75">
      <c r="A14" s="24" t="s">
        <v>82</v>
      </c>
      <c r="C14" s="4">
        <v>58000000</v>
      </c>
      <c r="D14" s="4"/>
      <c r="E14" s="4">
        <v>401283622985</v>
      </c>
      <c r="F14" s="4"/>
      <c r="G14" s="4">
        <v>403020931379</v>
      </c>
      <c r="H14" s="4"/>
      <c r="I14" s="4">
        <v>-1737308394</v>
      </c>
      <c r="J14" s="4"/>
      <c r="K14" s="4">
        <v>58000000</v>
      </c>
      <c r="L14" s="4"/>
      <c r="M14" s="4">
        <v>401283622985</v>
      </c>
      <c r="N14" s="4"/>
      <c r="O14" s="4">
        <v>2094639870026</v>
      </c>
      <c r="P14" s="4"/>
      <c r="Q14" s="4">
        <v>-1693356247041</v>
      </c>
      <c r="S14" s="3"/>
      <c r="T14" s="3"/>
      <c r="U14" s="3"/>
      <c r="V14" s="3"/>
    </row>
    <row r="15" spans="1:22" ht="18.75">
      <c r="A15" s="24" t="s">
        <v>42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4</v>
      </c>
      <c r="L15" s="4"/>
      <c r="M15" s="4">
        <v>4</v>
      </c>
      <c r="N15" s="4"/>
      <c r="O15" s="4">
        <v>31403</v>
      </c>
      <c r="P15" s="4"/>
      <c r="Q15" s="4">
        <v>-31399</v>
      </c>
      <c r="S15" s="3"/>
      <c r="T15" s="3"/>
      <c r="U15" s="3"/>
      <c r="V15" s="3"/>
    </row>
    <row r="16" spans="1:22" ht="18.75">
      <c r="A16" s="24" t="s">
        <v>218</v>
      </c>
      <c r="C16" s="4">
        <v>2999990</v>
      </c>
      <c r="D16" s="4"/>
      <c r="E16" s="4">
        <v>2999929095563</v>
      </c>
      <c r="F16" s="4"/>
      <c r="G16" s="4">
        <v>2999446251812</v>
      </c>
      <c r="H16" s="4"/>
      <c r="I16" s="4">
        <v>482843751</v>
      </c>
      <c r="J16" s="4"/>
      <c r="K16" s="4">
        <v>2999990</v>
      </c>
      <c r="L16" s="4"/>
      <c r="M16" s="4">
        <v>2999929095563</v>
      </c>
      <c r="N16" s="4"/>
      <c r="O16" s="4">
        <v>2999446251812</v>
      </c>
      <c r="P16" s="4"/>
      <c r="Q16" s="4">
        <v>482843751</v>
      </c>
      <c r="S16" s="3"/>
    </row>
    <row r="17" spans="1:19" ht="18.75">
      <c r="A17" s="2" t="s">
        <v>197</v>
      </c>
      <c r="C17" s="4">
        <v>5999969</v>
      </c>
      <c r="D17" s="4"/>
      <c r="E17" s="4">
        <v>5999710636798</v>
      </c>
      <c r="F17" s="4"/>
      <c r="G17" s="4">
        <v>5998881505618</v>
      </c>
      <c r="H17" s="4"/>
      <c r="I17" s="4">
        <v>829131180</v>
      </c>
      <c r="J17" s="4"/>
      <c r="K17" s="4">
        <v>5999969</v>
      </c>
      <c r="L17" s="4"/>
      <c r="M17" s="4">
        <v>5999710636798</v>
      </c>
      <c r="N17" s="4"/>
      <c r="O17" s="4">
        <v>5998881505618</v>
      </c>
      <c r="P17" s="4"/>
      <c r="Q17" s="4">
        <v>829131180</v>
      </c>
    </row>
    <row r="18" spans="1:19" ht="18.75">
      <c r="A18" s="2" t="s">
        <v>185</v>
      </c>
      <c r="C18" s="4">
        <v>6026710</v>
      </c>
      <c r="D18" s="4"/>
      <c r="E18" s="4">
        <v>6025767658813</v>
      </c>
      <c r="F18" s="4"/>
      <c r="G18" s="4">
        <v>6025617658813</v>
      </c>
      <c r="H18" s="4"/>
      <c r="I18" s="4">
        <v>150000000</v>
      </c>
      <c r="J18" s="4"/>
      <c r="K18" s="4">
        <v>6026710</v>
      </c>
      <c r="L18" s="4"/>
      <c r="M18" s="4">
        <v>6025767658813</v>
      </c>
      <c r="N18" s="4"/>
      <c r="O18" s="4">
        <v>6025617658813</v>
      </c>
      <c r="P18" s="4"/>
      <c r="Q18" s="4">
        <v>150000000</v>
      </c>
      <c r="S18" s="3"/>
    </row>
    <row r="19" spans="1:19" ht="18.75">
      <c r="A19" s="2" t="s">
        <v>239</v>
      </c>
      <c r="C19" s="4">
        <v>5000</v>
      </c>
      <c r="D19" s="4"/>
      <c r="E19" s="4">
        <v>4674152657</v>
      </c>
      <c r="F19" s="4"/>
      <c r="G19" s="4">
        <v>4641758529</v>
      </c>
      <c r="H19" s="4"/>
      <c r="I19" s="4">
        <v>32394128</v>
      </c>
      <c r="J19" s="4"/>
      <c r="K19" s="4">
        <v>5000</v>
      </c>
      <c r="L19" s="4"/>
      <c r="M19" s="4">
        <v>4674152657</v>
      </c>
      <c r="N19" s="4"/>
      <c r="O19" s="4">
        <v>4641758529</v>
      </c>
      <c r="P19" s="4"/>
      <c r="Q19" s="4">
        <v>32394128</v>
      </c>
      <c r="S19" s="11"/>
    </row>
    <row r="20" spans="1:19" ht="18.75">
      <c r="A20" s="2" t="s">
        <v>236</v>
      </c>
      <c r="C20" s="4">
        <v>5000</v>
      </c>
      <c r="D20" s="4"/>
      <c r="E20" s="4">
        <v>4712645680</v>
      </c>
      <c r="F20" s="4"/>
      <c r="G20" s="4">
        <v>4702397535</v>
      </c>
      <c r="H20" s="4"/>
      <c r="I20" s="4">
        <v>10248145</v>
      </c>
      <c r="J20" s="4"/>
      <c r="K20" s="4">
        <v>5000</v>
      </c>
      <c r="L20" s="4"/>
      <c r="M20" s="4">
        <v>4712645680</v>
      </c>
      <c r="N20" s="4"/>
      <c r="O20" s="4">
        <v>4702397535</v>
      </c>
      <c r="P20" s="4"/>
      <c r="Q20" s="4">
        <v>10248145</v>
      </c>
      <c r="S20" s="11"/>
    </row>
    <row r="21" spans="1:19" ht="18.75">
      <c r="A21" s="2" t="s">
        <v>241</v>
      </c>
      <c r="C21" s="4">
        <v>5000</v>
      </c>
      <c r="D21" s="4"/>
      <c r="E21" s="4">
        <v>4876116045</v>
      </c>
      <c r="F21" s="4"/>
      <c r="G21" s="4">
        <v>4870467067</v>
      </c>
      <c r="H21" s="4"/>
      <c r="I21" s="4">
        <v>5648978</v>
      </c>
      <c r="J21" s="4"/>
      <c r="K21" s="4">
        <v>5000</v>
      </c>
      <c r="L21" s="4"/>
      <c r="M21" s="4">
        <v>4876116045</v>
      </c>
      <c r="N21" s="4"/>
      <c r="O21" s="4">
        <v>4870467067</v>
      </c>
      <c r="P21" s="4"/>
      <c r="Q21" s="4">
        <v>5648978</v>
      </c>
    </row>
    <row r="22" spans="1:19" ht="18.75">
      <c r="A22" s="2" t="s">
        <v>247</v>
      </c>
      <c r="C22" s="4">
        <v>5000</v>
      </c>
      <c r="D22" s="4"/>
      <c r="E22" s="4">
        <v>4781133263</v>
      </c>
      <c r="F22" s="4"/>
      <c r="G22" s="4">
        <v>4850470691</v>
      </c>
      <c r="H22" s="4"/>
      <c r="I22" s="4">
        <v>-69337428</v>
      </c>
      <c r="J22" s="4"/>
      <c r="K22" s="4">
        <v>10000</v>
      </c>
      <c r="L22" s="4"/>
      <c r="M22" s="4">
        <v>9540270513</v>
      </c>
      <c r="N22" s="4"/>
      <c r="O22" s="4">
        <v>9700941383</v>
      </c>
      <c r="P22" s="4"/>
      <c r="Q22" s="4">
        <v>-160670870</v>
      </c>
    </row>
    <row r="23" spans="1:19" ht="18.75">
      <c r="A23" s="2" t="s">
        <v>259</v>
      </c>
      <c r="C23" s="4">
        <v>5000</v>
      </c>
      <c r="D23" s="4"/>
      <c r="E23" s="4">
        <v>4871366907</v>
      </c>
      <c r="F23" s="4"/>
      <c r="G23" s="4">
        <v>4847371255</v>
      </c>
      <c r="H23" s="4"/>
      <c r="I23" s="4">
        <v>23995652</v>
      </c>
      <c r="J23" s="4"/>
      <c r="K23" s="4">
        <v>10000</v>
      </c>
      <c r="L23" s="4"/>
      <c r="M23" s="4">
        <v>9739484402</v>
      </c>
      <c r="N23" s="4"/>
      <c r="O23" s="4">
        <v>9694742509</v>
      </c>
      <c r="P23" s="4"/>
      <c r="Q23" s="4">
        <v>44741893</v>
      </c>
    </row>
    <row r="24" spans="1:19" ht="18.75">
      <c r="A24" s="2" t="s">
        <v>262</v>
      </c>
      <c r="C24" s="4">
        <v>5000</v>
      </c>
      <c r="D24" s="4"/>
      <c r="E24" s="4">
        <v>4849120938</v>
      </c>
      <c r="F24" s="4"/>
      <c r="G24" s="4">
        <v>4774134530</v>
      </c>
      <c r="H24" s="4"/>
      <c r="I24" s="4">
        <v>74986408</v>
      </c>
      <c r="J24" s="4"/>
      <c r="K24" s="4">
        <v>15000</v>
      </c>
      <c r="L24" s="4"/>
      <c r="M24" s="4">
        <v>14524366983</v>
      </c>
      <c r="N24" s="4"/>
      <c r="O24" s="4">
        <v>14322403591</v>
      </c>
      <c r="P24" s="4"/>
      <c r="Q24" s="4">
        <v>201963392</v>
      </c>
    </row>
    <row r="25" spans="1:19" ht="18.75">
      <c r="A25" s="2" t="s">
        <v>250</v>
      </c>
      <c r="C25" s="4">
        <v>5000</v>
      </c>
      <c r="D25" s="4"/>
      <c r="E25" s="4">
        <v>4928356575</v>
      </c>
      <c r="F25" s="4"/>
      <c r="G25" s="4">
        <v>4855619759</v>
      </c>
      <c r="H25" s="4"/>
      <c r="I25" s="4">
        <v>72736816</v>
      </c>
      <c r="J25" s="4"/>
      <c r="K25" s="4">
        <v>15000</v>
      </c>
      <c r="L25" s="4"/>
      <c r="M25" s="4">
        <v>14700585039</v>
      </c>
      <c r="N25" s="4"/>
      <c r="O25" s="4">
        <v>14566859276</v>
      </c>
      <c r="P25" s="4"/>
      <c r="Q25" s="4">
        <v>133725763</v>
      </c>
    </row>
    <row r="26" spans="1:19" ht="18.75">
      <c r="A26" s="2" t="s">
        <v>265</v>
      </c>
      <c r="C26" s="4">
        <v>5000</v>
      </c>
      <c r="D26" s="4"/>
      <c r="E26" s="4">
        <v>4742640242</v>
      </c>
      <c r="F26" s="4"/>
      <c r="G26" s="4">
        <v>4672402973</v>
      </c>
      <c r="H26" s="4"/>
      <c r="I26" s="4">
        <v>70237269</v>
      </c>
      <c r="J26" s="4"/>
      <c r="K26" s="4">
        <v>15000</v>
      </c>
      <c r="L26" s="4"/>
      <c r="M26" s="4">
        <v>14183428791</v>
      </c>
      <c r="N26" s="4"/>
      <c r="O26" s="4">
        <v>14017208919</v>
      </c>
      <c r="P26" s="4"/>
      <c r="Q26" s="4">
        <v>166219872</v>
      </c>
    </row>
    <row r="27" spans="1:19" ht="18.75">
      <c r="A27" s="2" t="s">
        <v>268</v>
      </c>
      <c r="C27" s="4">
        <v>5000</v>
      </c>
      <c r="D27" s="4"/>
      <c r="E27" s="4">
        <v>4819126375</v>
      </c>
      <c r="F27" s="4"/>
      <c r="G27" s="4">
        <v>4774134532</v>
      </c>
      <c r="H27" s="4"/>
      <c r="I27" s="4">
        <v>44991843</v>
      </c>
      <c r="J27" s="4"/>
      <c r="K27" s="4">
        <v>20000</v>
      </c>
      <c r="L27" s="4"/>
      <c r="M27" s="4">
        <v>19232513479</v>
      </c>
      <c r="N27" s="4"/>
      <c r="O27" s="4">
        <v>19096538124</v>
      </c>
      <c r="P27" s="4"/>
      <c r="Q27" s="4">
        <v>135975355</v>
      </c>
    </row>
    <row r="28" spans="1:19" ht="18.75">
      <c r="A28" s="2" t="s">
        <v>221</v>
      </c>
      <c r="C28" s="4">
        <v>5000</v>
      </c>
      <c r="D28" s="4"/>
      <c r="E28" s="4">
        <v>4923007545</v>
      </c>
      <c r="F28" s="4"/>
      <c r="G28" s="4">
        <v>4839122751</v>
      </c>
      <c r="H28" s="4"/>
      <c r="I28" s="4">
        <v>83884794</v>
      </c>
      <c r="J28" s="4"/>
      <c r="K28" s="4">
        <v>15000</v>
      </c>
      <c r="L28" s="4"/>
      <c r="M28" s="4">
        <v>14697235647</v>
      </c>
      <c r="N28" s="4"/>
      <c r="O28" s="4">
        <v>14517368251</v>
      </c>
      <c r="P28" s="4"/>
      <c r="Q28" s="4">
        <v>179867396</v>
      </c>
    </row>
    <row r="29" spans="1:19" ht="18.75">
      <c r="A29" s="2" t="s">
        <v>194</v>
      </c>
      <c r="C29" s="4">
        <v>117794</v>
      </c>
      <c r="D29" s="4"/>
      <c r="E29" s="4">
        <v>117775149838</v>
      </c>
      <c r="F29" s="4"/>
      <c r="G29" s="4">
        <v>117777903566</v>
      </c>
      <c r="H29" s="4"/>
      <c r="I29" s="4">
        <v>-2753728</v>
      </c>
      <c r="J29" s="4"/>
      <c r="K29" s="4">
        <v>117794</v>
      </c>
      <c r="L29" s="4"/>
      <c r="M29" s="4">
        <v>117775149838</v>
      </c>
      <c r="N29" s="4"/>
      <c r="O29" s="4">
        <v>117777903566</v>
      </c>
      <c r="P29" s="4"/>
      <c r="Q29" s="4">
        <v>-2753728</v>
      </c>
    </row>
    <row r="30" spans="1:19" ht="18.75">
      <c r="A30" s="2" t="s">
        <v>209</v>
      </c>
      <c r="C30" s="4">
        <v>3253510</v>
      </c>
      <c r="D30" s="4"/>
      <c r="E30" s="4">
        <v>3253397488815</v>
      </c>
      <c r="F30" s="4"/>
      <c r="G30" s="4">
        <v>3253510000000</v>
      </c>
      <c r="H30" s="4"/>
      <c r="I30" s="4">
        <v>-112511185</v>
      </c>
      <c r="J30" s="4"/>
      <c r="K30" s="4">
        <v>3253510</v>
      </c>
      <c r="L30" s="4"/>
      <c r="M30" s="4">
        <v>3253397488815</v>
      </c>
      <c r="N30" s="4"/>
      <c r="O30" s="4">
        <v>3253510000000</v>
      </c>
      <c r="P30" s="4"/>
      <c r="Q30" s="4">
        <v>-112511185</v>
      </c>
    </row>
    <row r="31" spans="1:19" ht="18.75">
      <c r="A31" s="2" t="s">
        <v>233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5000</v>
      </c>
      <c r="L31" s="4"/>
      <c r="M31" s="4">
        <v>4644158095</v>
      </c>
      <c r="N31" s="4"/>
      <c r="O31" s="4">
        <v>4999093749</v>
      </c>
      <c r="P31" s="4"/>
      <c r="Q31" s="4">
        <v>-354935654</v>
      </c>
    </row>
    <row r="32" spans="1:19" ht="18.75">
      <c r="A32" s="2" t="s">
        <v>244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10000</v>
      </c>
      <c r="L32" s="4"/>
      <c r="M32" s="4">
        <v>9775977785</v>
      </c>
      <c r="N32" s="4"/>
      <c r="O32" s="4">
        <v>9998187500</v>
      </c>
      <c r="P32" s="4"/>
      <c r="Q32" s="4">
        <v>-222209715</v>
      </c>
    </row>
    <row r="33" spans="1:17" ht="18.75">
      <c r="A33" s="2" t="s">
        <v>253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10000</v>
      </c>
      <c r="L33" s="4"/>
      <c r="M33" s="4">
        <v>9750732361</v>
      </c>
      <c r="N33" s="4"/>
      <c r="O33" s="4">
        <v>9648250938</v>
      </c>
      <c r="P33" s="4"/>
      <c r="Q33" s="4">
        <v>102481423</v>
      </c>
    </row>
    <row r="34" spans="1:17" ht="18.75">
      <c r="A34" s="2" t="s">
        <v>693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8898400</v>
      </c>
      <c r="L34" s="4"/>
      <c r="M34" s="4">
        <v>8898399093750</v>
      </c>
      <c r="N34" s="4"/>
      <c r="O34" s="4">
        <v>8826769450011</v>
      </c>
      <c r="P34" s="4"/>
      <c r="Q34" s="4">
        <v>71629643739</v>
      </c>
    </row>
    <row r="35" spans="1:17" ht="18.75">
      <c r="A35" s="2" t="s">
        <v>691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4035000</v>
      </c>
      <c r="L35" s="4"/>
      <c r="M35" s="4">
        <v>4035000000000</v>
      </c>
      <c r="N35" s="4"/>
      <c r="O35" s="4">
        <v>4018131581625</v>
      </c>
      <c r="P35" s="4"/>
      <c r="Q35" s="4">
        <v>16868418375</v>
      </c>
    </row>
    <row r="36" spans="1:17" ht="18.75">
      <c r="A36" s="2" t="s">
        <v>227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5000</v>
      </c>
      <c r="L36" s="4"/>
      <c r="M36" s="4">
        <v>4779133625</v>
      </c>
      <c r="N36" s="4"/>
      <c r="O36" s="4">
        <v>4887878911</v>
      </c>
      <c r="P36" s="4"/>
      <c r="Q36" s="4">
        <v>-108745286</v>
      </c>
    </row>
    <row r="37" spans="1:17" ht="19.5" thickBot="1">
      <c r="C37" s="4"/>
      <c r="D37" s="4"/>
      <c r="E37" s="9">
        <f>SUM(E8:E36)</f>
        <v>19583303213812</v>
      </c>
      <c r="F37" s="4"/>
      <c r="G37" s="9">
        <f>SUM(G8:G36)</f>
        <v>19600349468659</v>
      </c>
      <c r="H37" s="4"/>
      <c r="I37" s="9">
        <f>SUM(I8:I36)</f>
        <v>-17046254846</v>
      </c>
      <c r="J37" s="4"/>
      <c r="K37" s="4"/>
      <c r="L37" s="4"/>
      <c r="M37" s="9">
        <f>SUM(M8:M36)</f>
        <v>32608355442441</v>
      </c>
      <c r="N37" s="4"/>
      <c r="O37" s="9">
        <f>SUM(O8:O36)</f>
        <v>34228705687005</v>
      </c>
      <c r="P37" s="4"/>
      <c r="Q37" s="9">
        <f>SUM(Q8:Q36)</f>
        <v>-1620350244563</v>
      </c>
    </row>
    <row r="38" spans="1:17" ht="19.5" thickTop="1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8.7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8.7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8.75">
      <c r="I41" s="4"/>
      <c r="Q41" s="4"/>
    </row>
    <row r="42" spans="1:17" ht="18.75">
      <c r="I42" s="11"/>
      <c r="Q42" s="4"/>
    </row>
    <row r="43" spans="1:17" ht="18.75">
      <c r="I43" s="11"/>
      <c r="Q43" s="4"/>
    </row>
    <row r="44" spans="1:17">
      <c r="Q44" s="11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2023-11-28T07:16:49Z</dcterms:created>
  <dcterms:modified xsi:type="dcterms:W3CDTF">2023-11-29T10:50:44Z</dcterms:modified>
</cp:coreProperties>
</file>