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صندوق سرمایه گذاری با درآمد ثابت کاردان\گزارش افشا پرتفو\"/>
    </mc:Choice>
  </mc:AlternateContent>
  <xr:revisionPtr revIDLastSave="0" documentId="13_ncr:1_{673FD31E-076D-41E9-BCEA-A4F45718031B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سهام" sheetId="1" r:id="rId1"/>
    <sheet name="تبعی" sheetId="2" r:id="rId2"/>
    <sheet name="اوراق مشارکت" sheetId="3" r:id="rId3"/>
    <sheet name="تعدیل قیمت" sheetId="4" r:id="rId4"/>
    <sheet name="سپرده" sheetId="6" r:id="rId5"/>
    <sheet name="سود اوراق بهادار و سپرده بانکی" sheetId="7" r:id="rId6"/>
    <sheet name="درآمد سود سهام" sheetId="8" r:id="rId7"/>
    <sheet name="درآمد ناشی از تغییر قیمت اوراق" sheetId="9" r:id="rId8"/>
    <sheet name="درآمد ناشی از فروش" sheetId="10" r:id="rId9"/>
    <sheet name="سرمایه‌گذاری در سهام" sheetId="11" r:id="rId10"/>
    <sheet name="سرمایه‌گذاری در اوراق بهادار" sheetId="12" r:id="rId11"/>
    <sheet name="درآمد سپرده بانکی" sheetId="13" r:id="rId12"/>
    <sheet name="سایر درآمدها" sheetId="14" r:id="rId13"/>
    <sheet name="جمع درآمدها" sheetId="15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7" i="15" l="1"/>
  <c r="S65" i="11"/>
  <c r="Q9" i="12"/>
  <c r="M27" i="10"/>
  <c r="Q39" i="10" l="1"/>
  <c r="M53" i="9"/>
  <c r="O18" i="8" l="1"/>
  <c r="G10" i="15" l="1"/>
  <c r="E10" i="15"/>
  <c r="C10" i="15"/>
  <c r="H109" i="13"/>
  <c r="E109" i="13"/>
  <c r="Q55" i="12"/>
  <c r="O55" i="12"/>
  <c r="M55" i="12"/>
  <c r="K55" i="12"/>
  <c r="I55" i="12"/>
  <c r="G55" i="12"/>
  <c r="E55" i="12"/>
  <c r="C55" i="12"/>
  <c r="U80" i="11"/>
  <c r="S80" i="11"/>
  <c r="Q80" i="11"/>
  <c r="O80" i="11"/>
  <c r="M80" i="11"/>
  <c r="K80" i="11"/>
  <c r="I80" i="11"/>
  <c r="G80" i="11"/>
  <c r="E80" i="11"/>
  <c r="C80" i="11"/>
  <c r="O39" i="10"/>
  <c r="M39" i="10"/>
  <c r="K39" i="10"/>
  <c r="I39" i="10"/>
  <c r="G39" i="10"/>
  <c r="E39" i="10"/>
  <c r="C39" i="10"/>
  <c r="Q106" i="9"/>
  <c r="O106" i="9"/>
  <c r="M106" i="9"/>
  <c r="K106" i="9"/>
  <c r="I106" i="9"/>
  <c r="G106" i="9"/>
  <c r="E106" i="9"/>
  <c r="C106" i="9"/>
  <c r="S18" i="8"/>
  <c r="Q18" i="8"/>
  <c r="M18" i="8"/>
  <c r="K18" i="8"/>
  <c r="I18" i="8"/>
  <c r="S144" i="7"/>
  <c r="Q144" i="7"/>
  <c r="O144" i="7"/>
  <c r="M144" i="7"/>
  <c r="K144" i="7"/>
  <c r="I144" i="7"/>
  <c r="S78" i="6"/>
  <c r="Q78" i="6"/>
  <c r="O78" i="6"/>
  <c r="M78" i="6"/>
  <c r="K78" i="6"/>
  <c r="AK51" i="3"/>
  <c r="AI51" i="3"/>
  <c r="AG51" i="3"/>
  <c r="AE51" i="3"/>
  <c r="AC51" i="3"/>
  <c r="AA51" i="3"/>
  <c r="Y51" i="3"/>
  <c r="W51" i="3"/>
  <c r="U51" i="3"/>
  <c r="S51" i="3"/>
  <c r="Q51" i="3"/>
  <c r="O51" i="3"/>
  <c r="Y75" i="1"/>
  <c r="W75" i="1"/>
  <c r="U75" i="1"/>
  <c r="S75" i="1"/>
  <c r="Q75" i="1"/>
  <c r="C75" i="1"/>
  <c r="O75" i="1"/>
  <c r="M75" i="1"/>
  <c r="K75" i="1"/>
  <c r="I75" i="1"/>
  <c r="G75" i="1"/>
  <c r="E75" i="1"/>
</calcChain>
</file>

<file path=xl/sharedStrings.xml><?xml version="1.0" encoding="utf-8"?>
<sst xmlns="http://schemas.openxmlformats.org/spreadsheetml/2006/main" count="1823" uniqueCount="522">
  <si>
    <t>صندوق سرمایه‌گذاری با درآمد ثابت کاردان</t>
  </si>
  <si>
    <t>صورت وضعیت پورتفوی</t>
  </si>
  <si>
    <t>برای ماه منتهی به 1400/11/30</t>
  </si>
  <si>
    <t>نام شرکت</t>
  </si>
  <si>
    <t>1400/10/30</t>
  </si>
  <si>
    <t>تغییرات طی دوره</t>
  </si>
  <si>
    <t>1400/11/30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</si>
  <si>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</si>
  <si>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</si>
  <si>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</si>
  <si>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</si>
  <si>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</si>
  <si>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</si>
  <si>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</si>
  <si>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</si>
  <si>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ایران‌ خودرو</t>
  </si>
  <si>
    <t>بانک تجارت</t>
  </si>
  <si>
    <t>بانک ملت</t>
  </si>
  <si>
    <t>بانک‌اقتصادنوین‌</t>
  </si>
  <si>
    <t>بیمه  ما</t>
  </si>
  <si>
    <t>بیمه اتکایی آوای پارس70%تادیه</t>
  </si>
  <si>
    <t>بیمه اتکایی تهران رواک50%تادیه</t>
  </si>
  <si>
    <t>بیمه البرز</t>
  </si>
  <si>
    <t>بیمه تجارت نو</t>
  </si>
  <si>
    <t>پارس‌ خزر</t>
  </si>
  <si>
    <t>پالایش نفت اصفهان</t>
  </si>
  <si>
    <t>پالایش نفت بندرعباس</t>
  </si>
  <si>
    <t>پالایش نفت تبریز</t>
  </si>
  <si>
    <t>پالایش نفت شیراز</t>
  </si>
  <si>
    <t>پتروشیمی پردیس</t>
  </si>
  <si>
    <t>پتروشیمی جم</t>
  </si>
  <si>
    <t>پتروشیمی مارون</t>
  </si>
  <si>
    <t>پدیده شیمی قرن</t>
  </si>
  <si>
    <t>پرداخت الکترونیک سامان کیش</t>
  </si>
  <si>
    <t>تامین سرمایه خلیج فارس</t>
  </si>
  <si>
    <t>توسعه سامانه ی نرم افزاری نگین</t>
  </si>
  <si>
    <t>توسعه سرمایه و صنعت غدیر</t>
  </si>
  <si>
    <t>توسعه مولد نیروگاهی جهرم</t>
  </si>
  <si>
    <t>توسعه‌معادن‌وفلزات‌</t>
  </si>
  <si>
    <t>تولید برق عسلویه  مپنا</t>
  </si>
  <si>
    <t>ح . پرداخت الکترونیک سامان کیش</t>
  </si>
  <si>
    <t>ح.تجلی توسعه معادن و فلزات</t>
  </si>
  <si>
    <t>حفاری شمال</t>
  </si>
  <si>
    <t>ذوب آهن اصفهان</t>
  </si>
  <si>
    <t>ریل پرداز نو آفرین</t>
  </si>
  <si>
    <t>س. نفت و گاز و پتروشیمی تأمین</t>
  </si>
  <si>
    <t>سرمایه گذاری تامین اجتماعی</t>
  </si>
  <si>
    <t>سرمایه گذاری خوارزمی</t>
  </si>
  <si>
    <t>سرمایه گذاری دارویی تامین</t>
  </si>
  <si>
    <t>سرمایه گذاری گروه توسعه ملی</t>
  </si>
  <si>
    <t>سرمایه‌ گذاری‌ پارس‌ توشه‌</t>
  </si>
  <si>
    <t>سرمایه‌گذاری صنایع پتروشیمی‌</t>
  </si>
  <si>
    <t>سرمایه‌گذاری‌ ملی‌ایران‌</t>
  </si>
  <si>
    <t>سرمایه‌گذاری‌توکافولاد(هلدینگ</t>
  </si>
  <si>
    <t>سرمایه‌گذاری‌غدیر(هلدینگ‌</t>
  </si>
  <si>
    <t>صنایع پتروشیمی خلیج فارس</t>
  </si>
  <si>
    <t>صنایع پتروشیمی کرمانشاه</t>
  </si>
  <si>
    <t>0.23%</t>
  </si>
  <si>
    <t>صنایع شیمیایی کیمیاگران امروز</t>
  </si>
  <si>
    <t>صنایع ماشین های اداری ایران</t>
  </si>
  <si>
    <t>صندوق س تجارت شاخصی کاردان</t>
  </si>
  <si>
    <t>صندوق سرمایه گذاری سهام بزرگ کاردان</t>
  </si>
  <si>
    <t>صندوق صبا</t>
  </si>
  <si>
    <t>صندوق واسطه گری مالی یکم-سهام</t>
  </si>
  <si>
    <t>صنعتی و معدنی شمال شرق شاهرود</t>
  </si>
  <si>
    <t>عمران و توسعه شاهد</t>
  </si>
  <si>
    <t>فولاد  خوزستان</t>
  </si>
  <si>
    <t>فولاد امیرکبیرکاشان</t>
  </si>
  <si>
    <t>فولاد مبارکه اصفهان</t>
  </si>
  <si>
    <t>قطعات‌ اتومبیل‌ ایران‌</t>
  </si>
  <si>
    <t>گ.س.وت.ص.پتروشیمی خلیج فارس</t>
  </si>
  <si>
    <t>گروه مپنا (سهامی عام)</t>
  </si>
  <si>
    <t>مبین انرژی خلیج فارس</t>
  </si>
  <si>
    <t>مخابرات ایران</t>
  </si>
  <si>
    <t>مدیریت سرمایه گذاری کوثربهمن</t>
  </si>
  <si>
    <t>مس‌ شهیدباهنر</t>
  </si>
  <si>
    <t>معدنی‌ املاح‌  ایران‌</t>
  </si>
  <si>
    <t>ملی کشت و صنعت و دامپروری پارس</t>
  </si>
  <si>
    <t>ملی‌ صنایع‌ مس‌ ایران‌</t>
  </si>
  <si>
    <t>نفت ایرانول</t>
  </si>
  <si>
    <t>کشتیرانی جمهوری اسلامی ایران</t>
  </si>
  <si>
    <t>تجلی توسعه معادن و فلزات</t>
  </si>
  <si>
    <t>تعداد اوراق تبعی</t>
  </si>
  <si>
    <t>قیمت اعمال</t>
  </si>
  <si>
    <t>تاریخ اعمال</t>
  </si>
  <si>
    <t>نرخ موثر</t>
  </si>
  <si>
    <t>اختیارف ت تجارت-3597-01/08/17</t>
  </si>
  <si>
    <t>1401/08/17</t>
  </si>
  <si>
    <t>اختیارف ت فولاد-11512-01/08/07</t>
  </si>
  <si>
    <t>1401/08/07</t>
  </si>
  <si>
    <t>اختیارف ت فولاد-13176-01/10/28</t>
  </si>
  <si>
    <t>1401/10/28</t>
  </si>
  <si>
    <t>اختیارف ت فملی-7895-01/08/08</t>
  </si>
  <si>
    <t>1401/08/08</t>
  </si>
  <si>
    <t>اختیارف.ت. مارون-270739-020904</t>
  </si>
  <si>
    <t>1402/09/04</t>
  </si>
  <si>
    <t>اختیار ف.ت.مارون-208315-011125</t>
  </si>
  <si>
    <t/>
  </si>
  <si>
    <t>1401/11/25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</si>
  <si>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</si>
  <si>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</si>
  <si>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</si>
  <si>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</si>
  <si>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</si>
  <si>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</si>
  <si>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</si>
  <si>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</si>
  <si>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اجاره تابان سپهر14031126</t>
  </si>
  <si>
    <t>بله</t>
  </si>
  <si>
    <t>1399/12/03</t>
  </si>
  <si>
    <t>1403/12/03</t>
  </si>
  <si>
    <t>اجاره تابان کاردان14041015</t>
  </si>
  <si>
    <t>1400/10/15</t>
  </si>
  <si>
    <t>1404/10/15</t>
  </si>
  <si>
    <t>اجاره تجاری شستان14030915</t>
  </si>
  <si>
    <t>1399/09/15</t>
  </si>
  <si>
    <t>1403/09/15</t>
  </si>
  <si>
    <t>اجاره دومینو14040208</t>
  </si>
  <si>
    <t>1399/02/08</t>
  </si>
  <si>
    <t>1404/02/07</t>
  </si>
  <si>
    <t>اسنادخزانه-م12بودجه98-001111</t>
  </si>
  <si>
    <t>1398/09/13</t>
  </si>
  <si>
    <t>1400/11/11</t>
  </si>
  <si>
    <t>اسنادخزانه-م14بودجه98-010318</t>
  </si>
  <si>
    <t>1398/08/11</t>
  </si>
  <si>
    <t>1401/03/18</t>
  </si>
  <si>
    <t>اسنادخزانه-م15بودجه98-010406</t>
  </si>
  <si>
    <t>1398/07/13</t>
  </si>
  <si>
    <t>1401/04/13</t>
  </si>
  <si>
    <t>اسنادخزانه-م20بودجه98-020806</t>
  </si>
  <si>
    <t>1399/02/20</t>
  </si>
  <si>
    <t>1402/08/06</t>
  </si>
  <si>
    <t>اسنادخزانه-م21بودجه98-020906</t>
  </si>
  <si>
    <t>1399/01/27</t>
  </si>
  <si>
    <t>1402/09/06</t>
  </si>
  <si>
    <t>صکوک اجاره صگستر504- 6ماهه18%</t>
  </si>
  <si>
    <t>1400/04/12</t>
  </si>
  <si>
    <t>1405/04/12</t>
  </si>
  <si>
    <t>صکوک مرابحه صایپا409-3ماهه 18%</t>
  </si>
  <si>
    <t>1400/09/24</t>
  </si>
  <si>
    <t>1404/09/23</t>
  </si>
  <si>
    <t>صکوک منفعت نفت1312-6ماهه 18/5%</t>
  </si>
  <si>
    <t>1399/12/17</t>
  </si>
  <si>
    <t>1403/12/17</t>
  </si>
  <si>
    <t>مرابحه انتخاب آرمان050917</t>
  </si>
  <si>
    <t>1400/09/17</t>
  </si>
  <si>
    <t>1405/09/17</t>
  </si>
  <si>
    <t>مرابحه عام دولت3-ش.خ 0103</t>
  </si>
  <si>
    <t>1399/04/03</t>
  </si>
  <si>
    <t>1401/03/03</t>
  </si>
  <si>
    <t>مرابحه عام دولت3-ش.خ 0105</t>
  </si>
  <si>
    <t>1399/04/24</t>
  </si>
  <si>
    <t>1401/05/24</t>
  </si>
  <si>
    <t>مرابحه عام دولت4-ش.خ 0205</t>
  </si>
  <si>
    <t>1399/05/07</t>
  </si>
  <si>
    <t>1402/05/07</t>
  </si>
  <si>
    <t>مرابحه عام دولت4-ش.خ 0206</t>
  </si>
  <si>
    <t>1399/06/12</t>
  </si>
  <si>
    <t>1402/06/12</t>
  </si>
  <si>
    <t>مرابحه عام دولت5-ش.خ 0207</t>
  </si>
  <si>
    <t>1399/06/25</t>
  </si>
  <si>
    <t>1402/07/25</t>
  </si>
  <si>
    <t>مرابحه عام دولت76-ش.خ030406</t>
  </si>
  <si>
    <t>1399/12/06</t>
  </si>
  <si>
    <t>1403/04/06</t>
  </si>
  <si>
    <t>مرابحه عام دولت91-ش.خ010525</t>
  </si>
  <si>
    <t>1400/08/25</t>
  </si>
  <si>
    <t>1401/05/25</t>
  </si>
  <si>
    <t>مرابحه عام دولت93-ش.خ010809</t>
  </si>
  <si>
    <t>1400/09/09</t>
  </si>
  <si>
    <t>1401/08/09</t>
  </si>
  <si>
    <t>مرابحه عام دولت94-ش.خ030816</t>
  </si>
  <si>
    <t>1400/09/16</t>
  </si>
  <si>
    <t>1403/08/16</t>
  </si>
  <si>
    <t>مشارکت رایان سایپا-3ماهه16%</t>
  </si>
  <si>
    <t>1397/06/05</t>
  </si>
  <si>
    <t>1401/06/05</t>
  </si>
  <si>
    <t>مشارکت ش تهران012-3ماهه18%</t>
  </si>
  <si>
    <t>1397/12/28</t>
  </si>
  <si>
    <t>1401/12/28</t>
  </si>
  <si>
    <t>مشارکت ش قم304-3ماهه18%</t>
  </si>
  <si>
    <t>1399/04/31</t>
  </si>
  <si>
    <t>1403/04/31</t>
  </si>
  <si>
    <t>مشارکت ش کرج034-3ماهه18%</t>
  </si>
  <si>
    <t>مشارکت ش کرج304-3ماهه18%</t>
  </si>
  <si>
    <t>منفعت دولت5-ش.خاص کاردان0108</t>
  </si>
  <si>
    <t>1398/08/18</t>
  </si>
  <si>
    <t>1401/08/18</t>
  </si>
  <si>
    <t>منفعت صبا اروند ملت 14001222</t>
  </si>
  <si>
    <t>1397/12/22</t>
  </si>
  <si>
    <t>1400/12/22</t>
  </si>
  <si>
    <t>سلف موازی استاندارد سمتا011</t>
  </si>
  <si>
    <t>1399/12/11</t>
  </si>
  <si>
    <t>1401/12/11</t>
  </si>
  <si>
    <t>سلف موازی استاندارد سمتا021</t>
  </si>
  <si>
    <t>1400/09/30</t>
  </si>
  <si>
    <t>1402/09/30</t>
  </si>
  <si>
    <t>سلف موازی استاندارد سمتا022</t>
  </si>
  <si>
    <t>1400/10/01</t>
  </si>
  <si>
    <t>1402/10/01</t>
  </si>
  <si>
    <t>سلف موازی استاندارد سمتا023</t>
  </si>
  <si>
    <t>1400/10/27</t>
  </si>
  <si>
    <t>1402/10/27</t>
  </si>
  <si>
    <t>سلف موازی استاندارد سمیعا101</t>
  </si>
  <si>
    <t>1399/09/08</t>
  </si>
  <si>
    <t>1401/06/08</t>
  </si>
  <si>
    <t>سلف موازی استاندارد سمیعا102</t>
  </si>
  <si>
    <t>1399/09/25</t>
  </si>
  <si>
    <t>1401/06/25</t>
  </si>
  <si>
    <t>سلف موازی برق نیروی برق حرارتی</t>
  </si>
  <si>
    <t>1399/10/23</t>
  </si>
  <si>
    <t>1401/10/22</t>
  </si>
  <si>
    <t>سلف میلگرد آتیه خاورمیانه</t>
  </si>
  <si>
    <t>1400/10/12</t>
  </si>
  <si>
    <t>1401/10/12</t>
  </si>
  <si>
    <t>سلف نفت خام سبک داخلی4002</t>
  </si>
  <si>
    <t>1400/06/30</t>
  </si>
  <si>
    <t>1401/02/30</t>
  </si>
  <si>
    <t>سلف موازی متانول بوشهر 024</t>
  </si>
  <si>
    <t>1400/11/25</t>
  </si>
  <si>
    <t>1402/11/25</t>
  </si>
  <si>
    <t xml:space="preserve">اوراق مشارکت اوراق مشارکت طرح بخش دوم فاز 1 از خط دو قطار شهری کرج	</t>
  </si>
  <si>
    <t>خیر</t>
  </si>
  <si>
    <t>1400/04/21</t>
  </si>
  <si>
    <t>1403/12/28</t>
  </si>
  <si>
    <t>اوراق مشارکت سازمان  قطار شهری قم</t>
  </si>
  <si>
    <t>1400/04/16</t>
  </si>
  <si>
    <t>1401/04/15</t>
  </si>
  <si>
    <t>اوراق مشارکت طرح تکمیل اتوبوسرانی شهر یزد 98</t>
  </si>
  <si>
    <t>قیمت پایانی</t>
  </si>
  <si>
    <t>قیمت پس از تعدیل</t>
  </si>
  <si>
    <t>درصد تعدیل</t>
  </si>
  <si>
    <t>ارزش ناشی از تعدیل قیمت</t>
  </si>
  <si>
    <t>5.80%</t>
  </si>
  <si>
    <t>4.30%</t>
  </si>
  <si>
    <t>-0.35%</t>
  </si>
  <si>
    <t>0.29%</t>
  </si>
  <si>
    <t>2.26%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</si>
  <si>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</si>
  <si>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</si>
  <si>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</si>
  <si>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</si>
  <si>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</si>
  <si>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</si>
  <si>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</si>
  <si>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</si>
  <si>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</si>
  <si>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تجارت مطهری</t>
  </si>
  <si>
    <t>279927362</t>
  </si>
  <si>
    <t>سپرده کوتاه مدت</t>
  </si>
  <si>
    <t>1393/09/09</t>
  </si>
  <si>
    <t>بانک خاورمیانه مهستان</t>
  </si>
  <si>
    <t>1005-10-810-707070130</t>
  </si>
  <si>
    <t>1393/10/25</t>
  </si>
  <si>
    <t>بانک سامان ملاصدرا</t>
  </si>
  <si>
    <t>829-828-11555555-1</t>
  </si>
  <si>
    <t>1393/10/29</t>
  </si>
  <si>
    <t>بانک اقتصاد نوین ظفر</t>
  </si>
  <si>
    <t>120-850-5324734-1</t>
  </si>
  <si>
    <t>1393/11/23</t>
  </si>
  <si>
    <t>1005-10-810-707071030</t>
  </si>
  <si>
    <t>1393/11/30</t>
  </si>
  <si>
    <t>بانک تجارت مطهری- مهرداد</t>
  </si>
  <si>
    <t>279914414</t>
  </si>
  <si>
    <t>حساب جاری</t>
  </si>
  <si>
    <t>1393/12/17</t>
  </si>
  <si>
    <t>1005-11-040-707071267</t>
  </si>
  <si>
    <t>1394/02/01</t>
  </si>
  <si>
    <t>بانک توسعه تعاون مرکزی</t>
  </si>
  <si>
    <t>1900-211-3054339-1</t>
  </si>
  <si>
    <t>قرض الحسنه</t>
  </si>
  <si>
    <t>1395/08/23</t>
  </si>
  <si>
    <t>بانک توسعه تعاون ممتاز مشهد</t>
  </si>
  <si>
    <t>1900-318-3054339-1</t>
  </si>
  <si>
    <t>1395/08/24</t>
  </si>
  <si>
    <t>بانک رفاه پردیس</t>
  </si>
  <si>
    <t>219818587</t>
  </si>
  <si>
    <t>1396/03/13</t>
  </si>
  <si>
    <t>بانک رفاه شیخ بهایی</t>
  </si>
  <si>
    <t>252956424</t>
  </si>
  <si>
    <t>1397/07/01</t>
  </si>
  <si>
    <t>بانک ملی بورس اوراق بهادار</t>
  </si>
  <si>
    <t>0224945148006</t>
  </si>
  <si>
    <t>1397/10/24</t>
  </si>
  <si>
    <t>بانک گردشگری آپادانا</t>
  </si>
  <si>
    <t>120-9967-628010-1</t>
  </si>
  <si>
    <t>1398/02/30</t>
  </si>
  <si>
    <t>بانک مسکن توانیر ولیعصر</t>
  </si>
  <si>
    <t>420220276372</t>
  </si>
  <si>
    <t>1398/09/18</t>
  </si>
  <si>
    <t>موسسه اعتباری ملل شیراز جنوبی</t>
  </si>
  <si>
    <t>051510277000000003</t>
  </si>
  <si>
    <t>1399/05/16</t>
  </si>
  <si>
    <t>بانک تجارت مطهری مهرداد</t>
  </si>
  <si>
    <t>6300232696</t>
  </si>
  <si>
    <t>سپرده بلند مدت</t>
  </si>
  <si>
    <t>1399/05/28</t>
  </si>
  <si>
    <t>بانک گردشگری قرنی</t>
  </si>
  <si>
    <t>13199676280101</t>
  </si>
  <si>
    <t>1399/07/19</t>
  </si>
  <si>
    <t>بانک آینده مرکزی</t>
  </si>
  <si>
    <t>0203600604001</t>
  </si>
  <si>
    <t>1399/08/12</t>
  </si>
  <si>
    <t>بانک تجارت مرکزی شیراز</t>
  </si>
  <si>
    <t>705681325</t>
  </si>
  <si>
    <t>1399/09/04</t>
  </si>
  <si>
    <t>بانک شهر کیش</t>
  </si>
  <si>
    <t>700847821041</t>
  </si>
  <si>
    <t>1399/09/19</t>
  </si>
  <si>
    <t>بانک گردشگری کوی نصر</t>
  </si>
  <si>
    <t>156-1202-628010-1</t>
  </si>
  <si>
    <t>1399/11/11</t>
  </si>
  <si>
    <t>بانک تجارت آفریقا</t>
  </si>
  <si>
    <t>6251741938</t>
  </si>
  <si>
    <t>1399/11/15</t>
  </si>
  <si>
    <t>بانک ملی حافظ</t>
  </si>
  <si>
    <t>00114382156007</t>
  </si>
  <si>
    <t>1399/11/27</t>
  </si>
  <si>
    <t>0302820205004</t>
  </si>
  <si>
    <t>بانک پاسارگاد ارمغان</t>
  </si>
  <si>
    <t>2798100120307141</t>
  </si>
  <si>
    <t>1399/12/18</t>
  </si>
  <si>
    <t>بانک تجارت مرکزی قم</t>
  </si>
  <si>
    <t>6554803654</t>
  </si>
  <si>
    <t>1400/01/18</t>
  </si>
  <si>
    <t>6554802662</t>
  </si>
  <si>
    <t>1400/01/25</t>
  </si>
  <si>
    <t>بانک تجارت پتروشیمی شیراز</t>
  </si>
  <si>
    <t>7214737676</t>
  </si>
  <si>
    <t>1400/02/07</t>
  </si>
  <si>
    <t>بانک تجارت مرکزی اصفهان</t>
  </si>
  <si>
    <t xml:space="preserve">681922065 </t>
  </si>
  <si>
    <t>1400/03/05</t>
  </si>
  <si>
    <t>051560304000000086</t>
  </si>
  <si>
    <t>1400/03/06</t>
  </si>
  <si>
    <t>705519838</t>
  </si>
  <si>
    <t>1400/03/08</t>
  </si>
  <si>
    <t>051560304000000095</t>
  </si>
  <si>
    <t>1400/03/19</t>
  </si>
  <si>
    <t>98039007</t>
  </si>
  <si>
    <t>1400/04/20</t>
  </si>
  <si>
    <t xml:space="preserve">705520364 </t>
  </si>
  <si>
    <t>1400/05/04</t>
  </si>
  <si>
    <t>6700381171</t>
  </si>
  <si>
    <t>1400/05/13</t>
  </si>
  <si>
    <t>1443364</t>
  </si>
  <si>
    <t>98039058</t>
  </si>
  <si>
    <t>1400/05/17</t>
  </si>
  <si>
    <t>7214737757</t>
  </si>
  <si>
    <t>بانک سامان بهشتی قائم مقام</t>
  </si>
  <si>
    <t>866-112-11555555-1</t>
  </si>
  <si>
    <t>1400/06/03</t>
  </si>
  <si>
    <t>بانک صادرات فردوسی</t>
  </si>
  <si>
    <t>0216784000001</t>
  </si>
  <si>
    <t>1400/06/14</t>
  </si>
  <si>
    <t>705520585</t>
  </si>
  <si>
    <t>1400/06/16</t>
  </si>
  <si>
    <t>730604599</t>
  </si>
  <si>
    <t>1400/06/24</t>
  </si>
  <si>
    <t>7214737773</t>
  </si>
  <si>
    <t>1400/06/29</t>
  </si>
  <si>
    <t>98039201</t>
  </si>
  <si>
    <t>1400/07/10</t>
  </si>
  <si>
    <t>بانک مسکن توانیر</t>
  </si>
  <si>
    <t>5600887333609</t>
  </si>
  <si>
    <t>1400/07/24</t>
  </si>
  <si>
    <t>بانک سامان زعفرانیه</t>
  </si>
  <si>
    <t>864-112-11555555-3</t>
  </si>
  <si>
    <t>1400/07/25</t>
  </si>
  <si>
    <t>7214737811</t>
  </si>
  <si>
    <t>1400/08/05</t>
  </si>
  <si>
    <t>بانک تجارت مطهری-مهرداد</t>
  </si>
  <si>
    <t>6300233560</t>
  </si>
  <si>
    <t>1400/08/19</t>
  </si>
  <si>
    <t>120-1202-628010-4</t>
  </si>
  <si>
    <t>1400/08/20</t>
  </si>
  <si>
    <t>864-112-11555555-4</t>
  </si>
  <si>
    <t>1400/08/27</t>
  </si>
  <si>
    <t>98039392</t>
  </si>
  <si>
    <t>1400/08/26</t>
  </si>
  <si>
    <t>120-1202-628010-5</t>
  </si>
  <si>
    <t>1400/09/02</t>
  </si>
  <si>
    <t>بانک گردشگری شریعتی</t>
  </si>
  <si>
    <t>127-1202-628010-4</t>
  </si>
  <si>
    <t>279-9012-12030714-8</t>
  </si>
  <si>
    <t>بانک رفاه سعادت آباد</t>
  </si>
  <si>
    <t>322854271</t>
  </si>
  <si>
    <t>1400/09/27</t>
  </si>
  <si>
    <t>بانک رفاه 143</t>
  </si>
  <si>
    <t>322787324</t>
  </si>
  <si>
    <t>بانک اقتصاد نوین مرزداران</t>
  </si>
  <si>
    <t>205283532473413</t>
  </si>
  <si>
    <t>205283532473414</t>
  </si>
  <si>
    <t>1400/10/08</t>
  </si>
  <si>
    <t>5600887333633</t>
  </si>
  <si>
    <t>1400/10/11</t>
  </si>
  <si>
    <t>205283532473415</t>
  </si>
  <si>
    <t>1400/10/13</t>
  </si>
  <si>
    <t>2799012-12030714-9</t>
  </si>
  <si>
    <t>1400/10/20</t>
  </si>
  <si>
    <t>بانک سامان قائم مقام</t>
  </si>
  <si>
    <t>866112115555553</t>
  </si>
  <si>
    <t>1400/10/22</t>
  </si>
  <si>
    <t>27990121203071410</t>
  </si>
  <si>
    <t>1400/11/03</t>
  </si>
  <si>
    <t>205283532473416</t>
  </si>
  <si>
    <t>1400/11/06</t>
  </si>
  <si>
    <t>بانک تجارت اسکندری شمالی</t>
  </si>
  <si>
    <t>148637733</t>
  </si>
  <si>
    <t>بانک تجارت میدان ونک</t>
  </si>
  <si>
    <t>105181051</t>
  </si>
  <si>
    <t xml:space="preserve"> 98039589</t>
  </si>
  <si>
    <t>279-9012-12030714-11</t>
  </si>
  <si>
    <t>1400/11/13</t>
  </si>
  <si>
    <t>بانک تجارت مطهری - مهرداد</t>
  </si>
  <si>
    <t>43094769</t>
  </si>
  <si>
    <t>1400/11/17</t>
  </si>
  <si>
    <t>43094777</t>
  </si>
  <si>
    <t>1400/11/19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</si>
  <si>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</si>
  <si>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</si>
  <si>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</si>
  <si>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</si>
  <si>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</si>
  <si>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</si>
  <si>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</si>
  <si>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</si>
  <si>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</si>
  <si>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>مرابحه عام دولت77-ش.خ000812</t>
  </si>
  <si>
    <t>1400/08/12</t>
  </si>
  <si>
    <t>مرابحه عام دولت4-ش.خ 0008</t>
  </si>
  <si>
    <t>1400/08/04</t>
  </si>
  <si>
    <t>مشارکت دولتی1-شرایط خاص001026</t>
  </si>
  <si>
    <t>1400/10/26</t>
  </si>
  <si>
    <t>بانک سامان بانکداری اختصاصی مشهد</t>
  </si>
  <si>
    <t>بانک سامان جام جم</t>
  </si>
  <si>
    <t>بانک سامان جا جم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</si>
  <si>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</si>
  <si>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</si>
  <si>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</si>
  <si>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</si>
  <si>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</si>
  <si>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</si>
  <si>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1400/07/14</t>
  </si>
  <si>
    <t>1400/07/17</t>
  </si>
  <si>
    <t>1400/08/06</t>
  </si>
  <si>
    <t>1400/10/06</t>
  </si>
  <si>
    <t>1400/07/18</t>
  </si>
  <si>
    <t>1400/07/27</t>
  </si>
  <si>
    <t>1400/11/09</t>
  </si>
  <si>
    <t>بهای فروش</t>
  </si>
  <si>
    <t>ارزش دفتری</t>
  </si>
  <si>
    <t>سود و زیان ناشی از تغییر قیمت</t>
  </si>
  <si>
    <t>ح . مس‌ شهیدباهنر</t>
  </si>
  <si>
    <t>سود و زیان ناشی از فروش</t>
  </si>
  <si>
    <t>سرمایه‌گذاری‌ سپه‌</t>
  </si>
  <si>
    <t>معدنی و صنعتی گل گهر</t>
  </si>
  <si>
    <t>پتروشیمی پارس</t>
  </si>
  <si>
    <t>آریان کیمیا تک</t>
  </si>
  <si>
    <t>سهامی ذوب آهن  اصفهان</t>
  </si>
  <si>
    <t>اسنادخزانه-م10بودجه98-001006</t>
  </si>
  <si>
    <t>اسنادخزانه-م11بودجه98-001013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</si>
  <si>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</si>
  <si>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</si>
  <si>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</si>
  <si>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</si>
  <si>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</si>
  <si>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</si>
  <si>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</si>
  <si>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</si>
  <si>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</si>
  <si>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895112115555551</t>
  </si>
  <si>
    <t>8642112115555551</t>
  </si>
  <si>
    <t>8642-112-11555555-2</t>
  </si>
  <si>
    <t>0418448663000</t>
  </si>
  <si>
    <t>864-112-11555555-1</t>
  </si>
  <si>
    <t>700847850586</t>
  </si>
  <si>
    <t>7202847581</t>
  </si>
  <si>
    <t>120-1202-628010-1</t>
  </si>
  <si>
    <t>127-1202-628010-1</t>
  </si>
  <si>
    <t>7202847638</t>
  </si>
  <si>
    <t>120-1202-628010-2</t>
  </si>
  <si>
    <t>127-1202-628010-2</t>
  </si>
  <si>
    <t>7214737471</t>
  </si>
  <si>
    <t>6300232777</t>
  </si>
  <si>
    <t>2799012120307141</t>
  </si>
  <si>
    <t>7214737498</t>
  </si>
  <si>
    <t>2799012120307142</t>
  </si>
  <si>
    <t>20528353247345</t>
  </si>
  <si>
    <t>6300232955</t>
  </si>
  <si>
    <t xml:space="preserve">600756249 </t>
  </si>
  <si>
    <t>821-112-11555555-1</t>
  </si>
  <si>
    <t>051560304000000098</t>
  </si>
  <si>
    <t>12012026280103</t>
  </si>
  <si>
    <t xml:space="preserve">20528353247346 </t>
  </si>
  <si>
    <t>051560304000000129</t>
  </si>
  <si>
    <t>2799012120307144</t>
  </si>
  <si>
    <t>04-02494578-00-4</t>
  </si>
  <si>
    <t>20528353247347</t>
  </si>
  <si>
    <t>821-112-11555555-2</t>
  </si>
  <si>
    <t>205-283-5324734-8</t>
  </si>
  <si>
    <t>051560304000000143</t>
  </si>
  <si>
    <t>0406334814004</t>
  </si>
  <si>
    <t>205-283-5324734-9</t>
  </si>
  <si>
    <t>205-283-5324734-10</t>
  </si>
  <si>
    <t>279-9012-12030714-5</t>
  </si>
  <si>
    <t>205283532473411</t>
  </si>
  <si>
    <t>279-9012-12030714-6</t>
  </si>
  <si>
    <t>205283532473412</t>
  </si>
  <si>
    <t>2799012120307147</t>
  </si>
  <si>
    <t>322854428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</si>
  <si>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</si>
  <si>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</si>
  <si>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</si>
  <si>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</si>
  <si>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سرمایه‌گذاری در اوراق بهادار</t>
  </si>
  <si>
    <t>درآمد سپرده بانکی</t>
  </si>
  <si>
    <t xml:space="preserve">سود دریافتنی سلف موازی استاندارد سمتا021	</t>
  </si>
  <si>
    <t>سود دریافتنی سلف موازی استاندارد سمتا022</t>
  </si>
  <si>
    <t xml:space="preserve">سود دریافتنی سلف موازی متانول بوشهر 024	</t>
  </si>
  <si>
    <t>پتروشیمی مکران</t>
  </si>
  <si>
    <t xml:space="preserve"> فولاد مبارکه اصفهان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</si>
</sst>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;\(#,##0\);\-\ ;"/>
  </numFmts>
  <fonts count="5" x14ac:knownFonts="1">
    <font>
      <sz val="11"/>
      <name val="Calibri"/>
    </font>
    <font>
      <sz val="12"/>
      <name val="B Nazanin"/>
      <charset val="178"/>
    </font>
    <font>
      <b/>
      <sz val="18"/>
      <color rgb="FF000000"/>
      <name val="B Nazanin"/>
      <charset val="178"/>
    </font>
    <font>
      <b/>
      <sz val="12"/>
      <name val="B Nazanin"/>
      <charset val="178"/>
    </font>
    <font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4" fillId="0" borderId="0"/>
  </cellStyleXfs>
  <cellXfs count="26">
    <xf numFmtId="0" fontId="0" fillId="0" borderId="0" xfId="0"/>
    <xf numFmtId="0" fontId="1" fillId="0" borderId="0" xfId="0" applyFont="1"/>
    <xf numFmtId="0" fontId="3" fillId="0" borderId="0" xfId="0" applyFont="1"/>
    <xf numFmtId="0" fontId="1" fillId="0" borderId="0" xfId="0" applyFont="1" applyAlignment="1">
      <alignment horizontal="center"/>
    </xf>
    <xf numFmtId="3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3" fontId="1" fillId="0" borderId="2" xfId="0" applyNumberFormat="1" applyFont="1" applyBorder="1" applyAlignment="1">
      <alignment horizontal="center"/>
    </xf>
    <xf numFmtId="164" fontId="1" fillId="0" borderId="2" xfId="0" applyNumberFormat="1" applyFont="1" applyBorder="1" applyAlignment="1">
      <alignment horizontal="center"/>
    </xf>
    <xf numFmtId="10" fontId="1" fillId="0" borderId="0" xfId="0" applyNumberFormat="1" applyFont="1" applyAlignment="1">
      <alignment horizontal="center"/>
    </xf>
    <xf numFmtId="10" fontId="1" fillId="0" borderId="2" xfId="0" applyNumberFormat="1" applyFont="1" applyBorder="1" applyAlignment="1">
      <alignment horizontal="center"/>
    </xf>
    <xf numFmtId="3" fontId="1" fillId="0" borderId="0" xfId="0" applyNumberFormat="1" applyFont="1"/>
    <xf numFmtId="0" fontId="3" fillId="0" borderId="0" xfId="0" applyFont="1" applyAlignment="1">
      <alignment horizontal="center"/>
    </xf>
    <xf numFmtId="3" fontId="1" fillId="0" borderId="2" xfId="0" applyNumberFormat="1" applyFont="1" applyBorder="1"/>
    <xf numFmtId="164" fontId="1" fillId="0" borderId="0" xfId="0" applyNumberFormat="1" applyFont="1" applyFill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/>
    </xf>
    <xf numFmtId="164" fontId="1" fillId="0" borderId="2" xfId="0" applyNumberFormat="1" applyFont="1" applyFill="1" applyBorder="1" applyAlignment="1">
      <alignment horizontal="center"/>
    </xf>
    <xf numFmtId="164" fontId="1" fillId="0" borderId="0" xfId="0" applyNumberFormat="1" applyFont="1" applyFill="1" applyAlignment="1">
      <alignment horizontal="center" vertical="center"/>
    </xf>
  </cellXfs>
  <cellStyles count="2">
    <cellStyle name="Normal" xfId="0" builtinId="0"/>
    <cellStyle name="Normal 2" xfId="1" xr:uid="{2BB6B572-35FB-4C76-BB97-E7F447AB99F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78"/>
  <sheetViews>
    <sheetView rightToLeft="1" tabSelected="1" zoomScale="80" zoomScaleNormal="80" workbookViewId="0">
      <selection activeCell="Y82" sqref="Y82"/>
    </sheetView>
  </sheetViews>
  <sheetFormatPr defaultRowHeight="18.75" x14ac:dyDescent="0.45"/>
  <cols>
    <col min="1" max="1" width="34.7109375" style="1" bestFit="1" customWidth="1"/>
    <col min="2" max="2" width="1" style="1" customWidth="1"/>
    <col min="3" max="3" width="13.85546875" style="1" bestFit="1" customWidth="1"/>
    <col min="4" max="4" width="1" style="1" customWidth="1"/>
    <col min="5" max="5" width="18.85546875" style="1" bestFit="1" customWidth="1"/>
    <col min="6" max="6" width="1" style="1" customWidth="1"/>
    <col min="7" max="7" width="23.7109375" style="1" bestFit="1" customWidth="1"/>
    <col min="8" max="8" width="1" style="1" customWidth="1"/>
    <col min="9" max="9" width="12.7109375" style="1" bestFit="1" customWidth="1"/>
    <col min="10" max="10" width="1" style="1" customWidth="1"/>
    <col min="11" max="11" width="18.85546875" style="1" bestFit="1" customWidth="1"/>
    <col min="12" max="12" width="1" style="1" customWidth="1"/>
    <col min="13" max="13" width="13.7109375" style="1" bestFit="1" customWidth="1"/>
    <col min="14" max="14" width="1" style="1" customWidth="1"/>
    <col min="15" max="15" width="16.5703125" style="1" bestFit="1" customWidth="1"/>
    <col min="16" max="16" width="1" style="1" customWidth="1"/>
    <col min="17" max="17" width="13.85546875" style="1" bestFit="1" customWidth="1"/>
    <col min="18" max="18" width="1" style="1" customWidth="1"/>
    <col min="19" max="19" width="13.85546875" style="1" bestFit="1" customWidth="1"/>
    <col min="20" max="20" width="1" style="1" customWidth="1"/>
    <col min="21" max="21" width="18.85546875" style="1" bestFit="1" customWidth="1"/>
    <col min="22" max="22" width="1" style="1" customWidth="1"/>
    <col min="23" max="23" width="23.7109375" style="1" bestFit="1" customWidth="1"/>
    <col min="24" max="24" width="1" style="1" customWidth="1"/>
    <col min="25" max="25" width="38.7109375" style="1" bestFit="1" customWidth="1"/>
    <col min="26" max="26" width="1" style="1" customWidth="1"/>
    <col min="27" max="27" width="9.140625" style="1" customWidth="1"/>
    <col min="28" max="16384" width="9.140625" style="1"/>
  </cols>
  <sheetData>
    <row r="2" spans="1:25" ht="30" x14ac:dyDescent="0.45">
      <c r="A2" s="14" t="s">
        <v>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</row>
    <row r="3" spans="1:25" ht="30" x14ac:dyDescent="0.45">
      <c r="A3" s="14" t="s">
        <v>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</row>
    <row r="4" spans="1:25" ht="30" x14ac:dyDescent="0.45">
      <c r="A4" s="14" t="s">
        <v>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</row>
    <row r="6" spans="1:25" ht="30" x14ac:dyDescent="0.45">
      <c r="A6" s="15" t="s">
        <v>3</v>
      </c>
      <c r="C6" s="16" t="s">
        <v>4</v>
      </c>
      <c r="D6" s="16" t="s">
        <v>4</v>
      </c>
      <c r="E6" s="16" t="s">
        <v>4</v>
      </c>
      <c r="F6" s="16" t="s">
        <v>4</v>
      </c>
      <c r="G6" s="16" t="s">
        <v>4</v>
      </c>
      <c r="I6" s="16" t="s">
        <v>5</v>
      </c>
      <c r="J6" s="16" t="s">
        <v>5</v>
      </c>
      <c r="K6" s="16" t="s">
        <v>5</v>
      </c>
      <c r="L6" s="16" t="s">
        <v>5</v>
      </c>
      <c r="M6" s="16" t="s">
        <v>5</v>
      </c>
      <c r="N6" s="16" t="s">
        <v>5</v>
      </c>
      <c r="O6" s="16" t="s">
        <v>5</v>
      </c>
      <c r="Q6" s="14" t="s">
        <v>6</v>
      </c>
      <c r="R6" s="14" t="s">
        <v>6</v>
      </c>
      <c r="S6" s="14" t="s">
        <v>6</v>
      </c>
      <c r="T6" s="14" t="s">
        <v>6</v>
      </c>
      <c r="U6" s="14" t="s">
        <v>6</v>
      </c>
      <c r="V6" s="14" t="s">
        <v>6</v>
      </c>
      <c r="W6" s="14" t="s">
        <v>6</v>
      </c>
      <c r="X6" s="14" t="s">
        <v>6</v>
      </c>
      <c r="Y6" s="14" t="s">
        <v>6</v>
      </c>
    </row>
    <row r="7" spans="1:25" ht="30" x14ac:dyDescent="0.45">
      <c r="A7" s="15" t="s">
        <v>3</v>
      </c>
      <c r="C7" s="15" t="s">
        <v>7</v>
      </c>
      <c r="E7" s="15" t="s">
        <v>8</v>
      </c>
      <c r="G7" s="15" t="s">
        <v>9</v>
      </c>
      <c r="I7" s="16" t="s">
        <v>10</v>
      </c>
      <c r="J7" s="16" t="s">
        <v>10</v>
      </c>
      <c r="K7" s="16" t="s">
        <v>10</v>
      </c>
      <c r="M7" s="16" t="s">
        <v>11</v>
      </c>
      <c r="N7" s="16" t="s">
        <v>11</v>
      </c>
      <c r="O7" s="16" t="s">
        <v>11</v>
      </c>
      <c r="Q7" s="15" t="s">
        <v>7</v>
      </c>
      <c r="S7" s="15" t="s">
        <v>12</v>
      </c>
      <c r="U7" s="15" t="s">
        <v>8</v>
      </c>
      <c r="W7" s="15" t="s">
        <v>9</v>
      </c>
      <c r="Y7" s="15" t="s">
        <v>13</v>
      </c>
    </row>
    <row r="8" spans="1:25" ht="30" x14ac:dyDescent="0.45">
      <c r="A8" s="16" t="s">
        <v>3</v>
      </c>
      <c r="C8" s="16" t="s">
        <v>7</v>
      </c>
      <c r="E8" s="16" t="s">
        <v>8</v>
      </c>
      <c r="G8" s="16" t="s">
        <v>9</v>
      </c>
      <c r="I8" s="16" t="s">
        <v>7</v>
      </c>
      <c r="K8" s="16" t="s">
        <v>8</v>
      </c>
      <c r="M8" s="16" t="s">
        <v>7</v>
      </c>
      <c r="O8" s="16" t="s">
        <v>14</v>
      </c>
      <c r="Q8" s="16" t="s">
        <v>7</v>
      </c>
      <c r="S8" s="16" t="s">
        <v>12</v>
      </c>
      <c r="U8" s="16" t="s">
        <v>8</v>
      </c>
      <c r="W8" s="16" t="s">
        <v>9</v>
      </c>
      <c r="Y8" s="16" t="s">
        <v>13</v>
      </c>
    </row>
    <row r="9" spans="1:25" ht="21" x14ac:dyDescent="0.55000000000000004">
      <c r="A9" s="2" t="s">
        <v>15</v>
      </c>
      <c r="C9" s="4">
        <v>100203251</v>
      </c>
      <c r="D9" s="3"/>
      <c r="E9" s="4">
        <v>208467460410</v>
      </c>
      <c r="F9" s="3"/>
      <c r="G9" s="4">
        <v>192640018563.76801</v>
      </c>
      <c r="H9" s="3"/>
      <c r="I9" s="5">
        <v>0</v>
      </c>
      <c r="J9" s="5"/>
      <c r="K9" s="5">
        <v>0</v>
      </c>
      <c r="L9" s="5"/>
      <c r="M9" s="5">
        <v>-5500000</v>
      </c>
      <c r="N9" s="5"/>
      <c r="O9" s="5">
        <v>11215404926</v>
      </c>
      <c r="P9" s="3"/>
      <c r="Q9" s="4">
        <v>94703251</v>
      </c>
      <c r="R9" s="3"/>
      <c r="S9" s="4">
        <v>2056</v>
      </c>
      <c r="T9" s="3"/>
      <c r="U9" s="4">
        <v>197025006992</v>
      </c>
      <c r="V9" s="3"/>
      <c r="W9" s="4">
        <v>193551360245.867</v>
      </c>
      <c r="X9" s="3"/>
      <c r="Y9" s="8">
        <v>5.9999999999999995E-4</v>
      </c>
    </row>
    <row r="10" spans="1:25" ht="21" x14ac:dyDescent="0.55000000000000004">
      <c r="A10" s="2" t="s">
        <v>16</v>
      </c>
      <c r="C10" s="4">
        <v>1324071978</v>
      </c>
      <c r="D10" s="3"/>
      <c r="E10" s="4">
        <v>3630900615844</v>
      </c>
      <c r="F10" s="3"/>
      <c r="G10" s="4">
        <v>3115430605613.04</v>
      </c>
      <c r="H10" s="3"/>
      <c r="I10" s="5">
        <v>0</v>
      </c>
      <c r="J10" s="5"/>
      <c r="K10" s="5">
        <v>0</v>
      </c>
      <c r="L10" s="5"/>
      <c r="M10" s="5">
        <v>0</v>
      </c>
      <c r="N10" s="5"/>
      <c r="O10" s="5">
        <v>0</v>
      </c>
      <c r="P10" s="3"/>
      <c r="Q10" s="4">
        <v>1324071978</v>
      </c>
      <c r="R10" s="3"/>
      <c r="S10" s="4">
        <v>2471</v>
      </c>
      <c r="T10" s="3"/>
      <c r="U10" s="4">
        <v>3630900615844</v>
      </c>
      <c r="V10" s="3"/>
      <c r="W10" s="4">
        <v>3252314755585.0498</v>
      </c>
      <c r="X10" s="3"/>
      <c r="Y10" s="8">
        <v>9.7000000000000003E-3</v>
      </c>
    </row>
    <row r="11" spans="1:25" ht="21" x14ac:dyDescent="0.55000000000000004">
      <c r="A11" s="2" t="s">
        <v>17</v>
      </c>
      <c r="C11" s="4">
        <v>466462921</v>
      </c>
      <c r="D11" s="3"/>
      <c r="E11" s="4">
        <v>1841956401175</v>
      </c>
      <c r="F11" s="3"/>
      <c r="G11" s="4">
        <v>1322900342267</v>
      </c>
      <c r="H11" s="3"/>
      <c r="I11" s="5">
        <v>0</v>
      </c>
      <c r="J11" s="5"/>
      <c r="K11" s="5">
        <v>0</v>
      </c>
      <c r="L11" s="5"/>
      <c r="M11" s="5">
        <v>0</v>
      </c>
      <c r="N11" s="5"/>
      <c r="O11" s="5">
        <v>0</v>
      </c>
      <c r="P11" s="3"/>
      <c r="Q11" s="4">
        <v>466462921</v>
      </c>
      <c r="R11" s="3"/>
      <c r="S11" s="4">
        <v>3228</v>
      </c>
      <c r="T11" s="3"/>
      <c r="U11" s="4">
        <v>1841956401175</v>
      </c>
      <c r="V11" s="3"/>
      <c r="W11" s="4">
        <v>1496783142249.52</v>
      </c>
      <c r="X11" s="3"/>
      <c r="Y11" s="8">
        <v>4.4999999999999997E-3</v>
      </c>
    </row>
    <row r="12" spans="1:25" ht="21" x14ac:dyDescent="0.55000000000000004">
      <c r="A12" s="2" t="s">
        <v>18</v>
      </c>
      <c r="C12" s="4">
        <v>185916948</v>
      </c>
      <c r="D12" s="3"/>
      <c r="E12" s="4">
        <v>842820263067</v>
      </c>
      <c r="F12" s="3"/>
      <c r="G12" s="4">
        <v>587143727840.41394</v>
      </c>
      <c r="H12" s="3"/>
      <c r="I12" s="5">
        <v>10000000</v>
      </c>
      <c r="J12" s="5"/>
      <c r="K12" s="5">
        <v>36483825314</v>
      </c>
      <c r="L12" s="5"/>
      <c r="M12" s="5">
        <v>0</v>
      </c>
      <c r="N12" s="5"/>
      <c r="O12" s="5">
        <v>0</v>
      </c>
      <c r="P12" s="3"/>
      <c r="Q12" s="4">
        <v>195916948</v>
      </c>
      <c r="R12" s="3"/>
      <c r="S12" s="4">
        <v>3612</v>
      </c>
      <c r="T12" s="3"/>
      <c r="U12" s="4">
        <v>879304088381</v>
      </c>
      <c r="V12" s="3"/>
      <c r="W12" s="4">
        <v>703441486679.75305</v>
      </c>
      <c r="X12" s="3"/>
      <c r="Y12" s="8">
        <v>2.0999999999999999E-3</v>
      </c>
    </row>
    <row r="13" spans="1:25" ht="21" x14ac:dyDescent="0.55000000000000004">
      <c r="A13" s="2" t="s">
        <v>19</v>
      </c>
      <c r="C13" s="4">
        <v>54470965</v>
      </c>
      <c r="D13" s="3"/>
      <c r="E13" s="4">
        <v>374100798488</v>
      </c>
      <c r="F13" s="3"/>
      <c r="G13" s="4">
        <v>250483387119.664</v>
      </c>
      <c r="H13" s="3"/>
      <c r="I13" s="5">
        <v>0</v>
      </c>
      <c r="J13" s="5"/>
      <c r="K13" s="5">
        <v>0</v>
      </c>
      <c r="L13" s="5"/>
      <c r="M13" s="5">
        <v>0</v>
      </c>
      <c r="N13" s="5"/>
      <c r="O13" s="5">
        <v>0</v>
      </c>
      <c r="P13" s="3"/>
      <c r="Q13" s="4">
        <v>54470965</v>
      </c>
      <c r="R13" s="3"/>
      <c r="S13" s="4">
        <v>4517</v>
      </c>
      <c r="T13" s="3"/>
      <c r="U13" s="4">
        <v>374100798488</v>
      </c>
      <c r="V13" s="3"/>
      <c r="W13" s="4">
        <v>244581379079.01501</v>
      </c>
      <c r="X13" s="3"/>
      <c r="Y13" s="8">
        <v>6.9999999999999999E-4</v>
      </c>
    </row>
    <row r="14" spans="1:25" ht="21" x14ac:dyDescent="0.55000000000000004">
      <c r="A14" s="2" t="s">
        <v>20</v>
      </c>
      <c r="C14" s="4">
        <v>38137</v>
      </c>
      <c r="D14" s="3"/>
      <c r="E14" s="4">
        <v>26720136</v>
      </c>
      <c r="F14" s="3"/>
      <c r="G14" s="4">
        <v>26537059.395</v>
      </c>
      <c r="H14" s="3"/>
      <c r="I14" s="5">
        <v>0</v>
      </c>
      <c r="J14" s="5"/>
      <c r="K14" s="5">
        <v>0</v>
      </c>
      <c r="L14" s="5"/>
      <c r="M14" s="5">
        <v>0</v>
      </c>
      <c r="N14" s="5"/>
      <c r="O14" s="5">
        <v>0</v>
      </c>
      <c r="P14" s="3"/>
      <c r="Q14" s="4">
        <v>38137</v>
      </c>
      <c r="R14" s="3"/>
      <c r="S14" s="4">
        <v>700</v>
      </c>
      <c r="T14" s="3"/>
      <c r="U14" s="4">
        <v>26720136</v>
      </c>
      <c r="V14" s="3"/>
      <c r="W14" s="4">
        <v>26537059.395</v>
      </c>
      <c r="X14" s="3"/>
      <c r="Y14" s="8">
        <v>0</v>
      </c>
    </row>
    <row r="15" spans="1:25" ht="21" x14ac:dyDescent="0.55000000000000004">
      <c r="A15" s="2" t="s">
        <v>21</v>
      </c>
      <c r="C15" s="4">
        <v>108053</v>
      </c>
      <c r="D15" s="3"/>
      <c r="E15" s="4">
        <v>54075554</v>
      </c>
      <c r="F15" s="3"/>
      <c r="G15" s="4">
        <v>53705042.325000003</v>
      </c>
      <c r="H15" s="3"/>
      <c r="I15" s="5">
        <v>0</v>
      </c>
      <c r="J15" s="5"/>
      <c r="K15" s="5">
        <v>0</v>
      </c>
      <c r="L15" s="5"/>
      <c r="M15" s="5">
        <v>0</v>
      </c>
      <c r="N15" s="5"/>
      <c r="O15" s="5">
        <v>0</v>
      </c>
      <c r="P15" s="3"/>
      <c r="Q15" s="4">
        <v>108053</v>
      </c>
      <c r="R15" s="3"/>
      <c r="S15" s="4">
        <v>500</v>
      </c>
      <c r="T15" s="3"/>
      <c r="U15" s="4">
        <v>54075554</v>
      </c>
      <c r="V15" s="3"/>
      <c r="W15" s="4">
        <v>53705042.325000003</v>
      </c>
      <c r="X15" s="3"/>
      <c r="Y15" s="8">
        <v>0</v>
      </c>
    </row>
    <row r="16" spans="1:25" ht="21" x14ac:dyDescent="0.55000000000000004">
      <c r="A16" s="2" t="s">
        <v>22</v>
      </c>
      <c r="C16" s="4">
        <v>362070230</v>
      </c>
      <c r="D16" s="3"/>
      <c r="E16" s="4">
        <v>758415227555</v>
      </c>
      <c r="F16" s="3"/>
      <c r="G16" s="4">
        <v>585943104950.08203</v>
      </c>
      <c r="H16" s="3"/>
      <c r="I16" s="5">
        <v>6000000</v>
      </c>
      <c r="J16" s="5"/>
      <c r="K16" s="5">
        <v>9598003396</v>
      </c>
      <c r="L16" s="5"/>
      <c r="M16" s="5">
        <v>0</v>
      </c>
      <c r="N16" s="5"/>
      <c r="O16" s="5">
        <v>0</v>
      </c>
      <c r="P16" s="3"/>
      <c r="Q16" s="4">
        <v>368070230</v>
      </c>
      <c r="R16" s="3"/>
      <c r="S16" s="4">
        <v>1464</v>
      </c>
      <c r="T16" s="3"/>
      <c r="U16" s="4">
        <v>768013230951</v>
      </c>
      <c r="V16" s="3"/>
      <c r="W16" s="4">
        <v>535648630560.51599</v>
      </c>
      <c r="X16" s="3"/>
      <c r="Y16" s="8">
        <v>1.6000000000000001E-3</v>
      </c>
    </row>
    <row r="17" spans="1:25" ht="21" x14ac:dyDescent="0.55000000000000004">
      <c r="A17" s="2" t="s">
        <v>23</v>
      </c>
      <c r="C17" s="4">
        <v>31097568</v>
      </c>
      <c r="D17" s="3"/>
      <c r="E17" s="4">
        <v>331801032181</v>
      </c>
      <c r="F17" s="3"/>
      <c r="G17" s="4">
        <v>173110209834.23999</v>
      </c>
      <c r="H17" s="3"/>
      <c r="I17" s="5">
        <v>0</v>
      </c>
      <c r="J17" s="5"/>
      <c r="K17" s="5">
        <v>0</v>
      </c>
      <c r="L17" s="5"/>
      <c r="M17" s="5">
        <v>0</v>
      </c>
      <c r="N17" s="5"/>
      <c r="O17" s="5">
        <v>0</v>
      </c>
      <c r="P17" s="3"/>
      <c r="Q17" s="4">
        <v>31097568</v>
      </c>
      <c r="R17" s="3"/>
      <c r="S17" s="4">
        <v>5000</v>
      </c>
      <c r="T17" s="3"/>
      <c r="U17" s="4">
        <v>331801032181</v>
      </c>
      <c r="V17" s="3"/>
      <c r="W17" s="4">
        <v>154562687352</v>
      </c>
      <c r="X17" s="3"/>
      <c r="Y17" s="8">
        <v>5.0000000000000001E-4</v>
      </c>
    </row>
    <row r="18" spans="1:25" ht="21" x14ac:dyDescent="0.55000000000000004">
      <c r="A18" s="2" t="s">
        <v>24</v>
      </c>
      <c r="C18" s="4">
        <v>3231268</v>
      </c>
      <c r="D18" s="3"/>
      <c r="E18" s="4">
        <v>478114050202</v>
      </c>
      <c r="F18" s="3"/>
      <c r="G18" s="4">
        <v>322681734839.48401</v>
      </c>
      <c r="H18" s="3"/>
      <c r="I18" s="5">
        <v>0</v>
      </c>
      <c r="J18" s="5"/>
      <c r="K18" s="5">
        <v>0</v>
      </c>
      <c r="L18" s="5"/>
      <c r="M18" s="5">
        <v>0</v>
      </c>
      <c r="N18" s="5"/>
      <c r="O18" s="5">
        <v>0</v>
      </c>
      <c r="P18" s="3"/>
      <c r="Q18" s="4">
        <v>3231268</v>
      </c>
      <c r="R18" s="3"/>
      <c r="S18" s="4">
        <v>95950</v>
      </c>
      <c r="T18" s="3"/>
      <c r="U18" s="4">
        <v>478114050202</v>
      </c>
      <c r="V18" s="3"/>
      <c r="W18" s="4">
        <v>308195425620.63</v>
      </c>
      <c r="X18" s="3"/>
      <c r="Y18" s="8">
        <v>8.9999999999999998E-4</v>
      </c>
    </row>
    <row r="19" spans="1:25" ht="21" x14ac:dyDescent="0.55000000000000004">
      <c r="A19" s="2" t="s">
        <v>25</v>
      </c>
      <c r="C19" s="4">
        <v>249691894</v>
      </c>
      <c r="D19" s="3"/>
      <c r="E19" s="4">
        <v>1730419177753</v>
      </c>
      <c r="F19" s="3"/>
      <c r="G19" s="4">
        <v>1337831564773.47</v>
      </c>
      <c r="H19" s="3"/>
      <c r="I19" s="5">
        <v>3000000</v>
      </c>
      <c r="J19" s="5"/>
      <c r="K19" s="5">
        <v>18043839112</v>
      </c>
      <c r="L19" s="5"/>
      <c r="M19" s="5">
        <v>0</v>
      </c>
      <c r="N19" s="5"/>
      <c r="O19" s="5">
        <v>0</v>
      </c>
      <c r="P19" s="3"/>
      <c r="Q19" s="4">
        <v>252691894</v>
      </c>
      <c r="R19" s="3"/>
      <c r="S19" s="4">
        <v>5520</v>
      </c>
      <c r="T19" s="3"/>
      <c r="U19" s="4">
        <v>1748463016865</v>
      </c>
      <c r="V19" s="3"/>
      <c r="W19" s="4">
        <v>1386559842313.46</v>
      </c>
      <c r="X19" s="3"/>
      <c r="Y19" s="8">
        <v>4.1000000000000003E-3</v>
      </c>
    </row>
    <row r="20" spans="1:25" ht="21" x14ac:dyDescent="0.55000000000000004">
      <c r="A20" s="2" t="s">
        <v>26</v>
      </c>
      <c r="C20" s="4">
        <v>48826681</v>
      </c>
      <c r="D20" s="3"/>
      <c r="E20" s="4">
        <v>304750882793</v>
      </c>
      <c r="F20" s="3"/>
      <c r="G20" s="4">
        <v>311602161632.48102</v>
      </c>
      <c r="H20" s="3"/>
      <c r="I20" s="5">
        <v>0</v>
      </c>
      <c r="J20" s="5"/>
      <c r="K20" s="5">
        <v>0</v>
      </c>
      <c r="L20" s="5"/>
      <c r="M20" s="5">
        <v>0</v>
      </c>
      <c r="N20" s="5"/>
      <c r="O20" s="5">
        <v>0</v>
      </c>
      <c r="P20" s="3"/>
      <c r="Q20" s="4">
        <v>48826681</v>
      </c>
      <c r="R20" s="3"/>
      <c r="S20" s="4">
        <v>6510</v>
      </c>
      <c r="T20" s="3"/>
      <c r="U20" s="4">
        <v>304750882793</v>
      </c>
      <c r="V20" s="3"/>
      <c r="W20" s="4">
        <v>315970416234.80499</v>
      </c>
      <c r="X20" s="3"/>
      <c r="Y20" s="8">
        <v>8.9999999999999998E-4</v>
      </c>
    </row>
    <row r="21" spans="1:25" ht="21" x14ac:dyDescent="0.55000000000000004">
      <c r="A21" s="2" t="s">
        <v>27</v>
      </c>
      <c r="C21" s="4">
        <v>11100000</v>
      </c>
      <c r="D21" s="3"/>
      <c r="E21" s="4">
        <v>317816354585</v>
      </c>
      <c r="F21" s="3"/>
      <c r="G21" s="4">
        <v>377802619200</v>
      </c>
      <c r="H21" s="3"/>
      <c r="I21" s="5">
        <v>0</v>
      </c>
      <c r="J21" s="5"/>
      <c r="K21" s="5">
        <v>0</v>
      </c>
      <c r="L21" s="5"/>
      <c r="M21" s="5">
        <v>0</v>
      </c>
      <c r="N21" s="5"/>
      <c r="O21" s="5">
        <v>0</v>
      </c>
      <c r="P21" s="3"/>
      <c r="Q21" s="4">
        <v>11100000</v>
      </c>
      <c r="R21" s="3"/>
      <c r="S21" s="4">
        <v>34110</v>
      </c>
      <c r="T21" s="3"/>
      <c r="U21" s="4">
        <v>317816354585</v>
      </c>
      <c r="V21" s="3"/>
      <c r="W21" s="4">
        <v>376368205050</v>
      </c>
      <c r="X21" s="3"/>
      <c r="Y21" s="8">
        <v>1.1000000000000001E-3</v>
      </c>
    </row>
    <row r="22" spans="1:25" ht="21" x14ac:dyDescent="0.55000000000000004">
      <c r="A22" s="2" t="s">
        <v>28</v>
      </c>
      <c r="C22" s="4">
        <v>1466412</v>
      </c>
      <c r="D22" s="3"/>
      <c r="E22" s="4">
        <v>158023699453</v>
      </c>
      <c r="F22" s="3"/>
      <c r="G22" s="4">
        <v>161147281112.73001</v>
      </c>
      <c r="H22" s="3"/>
      <c r="I22" s="5">
        <v>0</v>
      </c>
      <c r="J22" s="5"/>
      <c r="K22" s="5">
        <v>0</v>
      </c>
      <c r="L22" s="5"/>
      <c r="M22" s="5">
        <v>0</v>
      </c>
      <c r="N22" s="5"/>
      <c r="O22" s="5">
        <v>0</v>
      </c>
      <c r="P22" s="3"/>
      <c r="Q22" s="4">
        <v>1466412</v>
      </c>
      <c r="R22" s="3"/>
      <c r="S22" s="4">
        <v>115750</v>
      </c>
      <c r="T22" s="3"/>
      <c r="U22" s="4">
        <v>158023699453</v>
      </c>
      <c r="V22" s="3"/>
      <c r="W22" s="4">
        <v>168727252725.45001</v>
      </c>
      <c r="X22" s="3"/>
      <c r="Y22" s="8">
        <v>5.0000000000000001E-4</v>
      </c>
    </row>
    <row r="23" spans="1:25" ht="21" x14ac:dyDescent="0.55000000000000004">
      <c r="A23" s="2" t="s">
        <v>29</v>
      </c>
      <c r="C23" s="4">
        <v>1545835</v>
      </c>
      <c r="D23" s="3"/>
      <c r="E23" s="4">
        <v>172251778715</v>
      </c>
      <c r="F23" s="3"/>
      <c r="G23" s="4">
        <v>220814777387.47501</v>
      </c>
      <c r="H23" s="3"/>
      <c r="I23" s="5">
        <v>0</v>
      </c>
      <c r="J23" s="5"/>
      <c r="K23" s="5">
        <v>0</v>
      </c>
      <c r="L23" s="5"/>
      <c r="M23" s="5">
        <v>0</v>
      </c>
      <c r="N23" s="5"/>
      <c r="O23" s="5">
        <v>0</v>
      </c>
      <c r="P23" s="3"/>
      <c r="Q23" s="4">
        <v>1545835</v>
      </c>
      <c r="R23" s="3"/>
      <c r="S23" s="4">
        <v>128900</v>
      </c>
      <c r="T23" s="3"/>
      <c r="U23" s="4">
        <v>172251778715</v>
      </c>
      <c r="V23" s="3"/>
      <c r="W23" s="4">
        <v>198072545617.57501</v>
      </c>
      <c r="X23" s="3"/>
      <c r="Y23" s="8">
        <v>5.9999999999999995E-4</v>
      </c>
    </row>
    <row r="24" spans="1:25" ht="21" x14ac:dyDescent="0.55000000000000004">
      <c r="A24" s="2" t="s">
        <v>30</v>
      </c>
      <c r="C24" s="4">
        <v>362069</v>
      </c>
      <c r="D24" s="3"/>
      <c r="E24" s="4">
        <v>12489072318</v>
      </c>
      <c r="F24" s="3"/>
      <c r="G24" s="4">
        <v>17520647082.425999</v>
      </c>
      <c r="H24" s="3"/>
      <c r="I24" s="5">
        <v>0</v>
      </c>
      <c r="J24" s="5"/>
      <c r="K24" s="5">
        <v>0</v>
      </c>
      <c r="L24" s="5"/>
      <c r="M24" s="5">
        <v>0</v>
      </c>
      <c r="N24" s="5"/>
      <c r="O24" s="5">
        <v>0</v>
      </c>
      <c r="P24" s="3"/>
      <c r="Q24" s="4">
        <v>362069</v>
      </c>
      <c r="R24" s="3"/>
      <c r="S24" s="4">
        <v>43540</v>
      </c>
      <c r="T24" s="3"/>
      <c r="U24" s="4">
        <v>12489072318</v>
      </c>
      <c r="V24" s="3"/>
      <c r="W24" s="4">
        <v>15670685578.653</v>
      </c>
      <c r="X24" s="3"/>
      <c r="Y24" s="8">
        <v>0</v>
      </c>
    </row>
    <row r="25" spans="1:25" ht="21" x14ac:dyDescent="0.55000000000000004">
      <c r="A25" s="2" t="s">
        <v>31</v>
      </c>
      <c r="C25" s="4">
        <v>22000000</v>
      </c>
      <c r="D25" s="3"/>
      <c r="E25" s="4">
        <v>4002112005610</v>
      </c>
      <c r="F25" s="3"/>
      <c r="G25" s="4">
        <v>4105333059300</v>
      </c>
      <c r="H25" s="3"/>
      <c r="I25" s="5">
        <v>11725000</v>
      </c>
      <c r="J25" s="5"/>
      <c r="K25" s="5">
        <v>2002333750000</v>
      </c>
      <c r="L25" s="5"/>
      <c r="M25" s="5">
        <v>0</v>
      </c>
      <c r="N25" s="5"/>
      <c r="O25" s="5">
        <v>0</v>
      </c>
      <c r="P25" s="3"/>
      <c r="Q25" s="4">
        <v>33725000</v>
      </c>
      <c r="R25" s="3"/>
      <c r="S25" s="4">
        <v>183965</v>
      </c>
      <c r="T25" s="3"/>
      <c r="U25" s="4">
        <v>6004457483598</v>
      </c>
      <c r="V25" s="3"/>
      <c r="W25" s="4">
        <v>6167304518231.25</v>
      </c>
      <c r="X25" s="3"/>
      <c r="Y25" s="8">
        <v>1.84E-2</v>
      </c>
    </row>
    <row r="26" spans="1:25" ht="21" x14ac:dyDescent="0.55000000000000004">
      <c r="A26" s="2" t="s">
        <v>32</v>
      </c>
      <c r="C26" s="4">
        <v>2797241</v>
      </c>
      <c r="D26" s="3"/>
      <c r="E26" s="4">
        <v>83728215916</v>
      </c>
      <c r="F26" s="3"/>
      <c r="G26" s="4">
        <v>65677710967.100998</v>
      </c>
      <c r="H26" s="3"/>
      <c r="I26" s="5">
        <v>0</v>
      </c>
      <c r="J26" s="5"/>
      <c r="K26" s="5">
        <v>0</v>
      </c>
      <c r="L26" s="5"/>
      <c r="M26" s="5">
        <v>0</v>
      </c>
      <c r="N26" s="5"/>
      <c r="O26" s="5">
        <v>0</v>
      </c>
      <c r="P26" s="3"/>
      <c r="Q26" s="4">
        <v>2797241</v>
      </c>
      <c r="R26" s="3"/>
      <c r="S26" s="4">
        <v>22320</v>
      </c>
      <c r="T26" s="3"/>
      <c r="U26" s="4">
        <v>83728215916</v>
      </c>
      <c r="V26" s="3"/>
      <c r="W26" s="4">
        <v>62062934326.236</v>
      </c>
      <c r="X26" s="3"/>
      <c r="Y26" s="8">
        <v>2.0000000000000001E-4</v>
      </c>
    </row>
    <row r="27" spans="1:25" ht="21" x14ac:dyDescent="0.55000000000000004">
      <c r="A27" s="2" t="s">
        <v>33</v>
      </c>
      <c r="C27" s="4">
        <v>4074324</v>
      </c>
      <c r="D27" s="3"/>
      <c r="E27" s="4">
        <v>74748185213</v>
      </c>
      <c r="F27" s="3"/>
      <c r="G27" s="4">
        <v>82342212510.598206</v>
      </c>
      <c r="H27" s="3"/>
      <c r="I27" s="5">
        <v>0</v>
      </c>
      <c r="J27" s="5"/>
      <c r="K27" s="5">
        <v>0</v>
      </c>
      <c r="L27" s="5"/>
      <c r="M27" s="5">
        <v>0</v>
      </c>
      <c r="N27" s="5"/>
      <c r="O27" s="5">
        <v>0</v>
      </c>
      <c r="P27" s="3"/>
      <c r="Q27" s="4">
        <v>4074324</v>
      </c>
      <c r="R27" s="3"/>
      <c r="S27" s="4">
        <v>22200</v>
      </c>
      <c r="T27" s="3"/>
      <c r="U27" s="4">
        <v>74748185213</v>
      </c>
      <c r="V27" s="3"/>
      <c r="W27" s="4">
        <v>89911815342.839996</v>
      </c>
      <c r="X27" s="3"/>
      <c r="Y27" s="8">
        <v>2.9999999999999997E-4</v>
      </c>
    </row>
    <row r="28" spans="1:25" ht="21" x14ac:dyDescent="0.55000000000000004">
      <c r="A28" s="2" t="s">
        <v>34</v>
      </c>
      <c r="C28" s="4">
        <v>25453</v>
      </c>
      <c r="D28" s="3"/>
      <c r="E28" s="4">
        <v>25476109</v>
      </c>
      <c r="F28" s="3"/>
      <c r="G28" s="4">
        <v>25301554.649999999</v>
      </c>
      <c r="H28" s="3"/>
      <c r="I28" s="5">
        <v>0</v>
      </c>
      <c r="J28" s="5"/>
      <c r="K28" s="5">
        <v>0</v>
      </c>
      <c r="L28" s="5"/>
      <c r="M28" s="5">
        <v>0</v>
      </c>
      <c r="N28" s="5"/>
      <c r="O28" s="5">
        <v>0</v>
      </c>
      <c r="P28" s="3"/>
      <c r="Q28" s="4">
        <v>25453</v>
      </c>
      <c r="R28" s="3"/>
      <c r="S28" s="4">
        <v>1000</v>
      </c>
      <c r="T28" s="3"/>
      <c r="U28" s="4">
        <v>25476109</v>
      </c>
      <c r="V28" s="3"/>
      <c r="W28" s="4">
        <v>25301554.649999999</v>
      </c>
      <c r="X28" s="3"/>
      <c r="Y28" s="8">
        <v>0</v>
      </c>
    </row>
    <row r="29" spans="1:25" ht="21" x14ac:dyDescent="0.55000000000000004">
      <c r="A29" s="2" t="s">
        <v>35</v>
      </c>
      <c r="C29" s="4">
        <v>325402</v>
      </c>
      <c r="D29" s="3"/>
      <c r="E29" s="4">
        <v>2485071661</v>
      </c>
      <c r="F29" s="3"/>
      <c r="G29" s="4">
        <v>8038126573.7849998</v>
      </c>
      <c r="H29" s="3"/>
      <c r="I29" s="5">
        <v>0</v>
      </c>
      <c r="J29" s="5"/>
      <c r="K29" s="5">
        <v>0</v>
      </c>
      <c r="L29" s="5"/>
      <c r="M29" s="5">
        <v>0</v>
      </c>
      <c r="N29" s="5"/>
      <c r="O29" s="5">
        <v>0</v>
      </c>
      <c r="P29" s="3"/>
      <c r="Q29" s="4">
        <v>325402</v>
      </c>
      <c r="R29" s="3"/>
      <c r="S29" s="4">
        <v>25650</v>
      </c>
      <c r="T29" s="3"/>
      <c r="U29" s="4">
        <v>2485071661</v>
      </c>
      <c r="V29" s="3"/>
      <c r="W29" s="4">
        <v>8296899260.2650003</v>
      </c>
      <c r="X29" s="3"/>
      <c r="Y29" s="8">
        <v>0</v>
      </c>
    </row>
    <row r="30" spans="1:25" ht="21" x14ac:dyDescent="0.55000000000000004">
      <c r="A30" s="2" t="s">
        <v>36</v>
      </c>
      <c r="C30" s="4">
        <v>1331412</v>
      </c>
      <c r="D30" s="3"/>
      <c r="E30" s="4">
        <v>20000252775</v>
      </c>
      <c r="F30" s="3"/>
      <c r="G30" s="4">
        <v>17470069301.52</v>
      </c>
      <c r="H30" s="3"/>
      <c r="I30" s="5">
        <v>0</v>
      </c>
      <c r="J30" s="5"/>
      <c r="K30" s="5">
        <v>0</v>
      </c>
      <c r="L30" s="5"/>
      <c r="M30" s="5">
        <v>0</v>
      </c>
      <c r="N30" s="5"/>
      <c r="O30" s="5">
        <v>0</v>
      </c>
      <c r="P30" s="3"/>
      <c r="Q30" s="4">
        <v>1331412</v>
      </c>
      <c r="R30" s="3"/>
      <c r="S30" s="4">
        <v>12280</v>
      </c>
      <c r="T30" s="3"/>
      <c r="U30" s="4">
        <v>20000252775</v>
      </c>
      <c r="V30" s="3"/>
      <c r="W30" s="4">
        <v>16252458410.808001</v>
      </c>
      <c r="X30" s="3"/>
      <c r="Y30" s="8">
        <v>0</v>
      </c>
    </row>
    <row r="31" spans="1:25" ht="21" x14ac:dyDescent="0.55000000000000004">
      <c r="A31" s="2" t="s">
        <v>37</v>
      </c>
      <c r="C31" s="4">
        <v>40665928</v>
      </c>
      <c r="D31" s="3"/>
      <c r="E31" s="4">
        <v>110067484414</v>
      </c>
      <c r="F31" s="3"/>
      <c r="G31" s="4">
        <v>72803562276.848404</v>
      </c>
      <c r="H31" s="3"/>
      <c r="I31" s="5">
        <v>0</v>
      </c>
      <c r="J31" s="5"/>
      <c r="K31" s="5">
        <v>0</v>
      </c>
      <c r="L31" s="5"/>
      <c r="M31" s="5">
        <v>0</v>
      </c>
      <c r="N31" s="5"/>
      <c r="O31" s="5">
        <v>0</v>
      </c>
      <c r="P31" s="3"/>
      <c r="Q31" s="4">
        <v>40665928</v>
      </c>
      <c r="R31" s="3"/>
      <c r="S31" s="4">
        <v>1670</v>
      </c>
      <c r="T31" s="3"/>
      <c r="U31" s="4">
        <v>110067484414</v>
      </c>
      <c r="V31" s="3"/>
      <c r="W31" s="4">
        <v>67508022766.428001</v>
      </c>
      <c r="X31" s="3"/>
      <c r="Y31" s="8">
        <v>2.0000000000000001E-4</v>
      </c>
    </row>
    <row r="32" spans="1:25" ht="21" x14ac:dyDescent="0.55000000000000004">
      <c r="A32" s="2" t="s">
        <v>38</v>
      </c>
      <c r="C32" s="4">
        <v>50257883</v>
      </c>
      <c r="D32" s="3"/>
      <c r="E32" s="4">
        <v>509409661542</v>
      </c>
      <c r="F32" s="3"/>
      <c r="G32" s="4">
        <v>440637044618.04303</v>
      </c>
      <c r="H32" s="3"/>
      <c r="I32" s="5">
        <v>0</v>
      </c>
      <c r="J32" s="5"/>
      <c r="K32" s="5">
        <v>0</v>
      </c>
      <c r="L32" s="5"/>
      <c r="M32" s="5">
        <v>0</v>
      </c>
      <c r="N32" s="5"/>
      <c r="O32" s="5">
        <v>0</v>
      </c>
      <c r="P32" s="3"/>
      <c r="Q32" s="4">
        <v>50257883</v>
      </c>
      <c r="R32" s="3"/>
      <c r="S32" s="4">
        <v>10930</v>
      </c>
      <c r="T32" s="3"/>
      <c r="U32" s="4">
        <v>509409661542</v>
      </c>
      <c r="V32" s="3"/>
      <c r="W32" s="4">
        <v>546050215155.91901</v>
      </c>
      <c r="X32" s="3"/>
      <c r="Y32" s="8">
        <v>1.6000000000000001E-3</v>
      </c>
    </row>
    <row r="33" spans="1:25" ht="21" x14ac:dyDescent="0.55000000000000004">
      <c r="A33" s="2" t="s">
        <v>39</v>
      </c>
      <c r="C33" s="4">
        <v>94643223</v>
      </c>
      <c r="D33" s="3"/>
      <c r="E33" s="4">
        <v>420699164289</v>
      </c>
      <c r="F33" s="3"/>
      <c r="G33" s="4">
        <v>514618124152.63</v>
      </c>
      <c r="H33" s="3"/>
      <c r="I33" s="5">
        <v>0</v>
      </c>
      <c r="J33" s="5"/>
      <c r="K33" s="5">
        <v>0</v>
      </c>
      <c r="L33" s="5"/>
      <c r="M33" s="5">
        <v>0</v>
      </c>
      <c r="N33" s="5"/>
      <c r="O33" s="5">
        <v>0</v>
      </c>
      <c r="P33" s="3"/>
      <c r="Q33" s="4">
        <v>94643223</v>
      </c>
      <c r="R33" s="3"/>
      <c r="S33" s="4">
        <v>5690</v>
      </c>
      <c r="T33" s="3"/>
      <c r="U33" s="4">
        <v>420699164289</v>
      </c>
      <c r="V33" s="3"/>
      <c r="W33" s="4">
        <v>535315745233.724</v>
      </c>
      <c r="X33" s="3"/>
      <c r="Y33" s="8">
        <v>1.6000000000000001E-3</v>
      </c>
    </row>
    <row r="34" spans="1:25" ht="21" x14ac:dyDescent="0.55000000000000004">
      <c r="A34" s="2" t="s">
        <v>40</v>
      </c>
      <c r="C34" s="4">
        <v>2444594</v>
      </c>
      <c r="D34" s="3"/>
      <c r="E34" s="4">
        <v>42401482930</v>
      </c>
      <c r="F34" s="3"/>
      <c r="G34" s="4">
        <v>46975270756.646698</v>
      </c>
      <c r="H34" s="3"/>
      <c r="I34" s="5">
        <v>0</v>
      </c>
      <c r="J34" s="5"/>
      <c r="K34" s="5">
        <v>0</v>
      </c>
      <c r="L34" s="5"/>
      <c r="M34" s="5">
        <v>0</v>
      </c>
      <c r="N34" s="5"/>
      <c r="O34" s="5">
        <v>0</v>
      </c>
      <c r="P34" s="3"/>
      <c r="Q34" s="4">
        <v>2444594</v>
      </c>
      <c r="R34" s="3"/>
      <c r="S34" s="4">
        <v>16500</v>
      </c>
      <c r="T34" s="3"/>
      <c r="U34" s="4">
        <v>42401482930</v>
      </c>
      <c r="V34" s="3"/>
      <c r="W34" s="4">
        <v>40095802984.050003</v>
      </c>
      <c r="X34" s="3"/>
      <c r="Y34" s="8">
        <v>1E-4</v>
      </c>
    </row>
    <row r="35" spans="1:25" ht="21" x14ac:dyDescent="0.55000000000000004">
      <c r="A35" s="2" t="s">
        <v>41</v>
      </c>
      <c r="C35" s="4">
        <v>62000000</v>
      </c>
      <c r="D35" s="3"/>
      <c r="E35" s="4">
        <v>62056296000</v>
      </c>
      <c r="F35" s="3"/>
      <c r="G35" s="4">
        <v>61631100000</v>
      </c>
      <c r="H35" s="3"/>
      <c r="I35" s="5">
        <v>0</v>
      </c>
      <c r="J35" s="5"/>
      <c r="K35" s="5">
        <v>0</v>
      </c>
      <c r="L35" s="5"/>
      <c r="M35" s="5">
        <v>-62000000</v>
      </c>
      <c r="N35" s="5"/>
      <c r="O35" s="5">
        <v>0</v>
      </c>
      <c r="P35" s="3"/>
      <c r="Q35" s="4">
        <v>0</v>
      </c>
      <c r="R35" s="3"/>
      <c r="S35" s="4">
        <v>0</v>
      </c>
      <c r="T35" s="3"/>
      <c r="U35" s="4">
        <v>0</v>
      </c>
      <c r="V35" s="3"/>
      <c r="W35" s="4">
        <v>0</v>
      </c>
      <c r="X35" s="3"/>
      <c r="Y35" s="8">
        <v>0</v>
      </c>
    </row>
    <row r="36" spans="1:25" ht="21" x14ac:dyDescent="0.55000000000000004">
      <c r="A36" s="2" t="s">
        <v>42</v>
      </c>
      <c r="C36" s="4">
        <v>33612944</v>
      </c>
      <c r="D36" s="3"/>
      <c r="E36" s="4">
        <v>176858385658</v>
      </c>
      <c r="F36" s="3"/>
      <c r="G36" s="4">
        <v>121790191753.76401</v>
      </c>
      <c r="H36" s="3"/>
      <c r="I36" s="5">
        <v>0</v>
      </c>
      <c r="J36" s="5"/>
      <c r="K36" s="5">
        <v>0</v>
      </c>
      <c r="L36" s="5"/>
      <c r="M36" s="5">
        <v>0</v>
      </c>
      <c r="N36" s="5"/>
      <c r="O36" s="5">
        <v>0</v>
      </c>
      <c r="P36" s="3"/>
      <c r="Q36" s="4">
        <v>33612944</v>
      </c>
      <c r="R36" s="3"/>
      <c r="S36" s="4">
        <v>3526</v>
      </c>
      <c r="T36" s="3"/>
      <c r="U36" s="4">
        <v>176858385658</v>
      </c>
      <c r="V36" s="3"/>
      <c r="W36" s="4">
        <v>117814051062.763</v>
      </c>
      <c r="X36" s="3"/>
      <c r="Y36" s="8">
        <v>4.0000000000000002E-4</v>
      </c>
    </row>
    <row r="37" spans="1:25" ht="21" x14ac:dyDescent="0.55000000000000004">
      <c r="A37" s="2" t="s">
        <v>43</v>
      </c>
      <c r="C37" s="4">
        <v>102582054</v>
      </c>
      <c r="D37" s="3"/>
      <c r="E37" s="4">
        <v>387862746174</v>
      </c>
      <c r="F37" s="3"/>
      <c r="G37" s="4">
        <v>279402432733.638</v>
      </c>
      <c r="H37" s="3"/>
      <c r="I37" s="5">
        <v>0</v>
      </c>
      <c r="J37" s="5"/>
      <c r="K37" s="5">
        <v>0</v>
      </c>
      <c r="L37" s="5"/>
      <c r="M37" s="5">
        <v>0</v>
      </c>
      <c r="N37" s="5"/>
      <c r="O37" s="5">
        <v>0</v>
      </c>
      <c r="P37" s="3"/>
      <c r="Q37" s="4">
        <v>102582054</v>
      </c>
      <c r="R37" s="3"/>
      <c r="S37" s="4">
        <v>2372</v>
      </c>
      <c r="T37" s="3"/>
      <c r="U37" s="4">
        <v>387862746174</v>
      </c>
      <c r="V37" s="3"/>
      <c r="W37" s="4">
        <v>241876850527.07599</v>
      </c>
      <c r="X37" s="3"/>
      <c r="Y37" s="8">
        <v>6.9999999999999999E-4</v>
      </c>
    </row>
    <row r="38" spans="1:25" ht="21" x14ac:dyDescent="0.55000000000000004">
      <c r="A38" s="2" t="s">
        <v>44</v>
      </c>
      <c r="C38" s="4">
        <v>1394767</v>
      </c>
      <c r="D38" s="3"/>
      <c r="E38" s="4">
        <v>4652979476</v>
      </c>
      <c r="F38" s="3"/>
      <c r="G38" s="4">
        <v>4432538631.9109497</v>
      </c>
      <c r="H38" s="3"/>
      <c r="I38" s="5">
        <v>0</v>
      </c>
      <c r="J38" s="5"/>
      <c r="K38" s="5">
        <v>0</v>
      </c>
      <c r="L38" s="5"/>
      <c r="M38" s="5">
        <v>0</v>
      </c>
      <c r="N38" s="5"/>
      <c r="O38" s="5">
        <v>0</v>
      </c>
      <c r="P38" s="3"/>
      <c r="Q38" s="4">
        <v>1394767</v>
      </c>
      <c r="R38" s="3"/>
      <c r="S38" s="4">
        <v>2907</v>
      </c>
      <c r="T38" s="3"/>
      <c r="U38" s="4">
        <v>4652979476</v>
      </c>
      <c r="V38" s="3"/>
      <c r="W38" s="4">
        <v>4030462872.3694501</v>
      </c>
      <c r="X38" s="3"/>
      <c r="Y38" s="8">
        <v>0</v>
      </c>
    </row>
    <row r="39" spans="1:25" ht="21" x14ac:dyDescent="0.55000000000000004">
      <c r="A39" s="2" t="s">
        <v>45</v>
      </c>
      <c r="C39" s="4">
        <v>39800000</v>
      </c>
      <c r="D39" s="3"/>
      <c r="E39" s="4">
        <v>582294812522</v>
      </c>
      <c r="F39" s="3"/>
      <c r="G39" s="4">
        <v>514321470000</v>
      </c>
      <c r="H39" s="3"/>
      <c r="I39" s="5">
        <v>0</v>
      </c>
      <c r="J39" s="5"/>
      <c r="K39" s="5">
        <v>0</v>
      </c>
      <c r="L39" s="5"/>
      <c r="M39" s="5">
        <v>0</v>
      </c>
      <c r="N39" s="5"/>
      <c r="O39" s="5">
        <v>0</v>
      </c>
      <c r="P39" s="3"/>
      <c r="Q39" s="4">
        <v>39800000</v>
      </c>
      <c r="R39" s="3"/>
      <c r="S39" s="4">
        <v>12260</v>
      </c>
      <c r="T39" s="3"/>
      <c r="U39" s="4">
        <v>582294812522</v>
      </c>
      <c r="V39" s="3"/>
      <c r="W39" s="4">
        <v>485044709400</v>
      </c>
      <c r="X39" s="3"/>
      <c r="Y39" s="8">
        <v>1.4E-3</v>
      </c>
    </row>
    <row r="40" spans="1:25" ht="21" x14ac:dyDescent="0.55000000000000004">
      <c r="A40" s="2" t="s">
        <v>46</v>
      </c>
      <c r="C40" s="4">
        <v>50693376</v>
      </c>
      <c r="D40" s="3"/>
      <c r="E40" s="4">
        <v>48634777053</v>
      </c>
      <c r="F40" s="3"/>
      <c r="G40" s="4">
        <v>48124121644.223999</v>
      </c>
      <c r="H40" s="3"/>
      <c r="I40" s="5">
        <v>0</v>
      </c>
      <c r="J40" s="5"/>
      <c r="K40" s="5">
        <v>0</v>
      </c>
      <c r="L40" s="5"/>
      <c r="M40" s="5">
        <v>0</v>
      </c>
      <c r="N40" s="5"/>
      <c r="O40" s="5">
        <v>0</v>
      </c>
      <c r="P40" s="3"/>
      <c r="Q40" s="4">
        <v>50693376</v>
      </c>
      <c r="R40" s="3"/>
      <c r="S40" s="4">
        <v>955</v>
      </c>
      <c r="T40" s="3"/>
      <c r="U40" s="4">
        <v>48634777053</v>
      </c>
      <c r="V40" s="3"/>
      <c r="W40" s="4">
        <v>48124121644.223999</v>
      </c>
      <c r="X40" s="3"/>
      <c r="Y40" s="8">
        <v>1E-4</v>
      </c>
    </row>
    <row r="41" spans="1:25" ht="21" x14ac:dyDescent="0.55000000000000004">
      <c r="A41" s="2" t="s">
        <v>47</v>
      </c>
      <c r="C41" s="4">
        <v>222103454</v>
      </c>
      <c r="D41" s="3"/>
      <c r="E41" s="4">
        <v>1306831305237</v>
      </c>
      <c r="F41" s="3"/>
      <c r="G41" s="4">
        <v>881361498287.20996</v>
      </c>
      <c r="H41" s="3"/>
      <c r="I41" s="5">
        <v>0</v>
      </c>
      <c r="J41" s="5"/>
      <c r="K41" s="5">
        <v>0</v>
      </c>
      <c r="L41" s="5"/>
      <c r="M41" s="5">
        <v>0</v>
      </c>
      <c r="N41" s="5"/>
      <c r="O41" s="5">
        <v>0</v>
      </c>
      <c r="P41" s="3"/>
      <c r="Q41" s="4">
        <v>222103454</v>
      </c>
      <c r="R41" s="3"/>
      <c r="S41" s="4">
        <v>4001</v>
      </c>
      <c r="T41" s="3"/>
      <c r="U41" s="4">
        <v>1306831305237</v>
      </c>
      <c r="V41" s="3"/>
      <c r="W41" s="4">
        <v>883348535733.24902</v>
      </c>
      <c r="X41" s="3"/>
      <c r="Y41" s="8">
        <v>2.5999999999999999E-3</v>
      </c>
    </row>
    <row r="42" spans="1:25" ht="21" x14ac:dyDescent="0.55000000000000004">
      <c r="A42" s="2" t="s">
        <v>48</v>
      </c>
      <c r="C42" s="4">
        <v>2402748</v>
      </c>
      <c r="D42" s="3"/>
      <c r="E42" s="4">
        <v>58517311617</v>
      </c>
      <c r="F42" s="3"/>
      <c r="G42" s="4">
        <v>43517589052.068001</v>
      </c>
      <c r="H42" s="3"/>
      <c r="I42" s="5">
        <v>0</v>
      </c>
      <c r="J42" s="5"/>
      <c r="K42" s="5">
        <v>0</v>
      </c>
      <c r="L42" s="5"/>
      <c r="M42" s="5">
        <v>0</v>
      </c>
      <c r="N42" s="5"/>
      <c r="O42" s="5">
        <v>0</v>
      </c>
      <c r="P42" s="3"/>
      <c r="Q42" s="4">
        <v>2402748</v>
      </c>
      <c r="R42" s="3"/>
      <c r="S42" s="4">
        <v>17670</v>
      </c>
      <c r="T42" s="3"/>
      <c r="U42" s="4">
        <v>58517311617</v>
      </c>
      <c r="V42" s="3"/>
      <c r="W42" s="4">
        <v>42203940644.898003</v>
      </c>
      <c r="X42" s="3"/>
      <c r="Y42" s="8">
        <v>1E-4</v>
      </c>
    </row>
    <row r="43" spans="1:25" ht="21" x14ac:dyDescent="0.55000000000000004">
      <c r="A43" s="2" t="s">
        <v>49</v>
      </c>
      <c r="C43" s="4">
        <v>142337531</v>
      </c>
      <c r="D43" s="3"/>
      <c r="E43" s="4">
        <v>1553200266360</v>
      </c>
      <c r="F43" s="3"/>
      <c r="G43" s="4">
        <v>1102211950759.3799</v>
      </c>
      <c r="H43" s="3"/>
      <c r="I43" s="5">
        <v>0</v>
      </c>
      <c r="J43" s="5"/>
      <c r="K43" s="5">
        <v>0</v>
      </c>
      <c r="L43" s="5"/>
      <c r="M43" s="5">
        <v>0</v>
      </c>
      <c r="N43" s="5"/>
      <c r="O43" s="5">
        <v>0</v>
      </c>
      <c r="P43" s="3"/>
      <c r="Q43" s="4">
        <v>142337531</v>
      </c>
      <c r="R43" s="3"/>
      <c r="S43" s="4">
        <v>7770</v>
      </c>
      <c r="T43" s="3"/>
      <c r="U43" s="4">
        <v>1553200266360</v>
      </c>
      <c r="V43" s="3"/>
      <c r="W43" s="4">
        <v>1099382138305.5699</v>
      </c>
      <c r="X43" s="3"/>
      <c r="Y43" s="8">
        <v>3.3E-3</v>
      </c>
    </row>
    <row r="44" spans="1:25" ht="21" x14ac:dyDescent="0.55000000000000004">
      <c r="A44" s="2" t="s">
        <v>50</v>
      </c>
      <c r="C44" s="4">
        <v>59999999</v>
      </c>
      <c r="D44" s="3"/>
      <c r="E44" s="4">
        <v>373193148681</v>
      </c>
      <c r="F44" s="3"/>
      <c r="G44" s="4">
        <v>290461405158.97699</v>
      </c>
      <c r="H44" s="3"/>
      <c r="I44" s="5">
        <v>0</v>
      </c>
      <c r="J44" s="5"/>
      <c r="K44" s="5">
        <v>0</v>
      </c>
      <c r="L44" s="5"/>
      <c r="M44" s="5">
        <v>0</v>
      </c>
      <c r="N44" s="5"/>
      <c r="O44" s="5">
        <v>0</v>
      </c>
      <c r="P44" s="3"/>
      <c r="Q44" s="4">
        <v>59999999</v>
      </c>
      <c r="R44" s="3"/>
      <c r="S44" s="4">
        <v>4689</v>
      </c>
      <c r="T44" s="3"/>
      <c r="U44" s="4">
        <v>373193148681</v>
      </c>
      <c r="V44" s="3"/>
      <c r="W44" s="4">
        <v>279666022338.90002</v>
      </c>
      <c r="X44" s="3"/>
      <c r="Y44" s="8">
        <v>8.0000000000000004E-4</v>
      </c>
    </row>
    <row r="45" spans="1:25" ht="21" x14ac:dyDescent="0.55000000000000004">
      <c r="A45" s="2" t="s">
        <v>51</v>
      </c>
      <c r="C45" s="4">
        <v>31189818</v>
      </c>
      <c r="D45" s="3"/>
      <c r="E45" s="4">
        <v>476196460824</v>
      </c>
      <c r="F45" s="3"/>
      <c r="G45" s="4">
        <v>285549037348.50897</v>
      </c>
      <c r="H45" s="3"/>
      <c r="I45" s="5">
        <v>0</v>
      </c>
      <c r="J45" s="5"/>
      <c r="K45" s="5">
        <v>0</v>
      </c>
      <c r="L45" s="5"/>
      <c r="M45" s="5">
        <v>0</v>
      </c>
      <c r="N45" s="5"/>
      <c r="O45" s="5">
        <v>0</v>
      </c>
      <c r="P45" s="3"/>
      <c r="Q45" s="4">
        <v>31189818</v>
      </c>
      <c r="R45" s="3"/>
      <c r="S45" s="4">
        <v>8390</v>
      </c>
      <c r="T45" s="3"/>
      <c r="U45" s="4">
        <v>476196460824</v>
      </c>
      <c r="V45" s="3"/>
      <c r="W45" s="4">
        <v>260125561710.53101</v>
      </c>
      <c r="X45" s="3"/>
      <c r="Y45" s="8">
        <v>8.0000000000000004E-4</v>
      </c>
    </row>
    <row r="46" spans="1:25" ht="21" x14ac:dyDescent="0.55000000000000004">
      <c r="A46" s="2" t="s">
        <v>52</v>
      </c>
      <c r="C46" s="4">
        <v>23861870</v>
      </c>
      <c r="D46" s="3"/>
      <c r="E46" s="4">
        <v>241276367988</v>
      </c>
      <c r="F46" s="3"/>
      <c r="G46" s="4">
        <v>214665021455.17499</v>
      </c>
      <c r="H46" s="3"/>
      <c r="I46" s="5">
        <v>14400000</v>
      </c>
      <c r="J46" s="5"/>
      <c r="K46" s="5">
        <v>129401044203</v>
      </c>
      <c r="L46" s="5"/>
      <c r="M46" s="5">
        <v>0</v>
      </c>
      <c r="N46" s="5"/>
      <c r="O46" s="5">
        <v>0</v>
      </c>
      <c r="P46" s="3"/>
      <c r="Q46" s="4">
        <v>38261870</v>
      </c>
      <c r="R46" s="3"/>
      <c r="S46" s="4">
        <v>9010</v>
      </c>
      <c r="T46" s="3"/>
      <c r="U46" s="4">
        <v>370677412191</v>
      </c>
      <c r="V46" s="3"/>
      <c r="W46" s="4">
        <v>342688248980.23499</v>
      </c>
      <c r="X46" s="3"/>
      <c r="Y46" s="8">
        <v>1E-3</v>
      </c>
    </row>
    <row r="47" spans="1:25" ht="21" x14ac:dyDescent="0.55000000000000004">
      <c r="A47" s="2" t="s">
        <v>53</v>
      </c>
      <c r="C47" s="4">
        <v>66279191</v>
      </c>
      <c r="D47" s="3"/>
      <c r="E47" s="4">
        <v>709001720843</v>
      </c>
      <c r="F47" s="3"/>
      <c r="G47" s="4">
        <v>395308978881.29999</v>
      </c>
      <c r="H47" s="3"/>
      <c r="I47" s="5">
        <v>0</v>
      </c>
      <c r="J47" s="5"/>
      <c r="K47" s="5">
        <v>0</v>
      </c>
      <c r="L47" s="5"/>
      <c r="M47" s="5">
        <v>-2500000</v>
      </c>
      <c r="N47" s="5"/>
      <c r="O47" s="5">
        <v>14653291129</v>
      </c>
      <c r="P47" s="3"/>
      <c r="Q47" s="4">
        <v>63779191</v>
      </c>
      <c r="R47" s="3"/>
      <c r="S47" s="4">
        <v>6040</v>
      </c>
      <c r="T47" s="3"/>
      <c r="U47" s="4">
        <v>682258722394</v>
      </c>
      <c r="V47" s="3"/>
      <c r="W47" s="4">
        <v>382934217073.84198</v>
      </c>
      <c r="X47" s="3"/>
      <c r="Y47" s="8">
        <v>1.1000000000000001E-3</v>
      </c>
    </row>
    <row r="48" spans="1:25" ht="21" x14ac:dyDescent="0.55000000000000004">
      <c r="A48" s="2" t="s">
        <v>54</v>
      </c>
      <c r="C48" s="4">
        <v>185000000</v>
      </c>
      <c r="D48" s="3"/>
      <c r="E48" s="4">
        <v>2396172050589</v>
      </c>
      <c r="F48" s="3"/>
      <c r="G48" s="4">
        <v>2379656295000</v>
      </c>
      <c r="H48" s="3"/>
      <c r="I48" s="5">
        <v>0</v>
      </c>
      <c r="J48" s="5"/>
      <c r="K48" s="5">
        <v>0</v>
      </c>
      <c r="L48" s="5"/>
      <c r="M48" s="5">
        <v>0</v>
      </c>
      <c r="N48" s="5"/>
      <c r="O48" s="5">
        <v>0</v>
      </c>
      <c r="P48" s="3"/>
      <c r="Q48" s="4">
        <v>185000000</v>
      </c>
      <c r="R48" s="3"/>
      <c r="S48" s="4">
        <v>12870</v>
      </c>
      <c r="T48" s="3"/>
      <c r="U48" s="4">
        <v>2396172050589</v>
      </c>
      <c r="V48" s="3"/>
      <c r="W48" s="4">
        <v>2366783347500</v>
      </c>
      <c r="X48" s="3"/>
      <c r="Y48" s="8">
        <v>7.0000000000000001E-3</v>
      </c>
    </row>
    <row r="49" spans="1:25" ht="21" x14ac:dyDescent="0.55000000000000004">
      <c r="A49" s="2" t="s">
        <v>55</v>
      </c>
      <c r="C49" s="4">
        <v>150000000</v>
      </c>
      <c r="D49" s="3"/>
      <c r="E49" s="4">
        <v>1872946648221</v>
      </c>
      <c r="F49" s="3"/>
      <c r="G49" s="4">
        <v>1461253500000</v>
      </c>
      <c r="H49" s="3"/>
      <c r="I49" s="5">
        <v>0</v>
      </c>
      <c r="J49" s="5"/>
      <c r="K49" s="5">
        <v>0</v>
      </c>
      <c r="L49" s="5"/>
      <c r="M49" s="5">
        <v>0</v>
      </c>
      <c r="N49" s="5"/>
      <c r="O49" s="5">
        <v>0</v>
      </c>
      <c r="P49" s="3"/>
      <c r="Q49" s="4">
        <v>150000000</v>
      </c>
      <c r="R49" s="3"/>
      <c r="S49" s="4">
        <v>11020</v>
      </c>
      <c r="T49" s="3"/>
      <c r="U49" s="4">
        <v>1872946648221</v>
      </c>
      <c r="V49" s="3"/>
      <c r="W49" s="4">
        <v>1643164650000</v>
      </c>
      <c r="X49" s="3"/>
      <c r="Y49" s="8">
        <v>4.8999999999999998E-3</v>
      </c>
    </row>
    <row r="50" spans="1:25" ht="21" x14ac:dyDescent="0.55000000000000004">
      <c r="A50" s="2" t="s">
        <v>56</v>
      </c>
      <c r="C50" s="4">
        <v>16511208</v>
      </c>
      <c r="D50" s="3"/>
      <c r="E50" s="4">
        <v>578001973474</v>
      </c>
      <c r="F50" s="3"/>
      <c r="G50" s="4">
        <v>761725766558.48401</v>
      </c>
      <c r="H50" s="3"/>
      <c r="I50" s="5">
        <v>0</v>
      </c>
      <c r="J50" s="5"/>
      <c r="K50" s="5">
        <v>0</v>
      </c>
      <c r="L50" s="5"/>
      <c r="M50" s="5">
        <v>0</v>
      </c>
      <c r="N50" s="5"/>
      <c r="O50" s="5">
        <v>0</v>
      </c>
      <c r="P50" s="3"/>
      <c r="Q50" s="4">
        <v>16511208</v>
      </c>
      <c r="R50" s="3"/>
      <c r="S50" s="4">
        <v>46860</v>
      </c>
      <c r="T50" s="3"/>
      <c r="U50" s="4">
        <v>578001973474</v>
      </c>
      <c r="V50" s="3"/>
      <c r="W50" s="4">
        <v>769111601399.06396</v>
      </c>
      <c r="X50" s="3"/>
      <c r="Y50" s="8">
        <v>2.3E-3</v>
      </c>
    </row>
    <row r="51" spans="1:25" ht="21" x14ac:dyDescent="0.55000000000000004">
      <c r="A51" s="2" t="s">
        <v>58</v>
      </c>
      <c r="C51" s="4">
        <v>303736</v>
      </c>
      <c r="D51" s="3"/>
      <c r="E51" s="4">
        <v>6171439387</v>
      </c>
      <c r="F51" s="3"/>
      <c r="G51" s="4">
        <v>8891802300.0599995</v>
      </c>
      <c r="H51" s="3"/>
      <c r="I51" s="5">
        <v>0</v>
      </c>
      <c r="J51" s="5"/>
      <c r="K51" s="5">
        <v>0</v>
      </c>
      <c r="L51" s="5"/>
      <c r="M51" s="5">
        <v>0</v>
      </c>
      <c r="N51" s="5"/>
      <c r="O51" s="5">
        <v>0</v>
      </c>
      <c r="P51" s="3"/>
      <c r="Q51" s="4">
        <v>303736</v>
      </c>
      <c r="R51" s="3"/>
      <c r="S51" s="4">
        <v>28400</v>
      </c>
      <c r="T51" s="3"/>
      <c r="U51" s="4">
        <v>6171439387</v>
      </c>
      <c r="V51" s="3"/>
      <c r="W51" s="4">
        <v>8574777090.7200003</v>
      </c>
      <c r="X51" s="3"/>
      <c r="Y51" s="8">
        <v>0</v>
      </c>
    </row>
    <row r="52" spans="1:25" ht="21" x14ac:dyDescent="0.55000000000000004">
      <c r="A52" s="2" t="s">
        <v>59</v>
      </c>
      <c r="C52" s="4">
        <v>22697888</v>
      </c>
      <c r="D52" s="3"/>
      <c r="E52" s="4">
        <v>195892698035</v>
      </c>
      <c r="F52" s="3"/>
      <c r="G52" s="4">
        <v>103337786894.112</v>
      </c>
      <c r="H52" s="3"/>
      <c r="I52" s="5">
        <v>0</v>
      </c>
      <c r="J52" s="5"/>
      <c r="K52" s="5">
        <v>0</v>
      </c>
      <c r="L52" s="5"/>
      <c r="M52" s="5">
        <v>0</v>
      </c>
      <c r="N52" s="5"/>
      <c r="O52" s="5">
        <v>0</v>
      </c>
      <c r="P52" s="3"/>
      <c r="Q52" s="4">
        <v>22697888</v>
      </c>
      <c r="R52" s="3"/>
      <c r="S52" s="4">
        <v>3572</v>
      </c>
      <c r="T52" s="3"/>
      <c r="U52" s="4">
        <v>195892698035</v>
      </c>
      <c r="V52" s="3"/>
      <c r="W52" s="4">
        <v>80594448643.180801</v>
      </c>
      <c r="X52" s="3"/>
      <c r="Y52" s="8">
        <v>2.0000000000000001E-4</v>
      </c>
    </row>
    <row r="53" spans="1:25" ht="21" x14ac:dyDescent="0.55000000000000004">
      <c r="A53" s="2" t="s">
        <v>60</v>
      </c>
      <c r="C53" s="4">
        <v>937889</v>
      </c>
      <c r="D53" s="3"/>
      <c r="E53" s="4">
        <v>185962919242</v>
      </c>
      <c r="F53" s="3"/>
      <c r="G53" s="4">
        <v>159279896915.82901</v>
      </c>
      <c r="H53" s="3"/>
      <c r="I53" s="5">
        <v>0</v>
      </c>
      <c r="J53" s="5"/>
      <c r="K53" s="5">
        <v>0</v>
      </c>
      <c r="L53" s="5"/>
      <c r="M53" s="5">
        <v>0</v>
      </c>
      <c r="N53" s="5"/>
      <c r="O53" s="5">
        <v>0</v>
      </c>
      <c r="P53" s="3"/>
      <c r="Q53" s="4">
        <v>937889</v>
      </c>
      <c r="R53" s="3"/>
      <c r="S53" s="4">
        <v>166070</v>
      </c>
      <c r="T53" s="3"/>
      <c r="U53" s="4">
        <v>185962919242</v>
      </c>
      <c r="V53" s="3"/>
      <c r="W53" s="4">
        <v>155570266898.85199</v>
      </c>
      <c r="X53" s="3"/>
      <c r="Y53" s="8">
        <v>5.0000000000000001E-4</v>
      </c>
    </row>
    <row r="54" spans="1:25" ht="21" x14ac:dyDescent="0.55000000000000004">
      <c r="A54" s="2" t="s">
        <v>61</v>
      </c>
      <c r="C54" s="4">
        <v>1875388</v>
      </c>
      <c r="D54" s="3"/>
      <c r="E54" s="4">
        <v>249534253803</v>
      </c>
      <c r="F54" s="3"/>
      <c r="G54" s="4">
        <v>185284563624</v>
      </c>
      <c r="H54" s="3"/>
      <c r="I54" s="5">
        <v>0</v>
      </c>
      <c r="J54" s="5"/>
      <c r="K54" s="5">
        <v>0</v>
      </c>
      <c r="L54" s="5"/>
      <c r="M54" s="5">
        <v>0</v>
      </c>
      <c r="N54" s="5"/>
      <c r="O54" s="5">
        <v>0</v>
      </c>
      <c r="P54" s="3"/>
      <c r="Q54" s="4">
        <v>1875388</v>
      </c>
      <c r="R54" s="3"/>
      <c r="S54" s="4">
        <v>97546</v>
      </c>
      <c r="T54" s="3"/>
      <c r="U54" s="4">
        <v>249534253803</v>
      </c>
      <c r="V54" s="3"/>
      <c r="W54" s="4">
        <v>182936577848</v>
      </c>
      <c r="X54" s="3"/>
      <c r="Y54" s="8">
        <v>5.0000000000000001E-4</v>
      </c>
    </row>
    <row r="55" spans="1:25" ht="21" x14ac:dyDescent="0.55000000000000004">
      <c r="A55" s="2" t="s">
        <v>62</v>
      </c>
      <c r="C55" s="4">
        <v>784200</v>
      </c>
      <c r="D55" s="3"/>
      <c r="E55" s="4">
        <v>299986864224</v>
      </c>
      <c r="F55" s="3"/>
      <c r="G55" s="4">
        <v>286806230200</v>
      </c>
      <c r="H55" s="3"/>
      <c r="I55" s="5">
        <v>0</v>
      </c>
      <c r="J55" s="5"/>
      <c r="K55" s="5">
        <v>0</v>
      </c>
      <c r="L55" s="5"/>
      <c r="M55" s="5">
        <v>0</v>
      </c>
      <c r="N55" s="5"/>
      <c r="O55" s="5">
        <v>0</v>
      </c>
      <c r="P55" s="3"/>
      <c r="Q55" s="4">
        <v>784200</v>
      </c>
      <c r="R55" s="3"/>
      <c r="S55" s="4">
        <v>356556</v>
      </c>
      <c r="T55" s="3"/>
      <c r="U55" s="4">
        <v>299986864224</v>
      </c>
      <c r="V55" s="3"/>
      <c r="W55" s="4">
        <v>279611195200</v>
      </c>
      <c r="X55" s="3"/>
      <c r="Y55" s="8">
        <v>8.0000000000000004E-4</v>
      </c>
    </row>
    <row r="56" spans="1:25" ht="21" x14ac:dyDescent="0.55000000000000004">
      <c r="A56" s="2" t="s">
        <v>63</v>
      </c>
      <c r="C56" s="4">
        <v>50000</v>
      </c>
      <c r="D56" s="3"/>
      <c r="E56" s="4">
        <v>11715034304</v>
      </c>
      <c r="F56" s="3"/>
      <c r="G56" s="4">
        <v>5284716937.5</v>
      </c>
      <c r="H56" s="3"/>
      <c r="I56" s="5">
        <v>0</v>
      </c>
      <c r="J56" s="5"/>
      <c r="K56" s="5">
        <v>0</v>
      </c>
      <c r="L56" s="5"/>
      <c r="M56" s="5">
        <v>0</v>
      </c>
      <c r="N56" s="5"/>
      <c r="O56" s="5">
        <v>0</v>
      </c>
      <c r="P56" s="3"/>
      <c r="Q56" s="4">
        <v>50000</v>
      </c>
      <c r="R56" s="3"/>
      <c r="S56" s="4">
        <v>111720</v>
      </c>
      <c r="T56" s="3"/>
      <c r="U56" s="4">
        <v>11715034304</v>
      </c>
      <c r="V56" s="3"/>
      <c r="W56" s="4">
        <v>5579366625</v>
      </c>
      <c r="X56" s="3"/>
      <c r="Y56" s="8">
        <v>0</v>
      </c>
    </row>
    <row r="57" spans="1:25" ht="21" x14ac:dyDescent="0.55000000000000004">
      <c r="A57" s="2" t="s">
        <v>64</v>
      </c>
      <c r="C57" s="4">
        <v>1480745</v>
      </c>
      <c r="D57" s="3"/>
      <c r="E57" s="4">
        <v>115108477146</v>
      </c>
      <c r="F57" s="3"/>
      <c r="G57" s="4">
        <v>98104438907.212494</v>
      </c>
      <c r="H57" s="3"/>
      <c r="I57" s="5">
        <v>0</v>
      </c>
      <c r="J57" s="5"/>
      <c r="K57" s="5">
        <v>0</v>
      </c>
      <c r="L57" s="5"/>
      <c r="M57" s="5">
        <v>0</v>
      </c>
      <c r="N57" s="5"/>
      <c r="O57" s="5">
        <v>0</v>
      </c>
      <c r="P57" s="3"/>
      <c r="Q57" s="4">
        <v>1480745</v>
      </c>
      <c r="R57" s="3"/>
      <c r="S57" s="4">
        <v>68950</v>
      </c>
      <c r="T57" s="3"/>
      <c r="U57" s="4">
        <v>115108477146</v>
      </c>
      <c r="V57" s="3"/>
      <c r="W57" s="4">
        <v>101489888411.888</v>
      </c>
      <c r="X57" s="3"/>
      <c r="Y57" s="8">
        <v>2.9999999999999997E-4</v>
      </c>
    </row>
    <row r="58" spans="1:25" ht="21" x14ac:dyDescent="0.55000000000000004">
      <c r="A58" s="2" t="s">
        <v>65</v>
      </c>
      <c r="C58" s="4">
        <v>14478771</v>
      </c>
      <c r="D58" s="3"/>
      <c r="E58" s="4">
        <v>197175295101</v>
      </c>
      <c r="F58" s="3"/>
      <c r="G58" s="4">
        <v>90817446792.190506</v>
      </c>
      <c r="H58" s="3"/>
      <c r="I58" s="5">
        <v>0</v>
      </c>
      <c r="J58" s="5"/>
      <c r="K58" s="5">
        <v>0</v>
      </c>
      <c r="L58" s="5"/>
      <c r="M58" s="5">
        <v>0</v>
      </c>
      <c r="N58" s="5"/>
      <c r="O58" s="5">
        <v>0</v>
      </c>
      <c r="P58" s="3"/>
      <c r="Q58" s="4">
        <v>14478771</v>
      </c>
      <c r="R58" s="3"/>
      <c r="S58" s="4">
        <v>5160</v>
      </c>
      <c r="T58" s="3"/>
      <c r="U58" s="4">
        <v>197175295101</v>
      </c>
      <c r="V58" s="3"/>
      <c r="W58" s="4">
        <v>74265931132.757996</v>
      </c>
      <c r="X58" s="3"/>
      <c r="Y58" s="8">
        <v>2.0000000000000001E-4</v>
      </c>
    </row>
    <row r="59" spans="1:25" ht="21" x14ac:dyDescent="0.55000000000000004">
      <c r="A59" s="2" t="s">
        <v>66</v>
      </c>
      <c r="C59" s="4">
        <v>177796877</v>
      </c>
      <c r="D59" s="3"/>
      <c r="E59" s="4">
        <v>1101429688049</v>
      </c>
      <c r="F59" s="3"/>
      <c r="G59" s="4">
        <v>986203539546.72302</v>
      </c>
      <c r="H59" s="3"/>
      <c r="I59" s="5">
        <v>0</v>
      </c>
      <c r="J59" s="5"/>
      <c r="K59" s="5">
        <v>0</v>
      </c>
      <c r="L59" s="5"/>
      <c r="M59" s="5">
        <v>0</v>
      </c>
      <c r="N59" s="5"/>
      <c r="O59" s="5">
        <v>0</v>
      </c>
      <c r="P59" s="3"/>
      <c r="Q59" s="4">
        <v>177796877</v>
      </c>
      <c r="R59" s="3"/>
      <c r="S59" s="4">
        <v>4990</v>
      </c>
      <c r="T59" s="3"/>
      <c r="U59" s="4">
        <v>1101429688049</v>
      </c>
      <c r="V59" s="3"/>
      <c r="W59" s="4">
        <v>881927538053.43201</v>
      </c>
      <c r="X59" s="3"/>
      <c r="Y59" s="8">
        <v>2.5999999999999999E-3</v>
      </c>
    </row>
    <row r="60" spans="1:25" ht="21" x14ac:dyDescent="0.55000000000000004">
      <c r="A60" s="2" t="s">
        <v>67</v>
      </c>
      <c r="C60" s="4">
        <v>46569118</v>
      </c>
      <c r="D60" s="3"/>
      <c r="E60" s="4">
        <v>963044080898</v>
      </c>
      <c r="F60" s="3"/>
      <c r="G60" s="4">
        <v>864272232733.29297</v>
      </c>
      <c r="H60" s="3"/>
      <c r="I60" s="5">
        <v>0</v>
      </c>
      <c r="J60" s="5"/>
      <c r="K60" s="5">
        <v>0</v>
      </c>
      <c r="L60" s="5"/>
      <c r="M60" s="5">
        <v>0</v>
      </c>
      <c r="N60" s="5"/>
      <c r="O60" s="5">
        <v>0</v>
      </c>
      <c r="P60" s="3"/>
      <c r="Q60" s="4">
        <v>46569118</v>
      </c>
      <c r="R60" s="3"/>
      <c r="S60" s="4">
        <v>18520</v>
      </c>
      <c r="T60" s="3"/>
      <c r="U60" s="4">
        <v>963044080898</v>
      </c>
      <c r="V60" s="3"/>
      <c r="W60" s="4">
        <v>857328427971.10803</v>
      </c>
      <c r="X60" s="3"/>
      <c r="Y60" s="8">
        <v>2.5999999999999999E-3</v>
      </c>
    </row>
    <row r="61" spans="1:25" ht="21" x14ac:dyDescent="0.55000000000000004">
      <c r="A61" s="2" t="s">
        <v>68</v>
      </c>
      <c r="C61" s="4">
        <v>492972661</v>
      </c>
      <c r="D61" s="3"/>
      <c r="E61" s="4">
        <v>5023826795619</v>
      </c>
      <c r="F61" s="3"/>
      <c r="G61" s="4">
        <v>4750932697202.0498</v>
      </c>
      <c r="H61" s="3"/>
      <c r="I61" s="5">
        <v>0</v>
      </c>
      <c r="J61" s="5"/>
      <c r="K61" s="5">
        <v>0</v>
      </c>
      <c r="L61" s="5"/>
      <c r="M61" s="5">
        <v>0</v>
      </c>
      <c r="N61" s="5"/>
      <c r="O61" s="5">
        <v>0</v>
      </c>
      <c r="P61" s="3"/>
      <c r="Q61" s="4">
        <v>492972661</v>
      </c>
      <c r="R61" s="3"/>
      <c r="S61" s="4">
        <v>10349</v>
      </c>
      <c r="T61" s="3"/>
      <c r="U61" s="4">
        <v>5023826795619</v>
      </c>
      <c r="V61" s="3"/>
      <c r="W61" s="4">
        <v>5071418512980.2998</v>
      </c>
      <c r="X61" s="3"/>
      <c r="Y61" s="8">
        <v>1.5100000000000001E-2</v>
      </c>
    </row>
    <row r="62" spans="1:25" ht="21" x14ac:dyDescent="0.55000000000000004">
      <c r="A62" s="2" t="s">
        <v>69</v>
      </c>
      <c r="C62" s="4">
        <v>72131772</v>
      </c>
      <c r="D62" s="3"/>
      <c r="E62" s="4">
        <v>155459474371</v>
      </c>
      <c r="F62" s="3"/>
      <c r="G62" s="4">
        <v>190155263260.90302</v>
      </c>
      <c r="H62" s="3"/>
      <c r="I62" s="5">
        <v>0</v>
      </c>
      <c r="J62" s="5"/>
      <c r="K62" s="5">
        <v>0</v>
      </c>
      <c r="L62" s="5"/>
      <c r="M62" s="5">
        <v>0</v>
      </c>
      <c r="N62" s="5"/>
      <c r="O62" s="5">
        <v>0</v>
      </c>
      <c r="P62" s="3"/>
      <c r="Q62" s="4">
        <v>72131772</v>
      </c>
      <c r="R62" s="3"/>
      <c r="S62" s="4">
        <v>2381</v>
      </c>
      <c r="T62" s="3"/>
      <c r="U62" s="4">
        <v>155459474371</v>
      </c>
      <c r="V62" s="3"/>
      <c r="W62" s="4">
        <v>170723861924.66501</v>
      </c>
      <c r="X62" s="3"/>
      <c r="Y62" s="8">
        <v>5.0000000000000001E-4</v>
      </c>
    </row>
    <row r="63" spans="1:25" ht="21" x14ac:dyDescent="0.55000000000000004">
      <c r="A63" s="2" t="s">
        <v>70</v>
      </c>
      <c r="C63" s="4">
        <v>12802216</v>
      </c>
      <c r="D63" s="3"/>
      <c r="E63" s="4">
        <v>43700228509</v>
      </c>
      <c r="F63" s="3"/>
      <c r="G63" s="4">
        <v>26292004455.376801</v>
      </c>
      <c r="H63" s="3"/>
      <c r="I63" s="5">
        <v>0</v>
      </c>
      <c r="J63" s="5"/>
      <c r="K63" s="5">
        <v>0</v>
      </c>
      <c r="L63" s="5"/>
      <c r="M63" s="5">
        <v>0</v>
      </c>
      <c r="N63" s="5"/>
      <c r="O63" s="5">
        <v>0</v>
      </c>
      <c r="P63" s="3"/>
      <c r="Q63" s="4">
        <v>12802216</v>
      </c>
      <c r="R63" s="3"/>
      <c r="S63" s="4">
        <v>1815</v>
      </c>
      <c r="T63" s="3"/>
      <c r="U63" s="4">
        <v>43700228509</v>
      </c>
      <c r="V63" s="3"/>
      <c r="W63" s="4">
        <v>23097767708.862</v>
      </c>
      <c r="X63" s="3"/>
      <c r="Y63" s="8">
        <v>1E-4</v>
      </c>
    </row>
    <row r="64" spans="1:25" ht="21" x14ac:dyDescent="0.55000000000000004">
      <c r="A64" s="2" t="s">
        <v>71</v>
      </c>
      <c r="C64" s="4">
        <v>100000000</v>
      </c>
      <c r="D64" s="3"/>
      <c r="E64" s="4">
        <v>1274418352736</v>
      </c>
      <c r="F64" s="3"/>
      <c r="G64" s="4">
        <v>1489086900000</v>
      </c>
      <c r="H64" s="3"/>
      <c r="I64" s="5">
        <v>0</v>
      </c>
      <c r="J64" s="5"/>
      <c r="K64" s="5">
        <v>0</v>
      </c>
      <c r="L64" s="5"/>
      <c r="M64" s="5">
        <v>0</v>
      </c>
      <c r="N64" s="5"/>
      <c r="O64" s="5">
        <v>0</v>
      </c>
      <c r="P64" s="3"/>
      <c r="Q64" s="4">
        <v>100000000</v>
      </c>
      <c r="R64" s="3"/>
      <c r="S64" s="4">
        <v>12990</v>
      </c>
      <c r="T64" s="3"/>
      <c r="U64" s="4">
        <v>1274418352736</v>
      </c>
      <c r="V64" s="3"/>
      <c r="W64" s="4">
        <v>1291270950000</v>
      </c>
      <c r="X64" s="3"/>
      <c r="Y64" s="8">
        <v>3.8E-3</v>
      </c>
    </row>
    <row r="65" spans="1:25" ht="21" x14ac:dyDescent="0.55000000000000004">
      <c r="A65" s="2" t="s">
        <v>72</v>
      </c>
      <c r="C65" s="4">
        <v>31961073</v>
      </c>
      <c r="D65" s="3"/>
      <c r="E65" s="4">
        <v>476184474130</v>
      </c>
      <c r="F65" s="3"/>
      <c r="G65" s="4">
        <v>670048378344.05798</v>
      </c>
      <c r="H65" s="3"/>
      <c r="I65" s="5">
        <v>0</v>
      </c>
      <c r="J65" s="5"/>
      <c r="K65" s="5">
        <v>0</v>
      </c>
      <c r="L65" s="5"/>
      <c r="M65" s="5">
        <v>-550000</v>
      </c>
      <c r="N65" s="5"/>
      <c r="O65" s="5">
        <v>10890811825</v>
      </c>
      <c r="P65" s="3"/>
      <c r="Q65" s="4">
        <v>31411073</v>
      </c>
      <c r="R65" s="3"/>
      <c r="S65" s="4">
        <v>19530</v>
      </c>
      <c r="T65" s="3"/>
      <c r="U65" s="4">
        <v>467990085263</v>
      </c>
      <c r="V65" s="3"/>
      <c r="W65" s="4">
        <v>609808179032</v>
      </c>
      <c r="X65" s="3"/>
      <c r="Y65" s="8">
        <v>1.8E-3</v>
      </c>
    </row>
    <row r="66" spans="1:25" ht="21" x14ac:dyDescent="0.55000000000000004">
      <c r="A66" s="2" t="s">
        <v>73</v>
      </c>
      <c r="C66" s="4">
        <v>118078545</v>
      </c>
      <c r="D66" s="3"/>
      <c r="E66" s="4">
        <v>1466113699320</v>
      </c>
      <c r="F66" s="3"/>
      <c r="G66" s="4">
        <v>805199206728.73499</v>
      </c>
      <c r="H66" s="3"/>
      <c r="I66" s="5">
        <v>1000000</v>
      </c>
      <c r="J66" s="5"/>
      <c r="K66" s="5">
        <v>6935333042</v>
      </c>
      <c r="L66" s="5"/>
      <c r="M66" s="5">
        <v>0</v>
      </c>
      <c r="N66" s="5"/>
      <c r="O66" s="5">
        <v>0</v>
      </c>
      <c r="P66" s="3"/>
      <c r="Q66" s="4">
        <v>119078545</v>
      </c>
      <c r="R66" s="3"/>
      <c r="S66" s="4">
        <v>6600</v>
      </c>
      <c r="T66" s="3"/>
      <c r="U66" s="4">
        <v>1473049032362</v>
      </c>
      <c r="V66" s="3"/>
      <c r="W66" s="4">
        <v>781242182537</v>
      </c>
      <c r="X66" s="3"/>
      <c r="Y66" s="8">
        <v>2.3E-3</v>
      </c>
    </row>
    <row r="67" spans="1:25" ht="21" x14ac:dyDescent="0.55000000000000004">
      <c r="A67" s="2" t="s">
        <v>74</v>
      </c>
      <c r="C67" s="4">
        <v>528427</v>
      </c>
      <c r="D67" s="3"/>
      <c r="E67" s="4">
        <v>7660686258</v>
      </c>
      <c r="F67" s="3"/>
      <c r="G67" s="4">
        <v>4543696733.3774996</v>
      </c>
      <c r="H67" s="3"/>
      <c r="I67" s="5">
        <v>5504377</v>
      </c>
      <c r="J67" s="5"/>
      <c r="K67" s="5">
        <v>45010861749</v>
      </c>
      <c r="L67" s="5"/>
      <c r="M67" s="5">
        <v>0</v>
      </c>
      <c r="N67" s="5"/>
      <c r="O67" s="5">
        <v>0</v>
      </c>
      <c r="P67" s="3"/>
      <c r="Q67" s="4">
        <v>6032804</v>
      </c>
      <c r="R67" s="3"/>
      <c r="S67" s="4">
        <v>7970</v>
      </c>
      <c r="T67" s="3"/>
      <c r="U67" s="4">
        <v>52671548007</v>
      </c>
      <c r="V67" s="3"/>
      <c r="W67" s="4">
        <v>47795363265.113998</v>
      </c>
      <c r="X67" s="3"/>
      <c r="Y67" s="8">
        <v>1E-4</v>
      </c>
    </row>
    <row r="68" spans="1:25" ht="21" x14ac:dyDescent="0.55000000000000004">
      <c r="A68" s="2" t="s">
        <v>75</v>
      </c>
      <c r="C68" s="4">
        <v>27000000</v>
      </c>
      <c r="D68" s="3"/>
      <c r="E68" s="4">
        <v>510327345637</v>
      </c>
      <c r="F68" s="3"/>
      <c r="G68" s="4">
        <v>704801331000</v>
      </c>
      <c r="H68" s="3"/>
      <c r="I68" s="5">
        <v>0</v>
      </c>
      <c r="J68" s="5"/>
      <c r="K68" s="5">
        <v>0</v>
      </c>
      <c r="L68" s="5"/>
      <c r="M68" s="5">
        <v>0</v>
      </c>
      <c r="N68" s="5"/>
      <c r="O68" s="5">
        <v>0</v>
      </c>
      <c r="P68" s="3"/>
      <c r="Q68" s="4">
        <v>27000000</v>
      </c>
      <c r="R68" s="3"/>
      <c r="S68" s="4">
        <v>23050</v>
      </c>
      <c r="T68" s="3"/>
      <c r="U68" s="4">
        <v>510327345637</v>
      </c>
      <c r="V68" s="3"/>
      <c r="W68" s="4">
        <v>618647017500</v>
      </c>
      <c r="X68" s="3"/>
      <c r="Y68" s="8">
        <v>1.8E-3</v>
      </c>
    </row>
    <row r="69" spans="1:25" ht="21" x14ac:dyDescent="0.55000000000000004">
      <c r="A69" s="2" t="s">
        <v>76</v>
      </c>
      <c r="C69" s="4">
        <v>9458773</v>
      </c>
      <c r="D69" s="3"/>
      <c r="E69" s="4">
        <v>105034027013</v>
      </c>
      <c r="F69" s="3"/>
      <c r="G69" s="4">
        <v>105778049632.313</v>
      </c>
      <c r="H69" s="3"/>
      <c r="I69" s="5">
        <v>501110</v>
      </c>
      <c r="J69" s="5"/>
      <c r="K69" s="5">
        <v>5527150348</v>
      </c>
      <c r="L69" s="5"/>
      <c r="M69" s="5">
        <v>0</v>
      </c>
      <c r="N69" s="5"/>
      <c r="O69" s="5">
        <v>0</v>
      </c>
      <c r="P69" s="3"/>
      <c r="Q69" s="4">
        <v>9959883</v>
      </c>
      <c r="R69" s="3"/>
      <c r="S69" s="4">
        <v>11950</v>
      </c>
      <c r="T69" s="3"/>
      <c r="U69" s="4">
        <v>110561177361</v>
      </c>
      <c r="V69" s="3"/>
      <c r="W69" s="4">
        <v>118312429268.992</v>
      </c>
      <c r="X69" s="3"/>
      <c r="Y69" s="8">
        <v>4.0000000000000002E-4</v>
      </c>
    </row>
    <row r="70" spans="1:25" ht="21" x14ac:dyDescent="0.55000000000000004">
      <c r="A70" s="2" t="s">
        <v>77</v>
      </c>
      <c r="C70" s="4">
        <v>13979326</v>
      </c>
      <c r="D70" s="3"/>
      <c r="E70" s="4">
        <v>360677613250</v>
      </c>
      <c r="F70" s="3"/>
      <c r="G70" s="4">
        <v>348404247986.242</v>
      </c>
      <c r="H70" s="3"/>
      <c r="I70" s="5">
        <v>0</v>
      </c>
      <c r="J70" s="5"/>
      <c r="K70" s="5">
        <v>0</v>
      </c>
      <c r="L70" s="5"/>
      <c r="M70" s="5">
        <v>0</v>
      </c>
      <c r="N70" s="5"/>
      <c r="O70" s="5">
        <v>0</v>
      </c>
      <c r="P70" s="3"/>
      <c r="Q70" s="4">
        <v>13979326</v>
      </c>
      <c r="R70" s="3"/>
      <c r="S70" s="4">
        <v>25072</v>
      </c>
      <c r="T70" s="3"/>
      <c r="U70" s="4">
        <v>360677613250</v>
      </c>
      <c r="V70" s="3"/>
      <c r="W70" s="4">
        <v>348404247986.242</v>
      </c>
      <c r="X70" s="3"/>
      <c r="Y70" s="8">
        <v>1E-3</v>
      </c>
    </row>
    <row r="71" spans="1:25" ht="21" x14ac:dyDescent="0.55000000000000004">
      <c r="A71" s="2" t="s">
        <v>78</v>
      </c>
      <c r="C71" s="4">
        <v>311538504</v>
      </c>
      <c r="D71" s="3"/>
      <c r="E71" s="4">
        <v>2066872065648</v>
      </c>
      <c r="F71" s="3"/>
      <c r="G71" s="4">
        <v>2082320930735.6699</v>
      </c>
      <c r="H71" s="3"/>
      <c r="I71" s="5">
        <v>0</v>
      </c>
      <c r="J71" s="5"/>
      <c r="K71" s="5">
        <v>0</v>
      </c>
      <c r="L71" s="5"/>
      <c r="M71" s="5">
        <v>-10200000</v>
      </c>
      <c r="N71" s="5"/>
      <c r="O71" s="5">
        <v>71170556655</v>
      </c>
      <c r="P71" s="3"/>
      <c r="Q71" s="4">
        <v>301338504</v>
      </c>
      <c r="R71" s="3"/>
      <c r="S71" s="4">
        <v>6962</v>
      </c>
      <c r="T71" s="3"/>
      <c r="U71" s="4">
        <v>1999201152415</v>
      </c>
      <c r="V71" s="3"/>
      <c r="W71" s="4">
        <v>2085436048792.1499</v>
      </c>
      <c r="X71" s="3"/>
      <c r="Y71" s="8">
        <v>6.1999999999999998E-3</v>
      </c>
    </row>
    <row r="72" spans="1:25" ht="21" x14ac:dyDescent="0.55000000000000004">
      <c r="A72" s="2" t="s">
        <v>79</v>
      </c>
      <c r="C72" s="4">
        <v>4070357</v>
      </c>
      <c r="D72" s="3"/>
      <c r="E72" s="4">
        <v>203439109326</v>
      </c>
      <c r="F72" s="3"/>
      <c r="G72" s="4">
        <v>175197791674.30499</v>
      </c>
      <c r="H72" s="3"/>
      <c r="I72" s="5">
        <v>0</v>
      </c>
      <c r="J72" s="5"/>
      <c r="K72" s="5">
        <v>0</v>
      </c>
      <c r="L72" s="5"/>
      <c r="M72" s="5">
        <v>0</v>
      </c>
      <c r="N72" s="5"/>
      <c r="O72" s="5">
        <v>0</v>
      </c>
      <c r="P72" s="3"/>
      <c r="Q72" s="4">
        <v>4070357</v>
      </c>
      <c r="R72" s="3"/>
      <c r="S72" s="4">
        <v>40350</v>
      </c>
      <c r="T72" s="3"/>
      <c r="U72" s="4">
        <v>203439109326</v>
      </c>
      <c r="V72" s="3"/>
      <c r="W72" s="4">
        <v>163261683465.547</v>
      </c>
      <c r="X72" s="3"/>
      <c r="Y72" s="8">
        <v>5.0000000000000001E-4</v>
      </c>
    </row>
    <row r="73" spans="1:25" ht="21" x14ac:dyDescent="0.55000000000000004">
      <c r="A73" s="2" t="s">
        <v>80</v>
      </c>
      <c r="C73" s="4">
        <v>15000000</v>
      </c>
      <c r="D73" s="3"/>
      <c r="E73" s="4">
        <v>310187585116</v>
      </c>
      <c r="F73" s="3"/>
      <c r="G73" s="4">
        <v>187428127500</v>
      </c>
      <c r="H73" s="3"/>
      <c r="I73" s="5">
        <v>0</v>
      </c>
      <c r="J73" s="5"/>
      <c r="K73" s="5">
        <v>0</v>
      </c>
      <c r="L73" s="5"/>
      <c r="M73" s="5">
        <v>0</v>
      </c>
      <c r="N73" s="5"/>
      <c r="O73" s="5">
        <v>0</v>
      </c>
      <c r="P73" s="3"/>
      <c r="Q73" s="4">
        <v>15000000</v>
      </c>
      <c r="R73" s="3"/>
      <c r="S73" s="4">
        <v>12420</v>
      </c>
      <c r="T73" s="3"/>
      <c r="U73" s="4">
        <v>310187585116</v>
      </c>
      <c r="V73" s="3"/>
      <c r="W73" s="4">
        <v>185191515000</v>
      </c>
      <c r="X73" s="3"/>
      <c r="Y73" s="8">
        <v>5.9999999999999995E-4</v>
      </c>
    </row>
    <row r="74" spans="1:25" ht="21" x14ac:dyDescent="0.55000000000000004">
      <c r="A74" s="2" t="s">
        <v>81</v>
      </c>
      <c r="C74" s="4">
        <v>0</v>
      </c>
      <c r="D74" s="3"/>
      <c r="E74" s="4">
        <v>0</v>
      </c>
      <c r="F74" s="3"/>
      <c r="G74" s="4">
        <v>0</v>
      </c>
      <c r="H74" s="3"/>
      <c r="I74" s="5">
        <v>62000000</v>
      </c>
      <c r="J74" s="5"/>
      <c r="K74" s="5">
        <v>0</v>
      </c>
      <c r="L74" s="5"/>
      <c r="M74" s="5">
        <v>-62000000</v>
      </c>
      <c r="N74" s="5"/>
      <c r="O74" s="5">
        <v>86725466723</v>
      </c>
      <c r="P74" s="3"/>
      <c r="Q74" s="4">
        <v>0</v>
      </c>
      <c r="R74" s="3"/>
      <c r="S74" s="4">
        <v>0</v>
      </c>
      <c r="T74" s="3"/>
      <c r="U74" s="4">
        <v>0</v>
      </c>
      <c r="V74" s="3"/>
      <c r="W74" s="4">
        <v>0</v>
      </c>
      <c r="X74" s="3"/>
      <c r="Y74" s="8">
        <v>0</v>
      </c>
    </row>
    <row r="75" spans="1:25" ht="19.5" thickBot="1" x14ac:dyDescent="0.5">
      <c r="C75" s="6">
        <f>SUM(C9:C74)</f>
        <v>5725494896</v>
      </c>
      <c r="D75" s="3"/>
      <c r="E75" s="6">
        <f>SUM(E9:E74)</f>
        <v>42585704068527</v>
      </c>
      <c r="F75" s="3"/>
      <c r="G75" s="6">
        <f>SUM(G9:G74)</f>
        <v>37504937083698.406</v>
      </c>
      <c r="H75" s="3"/>
      <c r="I75" s="7">
        <f>SUM(I9:I74)</f>
        <v>114130487</v>
      </c>
      <c r="J75" s="3"/>
      <c r="K75" s="7">
        <f>SUM(K9:K74)</f>
        <v>2253333807164</v>
      </c>
      <c r="L75" s="3"/>
      <c r="M75" s="7">
        <f>SUM(M9:M74)</f>
        <v>-142750000</v>
      </c>
      <c r="N75" s="3"/>
      <c r="O75" s="7">
        <f>SUM(O9:O74)</f>
        <v>194655531258</v>
      </c>
      <c r="P75" s="3"/>
      <c r="Q75" s="6">
        <f>SUM(Q9:Q74)</f>
        <v>5696875383</v>
      </c>
      <c r="R75" s="3"/>
      <c r="S75" s="6">
        <f>SUM(S9:S74)</f>
        <v>1949296</v>
      </c>
      <c r="T75" s="3"/>
      <c r="U75" s="6">
        <f>SUM(U9:U74)</f>
        <v>44662942553712</v>
      </c>
      <c r="V75" s="3"/>
      <c r="W75" s="6">
        <f>SUM(W9:W74)</f>
        <v>39992138406788.719</v>
      </c>
      <c r="X75" s="3"/>
      <c r="Y75" s="9">
        <f>SUM(Y9:Y74)</f>
        <v>0.11860000000000001</v>
      </c>
    </row>
    <row r="76" spans="1:25" ht="19.5" thickTop="1" x14ac:dyDescent="0.45"/>
    <row r="77" spans="1:25" x14ac:dyDescent="0.45">
      <c r="W77" s="4"/>
    </row>
    <row r="78" spans="1:25" x14ac:dyDescent="0.45">
      <c r="W78" s="10"/>
    </row>
  </sheetData>
  <mergeCells count="21">
    <mergeCell ref="A6:A8"/>
    <mergeCell ref="C7:C8"/>
    <mergeCell ref="E7:E8"/>
    <mergeCell ref="G7:G8"/>
    <mergeCell ref="C6:G6"/>
    <mergeCell ref="A2:Y2"/>
    <mergeCell ref="A3:Y3"/>
    <mergeCell ref="A4:Y4"/>
    <mergeCell ref="Y7:Y8"/>
    <mergeCell ref="Q6:Y6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81"/>
  <sheetViews>
    <sheetView rightToLeft="1" topLeftCell="A73" workbookViewId="0">
      <selection activeCell="M95" sqref="M95"/>
    </sheetView>
  </sheetViews>
  <sheetFormatPr defaultRowHeight="18.75" x14ac:dyDescent="0.45"/>
  <cols>
    <col min="1" max="1" width="34.7109375" style="3" bestFit="1" customWidth="1"/>
    <col min="2" max="2" width="1" style="3" customWidth="1"/>
    <col min="3" max="3" width="21.28515625" style="3" bestFit="1" customWidth="1"/>
    <col min="4" max="4" width="1" style="3" customWidth="1"/>
    <col min="5" max="5" width="22.7109375" style="3" bestFit="1" customWidth="1"/>
    <col min="6" max="6" width="1" style="3" customWidth="1"/>
    <col min="7" max="7" width="16.28515625" style="3" bestFit="1" customWidth="1"/>
    <col min="8" max="8" width="1" style="3" customWidth="1"/>
    <col min="9" max="9" width="16.42578125" style="3" bestFit="1" customWidth="1"/>
    <col min="10" max="10" width="1" style="3" customWidth="1"/>
    <col min="11" max="11" width="25.7109375" style="3" bestFit="1" customWidth="1"/>
    <col min="12" max="12" width="1" style="3" customWidth="1"/>
    <col min="13" max="13" width="21.28515625" style="3" bestFit="1" customWidth="1"/>
    <col min="14" max="14" width="1" style="3" customWidth="1"/>
    <col min="15" max="15" width="22.7109375" style="3" bestFit="1" customWidth="1"/>
    <col min="16" max="16" width="1" style="3" customWidth="1"/>
    <col min="17" max="17" width="16.28515625" style="3" bestFit="1" customWidth="1"/>
    <col min="18" max="18" width="1" style="3" customWidth="1"/>
    <col min="19" max="19" width="17.5703125" style="3" bestFit="1" customWidth="1"/>
    <col min="20" max="20" width="1" style="3" customWidth="1"/>
    <col min="21" max="21" width="25.7109375" style="3" bestFit="1" customWidth="1"/>
    <col min="22" max="22" width="1" style="3" customWidth="1"/>
    <col min="23" max="23" width="9.140625" style="3" customWidth="1"/>
    <col min="24" max="16384" width="9.140625" style="3"/>
  </cols>
  <sheetData>
    <row r="2" spans="1:21" ht="30" x14ac:dyDescent="0.45">
      <c r="A2" s="14" t="s">
        <v>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</row>
    <row r="3" spans="1:21" ht="30" x14ac:dyDescent="0.45">
      <c r="A3" s="14" t="s">
        <v>419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</row>
    <row r="4" spans="1:21" ht="30" x14ac:dyDescent="0.45">
      <c r="A4" s="14" t="s">
        <v>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</row>
    <row r="6" spans="1:21" ht="30" x14ac:dyDescent="0.45">
      <c r="A6" s="15" t="s">
        <v>3</v>
      </c>
      <c r="C6" s="16" t="s">
        <v>421</v>
      </c>
      <c r="D6" s="16" t="s">
        <v>421</v>
      </c>
      <c r="E6" s="16" t="s">
        <v>421</v>
      </c>
      <c r="F6" s="16" t="s">
        <v>421</v>
      </c>
      <c r="G6" s="16" t="s">
        <v>421</v>
      </c>
      <c r="H6" s="16" t="s">
        <v>421</v>
      </c>
      <c r="I6" s="16" t="s">
        <v>421</v>
      </c>
      <c r="J6" s="16" t="s">
        <v>421</v>
      </c>
      <c r="K6" s="16" t="s">
        <v>421</v>
      </c>
      <c r="M6" s="16" t="s">
        <v>422</v>
      </c>
      <c r="N6" s="16" t="s">
        <v>422</v>
      </c>
      <c r="O6" s="16" t="s">
        <v>422</v>
      </c>
      <c r="P6" s="16" t="s">
        <v>422</v>
      </c>
      <c r="Q6" s="16" t="s">
        <v>422</v>
      </c>
      <c r="R6" s="16" t="s">
        <v>422</v>
      </c>
      <c r="S6" s="16" t="s">
        <v>422</v>
      </c>
      <c r="T6" s="16" t="s">
        <v>422</v>
      </c>
      <c r="U6" s="16" t="s">
        <v>422</v>
      </c>
    </row>
    <row r="7" spans="1:21" ht="30" x14ac:dyDescent="0.45">
      <c r="A7" s="16" t="s">
        <v>3</v>
      </c>
      <c r="C7" s="16" t="s">
        <v>462</v>
      </c>
      <c r="E7" s="16" t="s">
        <v>463</v>
      </c>
      <c r="G7" s="16" t="s">
        <v>464</v>
      </c>
      <c r="I7" s="16" t="s">
        <v>244</v>
      </c>
      <c r="K7" s="16" t="s">
        <v>465</v>
      </c>
      <c r="M7" s="16" t="s">
        <v>462</v>
      </c>
      <c r="O7" s="16" t="s">
        <v>463</v>
      </c>
      <c r="Q7" s="16" t="s">
        <v>464</v>
      </c>
      <c r="S7" s="16" t="s">
        <v>244</v>
      </c>
      <c r="U7" s="16" t="s">
        <v>465</v>
      </c>
    </row>
    <row r="8" spans="1:21" ht="21" x14ac:dyDescent="0.55000000000000004">
      <c r="A8" s="11" t="s">
        <v>72</v>
      </c>
      <c r="C8" s="5">
        <v>0</v>
      </c>
      <c r="D8" s="5"/>
      <c r="E8" s="5">
        <v>4474950813</v>
      </c>
      <c r="F8" s="5"/>
      <c r="G8" s="5">
        <v>466379021</v>
      </c>
      <c r="H8" s="5"/>
      <c r="I8" s="5">
        <v>4941329834</v>
      </c>
      <c r="K8" s="8">
        <v>1.1000000000000001E-3</v>
      </c>
      <c r="M8" s="5">
        <v>0</v>
      </c>
      <c r="N8" s="5"/>
      <c r="O8" s="5">
        <v>11547426161</v>
      </c>
      <c r="P8" s="5"/>
      <c r="Q8" s="5">
        <v>760709590</v>
      </c>
      <c r="R8" s="5"/>
      <c r="S8" s="5">
        <v>12308135751</v>
      </c>
      <c r="U8" s="8">
        <v>5.9999999999999995E-4</v>
      </c>
    </row>
    <row r="9" spans="1:21" ht="21" x14ac:dyDescent="0.55000000000000004">
      <c r="A9" s="11" t="s">
        <v>81</v>
      </c>
      <c r="C9" s="5">
        <v>0</v>
      </c>
      <c r="D9" s="5"/>
      <c r="E9" s="5">
        <v>0</v>
      </c>
      <c r="F9" s="5"/>
      <c r="G9" s="5">
        <v>-4160804669</v>
      </c>
      <c r="H9" s="5"/>
      <c r="I9" s="5">
        <v>-4160804669</v>
      </c>
      <c r="K9" s="8">
        <v>-8.9999999999999998E-4</v>
      </c>
      <c r="M9" s="5">
        <v>0</v>
      </c>
      <c r="N9" s="5"/>
      <c r="O9" s="5">
        <v>0</v>
      </c>
      <c r="P9" s="5"/>
      <c r="Q9" s="5">
        <v>-4160804669</v>
      </c>
      <c r="R9" s="5"/>
      <c r="S9" s="5">
        <v>-4160804669</v>
      </c>
      <c r="U9" s="8">
        <v>-2.0000000000000001E-4</v>
      </c>
    </row>
    <row r="10" spans="1:21" ht="21" x14ac:dyDescent="0.55000000000000004">
      <c r="A10" s="11" t="s">
        <v>41</v>
      </c>
      <c r="C10" s="5">
        <v>0</v>
      </c>
      <c r="D10" s="5"/>
      <c r="E10" s="5">
        <v>403831835</v>
      </c>
      <c r="F10" s="5"/>
      <c r="G10" s="5">
        <v>21364165</v>
      </c>
      <c r="H10" s="5"/>
      <c r="I10" s="5">
        <v>425196000</v>
      </c>
      <c r="K10" s="8">
        <v>1E-4</v>
      </c>
      <c r="M10" s="5">
        <v>0</v>
      </c>
      <c r="N10" s="5"/>
      <c r="O10" s="5">
        <v>0</v>
      </c>
      <c r="P10" s="5"/>
      <c r="Q10" s="5">
        <v>21364165</v>
      </c>
      <c r="R10" s="5"/>
      <c r="S10" s="5">
        <v>21364165</v>
      </c>
      <c r="U10" s="8">
        <v>0</v>
      </c>
    </row>
    <row r="11" spans="1:21" ht="21" x14ac:dyDescent="0.55000000000000004">
      <c r="A11" s="11" t="s">
        <v>15</v>
      </c>
      <c r="C11" s="5">
        <v>0</v>
      </c>
      <c r="D11" s="5"/>
      <c r="E11" s="5">
        <v>455405731</v>
      </c>
      <c r="F11" s="5"/>
      <c r="G11" s="5">
        <v>377690033</v>
      </c>
      <c r="H11" s="5"/>
      <c r="I11" s="5">
        <v>833095764</v>
      </c>
      <c r="K11" s="8">
        <v>2.0000000000000001E-4</v>
      </c>
      <c r="M11" s="5">
        <v>0</v>
      </c>
      <c r="N11" s="5"/>
      <c r="O11" s="5">
        <v>842105603</v>
      </c>
      <c r="P11" s="5"/>
      <c r="Q11" s="5">
        <v>377690033</v>
      </c>
      <c r="R11" s="5"/>
      <c r="S11" s="5">
        <v>1219795636</v>
      </c>
      <c r="U11" s="8">
        <v>1E-4</v>
      </c>
    </row>
    <row r="12" spans="1:21" ht="21" x14ac:dyDescent="0.55000000000000004">
      <c r="A12" s="11" t="s">
        <v>78</v>
      </c>
      <c r="C12" s="5">
        <v>0</v>
      </c>
      <c r="D12" s="5"/>
      <c r="E12" s="5">
        <v>14521943073</v>
      </c>
      <c r="F12" s="5"/>
      <c r="G12" s="5">
        <v>1772416240</v>
      </c>
      <c r="H12" s="5"/>
      <c r="I12" s="5">
        <v>16294359313</v>
      </c>
      <c r="K12" s="8">
        <v>3.7000000000000002E-3</v>
      </c>
      <c r="M12" s="5">
        <v>0</v>
      </c>
      <c r="N12" s="5"/>
      <c r="O12" s="5">
        <v>34342094685</v>
      </c>
      <c r="P12" s="5"/>
      <c r="Q12" s="5">
        <v>1772416240</v>
      </c>
      <c r="R12" s="5"/>
      <c r="S12" s="5">
        <v>36114510925</v>
      </c>
      <c r="U12" s="8">
        <v>1.6999999999999999E-3</v>
      </c>
    </row>
    <row r="13" spans="1:21" ht="21" x14ac:dyDescent="0.55000000000000004">
      <c r="A13" s="11" t="s">
        <v>53</v>
      </c>
      <c r="C13" s="5">
        <v>0</v>
      </c>
      <c r="D13" s="5"/>
      <c r="E13" s="5">
        <v>32227432</v>
      </c>
      <c r="F13" s="5"/>
      <c r="G13" s="5">
        <v>531090002</v>
      </c>
      <c r="H13" s="5"/>
      <c r="I13" s="5">
        <v>563317434</v>
      </c>
      <c r="K13" s="8">
        <v>1E-4</v>
      </c>
      <c r="M13" s="5">
        <v>0</v>
      </c>
      <c r="N13" s="5"/>
      <c r="O13" s="5">
        <v>-4516817789</v>
      </c>
      <c r="P13" s="5"/>
      <c r="Q13" s="5">
        <v>531090002</v>
      </c>
      <c r="R13" s="5"/>
      <c r="S13" s="5">
        <v>-3985727787</v>
      </c>
      <c r="U13" s="8">
        <v>-2.0000000000000001E-4</v>
      </c>
    </row>
    <row r="14" spans="1:21" ht="21" x14ac:dyDescent="0.55000000000000004">
      <c r="A14" s="11" t="s">
        <v>48</v>
      </c>
      <c r="C14" s="5">
        <v>0</v>
      </c>
      <c r="D14" s="5"/>
      <c r="E14" s="5">
        <v>-133750881</v>
      </c>
      <c r="F14" s="5"/>
      <c r="G14" s="5">
        <v>0</v>
      </c>
      <c r="H14" s="5"/>
      <c r="I14" s="5">
        <v>-133750881</v>
      </c>
      <c r="K14" s="8">
        <v>0</v>
      </c>
      <c r="M14" s="5">
        <v>0</v>
      </c>
      <c r="N14" s="5"/>
      <c r="O14" s="5">
        <v>-694497795</v>
      </c>
      <c r="P14" s="5"/>
      <c r="Q14" s="5">
        <v>-22181</v>
      </c>
      <c r="R14" s="5"/>
      <c r="S14" s="5">
        <v>-694519976</v>
      </c>
      <c r="U14" s="8">
        <v>0</v>
      </c>
    </row>
    <row r="15" spans="1:21" ht="21" x14ac:dyDescent="0.55000000000000004">
      <c r="A15" s="11" t="s">
        <v>455</v>
      </c>
      <c r="C15" s="5">
        <v>0</v>
      </c>
      <c r="D15" s="5"/>
      <c r="E15" s="5">
        <v>0</v>
      </c>
      <c r="F15" s="5"/>
      <c r="G15" s="5">
        <v>0</v>
      </c>
      <c r="H15" s="5"/>
      <c r="I15" s="5">
        <v>0</v>
      </c>
      <c r="K15" s="8">
        <v>0</v>
      </c>
      <c r="M15" s="5">
        <v>0</v>
      </c>
      <c r="N15" s="5"/>
      <c r="O15" s="5">
        <v>0</v>
      </c>
      <c r="P15" s="5"/>
      <c r="Q15" s="5">
        <v>-58638939</v>
      </c>
      <c r="R15" s="5"/>
      <c r="S15" s="5">
        <v>-58638939</v>
      </c>
      <c r="U15" s="8">
        <v>0</v>
      </c>
    </row>
    <row r="16" spans="1:21" ht="21" x14ac:dyDescent="0.55000000000000004">
      <c r="A16" s="11" t="s">
        <v>456</v>
      </c>
      <c r="C16" s="5">
        <v>0</v>
      </c>
      <c r="D16" s="5"/>
      <c r="E16" s="5">
        <v>0</v>
      </c>
      <c r="F16" s="5"/>
      <c r="G16" s="5">
        <v>0</v>
      </c>
      <c r="H16" s="5"/>
      <c r="I16" s="5">
        <v>0</v>
      </c>
      <c r="K16" s="8">
        <v>0</v>
      </c>
      <c r="M16" s="5">
        <v>0</v>
      </c>
      <c r="N16" s="5"/>
      <c r="O16" s="5">
        <v>0</v>
      </c>
      <c r="P16" s="5"/>
      <c r="Q16" s="5">
        <v>2053252893</v>
      </c>
      <c r="R16" s="5"/>
      <c r="S16" s="5">
        <v>2053252893</v>
      </c>
      <c r="U16" s="8">
        <v>1E-4</v>
      </c>
    </row>
    <row r="17" spans="1:21" ht="21" x14ac:dyDescent="0.55000000000000004">
      <c r="A17" s="11" t="s">
        <v>35</v>
      </c>
      <c r="C17" s="5">
        <v>126572104</v>
      </c>
      <c r="D17" s="5"/>
      <c r="E17" s="5">
        <v>-132923708</v>
      </c>
      <c r="F17" s="5"/>
      <c r="G17" s="5">
        <v>0</v>
      </c>
      <c r="H17" s="5"/>
      <c r="I17" s="5">
        <v>-6351604</v>
      </c>
      <c r="K17" s="8">
        <v>0</v>
      </c>
      <c r="M17" s="5">
        <v>126572104</v>
      </c>
      <c r="N17" s="5"/>
      <c r="O17" s="5">
        <v>3952885</v>
      </c>
      <c r="P17" s="5"/>
      <c r="Q17" s="5">
        <v>-203097743</v>
      </c>
      <c r="R17" s="5"/>
      <c r="S17" s="5">
        <v>-72572754</v>
      </c>
      <c r="U17" s="8">
        <v>0</v>
      </c>
    </row>
    <row r="18" spans="1:21" ht="21" x14ac:dyDescent="0.55000000000000004">
      <c r="A18" s="11" t="s">
        <v>50</v>
      </c>
      <c r="C18" s="5">
        <v>0</v>
      </c>
      <c r="D18" s="5"/>
      <c r="E18" s="5">
        <v>1466826500</v>
      </c>
      <c r="F18" s="5"/>
      <c r="G18" s="5">
        <v>0</v>
      </c>
      <c r="H18" s="5"/>
      <c r="I18" s="5">
        <v>1466826500</v>
      </c>
      <c r="K18" s="8">
        <v>2.9999999999999997E-4</v>
      </c>
      <c r="M18" s="5">
        <v>0</v>
      </c>
      <c r="N18" s="5"/>
      <c r="O18" s="5">
        <v>-2527432494</v>
      </c>
      <c r="P18" s="5"/>
      <c r="Q18" s="5">
        <v>-6012</v>
      </c>
      <c r="R18" s="5"/>
      <c r="S18" s="5">
        <v>-2527438506</v>
      </c>
      <c r="U18" s="8">
        <v>-1E-4</v>
      </c>
    </row>
    <row r="19" spans="1:21" ht="21" x14ac:dyDescent="0.55000000000000004">
      <c r="A19" s="11" t="s">
        <v>44</v>
      </c>
      <c r="C19" s="5">
        <v>0</v>
      </c>
      <c r="D19" s="5"/>
      <c r="E19" s="5">
        <v>14760627</v>
      </c>
      <c r="F19" s="5"/>
      <c r="G19" s="5">
        <v>0</v>
      </c>
      <c r="H19" s="5"/>
      <c r="I19" s="5">
        <v>14760627</v>
      </c>
      <c r="K19" s="8">
        <v>0</v>
      </c>
      <c r="M19" s="5">
        <v>0</v>
      </c>
      <c r="N19" s="5"/>
      <c r="O19" s="5">
        <v>-27715742</v>
      </c>
      <c r="P19" s="5"/>
      <c r="Q19" s="5">
        <v>-131288404</v>
      </c>
      <c r="R19" s="5"/>
      <c r="S19" s="5">
        <v>-159004146</v>
      </c>
      <c r="U19" s="8">
        <v>0</v>
      </c>
    </row>
    <row r="20" spans="1:21" ht="21" x14ac:dyDescent="0.55000000000000004">
      <c r="A20" s="11" t="s">
        <v>46</v>
      </c>
      <c r="C20" s="5">
        <v>0</v>
      </c>
      <c r="D20" s="5"/>
      <c r="E20" s="5">
        <v>0</v>
      </c>
      <c r="F20" s="5"/>
      <c r="G20" s="5">
        <v>0</v>
      </c>
      <c r="H20" s="5"/>
      <c r="I20" s="5">
        <v>0</v>
      </c>
      <c r="K20" s="8">
        <v>0</v>
      </c>
      <c r="M20" s="5">
        <v>6178343850</v>
      </c>
      <c r="N20" s="5"/>
      <c r="O20" s="5">
        <v>-6029957387</v>
      </c>
      <c r="P20" s="5"/>
      <c r="Q20" s="5">
        <v>-103063656</v>
      </c>
      <c r="R20" s="5"/>
      <c r="S20" s="5">
        <v>45322807</v>
      </c>
      <c r="U20" s="8">
        <v>0</v>
      </c>
    </row>
    <row r="21" spans="1:21" ht="21" x14ac:dyDescent="0.55000000000000004">
      <c r="A21" s="11" t="s">
        <v>56</v>
      </c>
      <c r="C21" s="5">
        <v>0</v>
      </c>
      <c r="D21" s="5"/>
      <c r="E21" s="5">
        <v>-151099180</v>
      </c>
      <c r="F21" s="5"/>
      <c r="G21" s="5">
        <v>0</v>
      </c>
      <c r="H21" s="5"/>
      <c r="I21" s="5">
        <v>-151099180</v>
      </c>
      <c r="K21" s="8">
        <v>0</v>
      </c>
      <c r="M21" s="5">
        <v>0</v>
      </c>
      <c r="N21" s="5"/>
      <c r="O21" s="5">
        <v>-1155435466</v>
      </c>
      <c r="P21" s="5"/>
      <c r="Q21" s="5">
        <v>3846398539</v>
      </c>
      <c r="R21" s="5"/>
      <c r="S21" s="5">
        <v>2690963073</v>
      </c>
      <c r="U21" s="8">
        <v>1E-4</v>
      </c>
    </row>
    <row r="22" spans="1:21" ht="21" x14ac:dyDescent="0.55000000000000004">
      <c r="A22" s="11" t="s">
        <v>29</v>
      </c>
      <c r="C22" s="5">
        <v>0</v>
      </c>
      <c r="D22" s="5"/>
      <c r="E22" s="5">
        <v>-596355419</v>
      </c>
      <c r="F22" s="5"/>
      <c r="G22" s="5">
        <v>0</v>
      </c>
      <c r="H22" s="5"/>
      <c r="I22" s="5">
        <v>-596355419</v>
      </c>
      <c r="K22" s="8">
        <v>-1E-4</v>
      </c>
      <c r="M22" s="5">
        <v>20868772500</v>
      </c>
      <c r="N22" s="5"/>
      <c r="O22" s="5">
        <v>-19285862484</v>
      </c>
      <c r="P22" s="5"/>
      <c r="Q22" s="5">
        <v>28125243</v>
      </c>
      <c r="R22" s="5"/>
      <c r="S22" s="5">
        <v>1611035259</v>
      </c>
      <c r="U22" s="8">
        <v>1E-4</v>
      </c>
    </row>
    <row r="23" spans="1:21" ht="21" x14ac:dyDescent="0.55000000000000004">
      <c r="A23" s="11" t="s">
        <v>457</v>
      </c>
      <c r="C23" s="5">
        <v>0</v>
      </c>
      <c r="D23" s="5"/>
      <c r="E23" s="5">
        <v>0</v>
      </c>
      <c r="F23" s="5"/>
      <c r="G23" s="5">
        <v>0</v>
      </c>
      <c r="H23" s="5"/>
      <c r="I23" s="5">
        <v>0</v>
      </c>
      <c r="K23" s="8">
        <v>0</v>
      </c>
      <c r="M23" s="5">
        <v>0</v>
      </c>
      <c r="N23" s="5"/>
      <c r="O23" s="5">
        <v>0</v>
      </c>
      <c r="P23" s="5"/>
      <c r="Q23" s="5">
        <v>559334218</v>
      </c>
      <c r="R23" s="5"/>
      <c r="S23" s="5">
        <v>559334218</v>
      </c>
      <c r="U23" s="8">
        <v>0</v>
      </c>
    </row>
    <row r="24" spans="1:21" ht="21" x14ac:dyDescent="0.55000000000000004">
      <c r="A24" s="11" t="s">
        <v>58</v>
      </c>
      <c r="C24" s="5">
        <v>0</v>
      </c>
      <c r="D24" s="5"/>
      <c r="E24" s="5">
        <v>19003834</v>
      </c>
      <c r="F24" s="5"/>
      <c r="G24" s="5">
        <v>0</v>
      </c>
      <c r="H24" s="5"/>
      <c r="I24" s="5">
        <v>19003834</v>
      </c>
      <c r="K24" s="8">
        <v>0</v>
      </c>
      <c r="M24" s="5">
        <v>0</v>
      </c>
      <c r="N24" s="5"/>
      <c r="O24" s="5">
        <v>98221429</v>
      </c>
      <c r="P24" s="5"/>
      <c r="Q24" s="5">
        <v>150591728</v>
      </c>
      <c r="R24" s="5"/>
      <c r="S24" s="5">
        <v>248813157</v>
      </c>
      <c r="U24" s="8">
        <v>0</v>
      </c>
    </row>
    <row r="25" spans="1:21" ht="21" x14ac:dyDescent="0.55000000000000004">
      <c r="A25" s="11" t="s">
        <v>458</v>
      </c>
      <c r="C25" s="5">
        <v>0</v>
      </c>
      <c r="D25" s="5"/>
      <c r="E25" s="5">
        <v>0</v>
      </c>
      <c r="F25" s="5"/>
      <c r="G25" s="5">
        <v>0</v>
      </c>
      <c r="H25" s="5"/>
      <c r="I25" s="5">
        <v>0</v>
      </c>
      <c r="K25" s="8">
        <v>0</v>
      </c>
      <c r="M25" s="5">
        <v>0</v>
      </c>
      <c r="N25" s="5"/>
      <c r="O25" s="5">
        <v>0</v>
      </c>
      <c r="P25" s="5"/>
      <c r="Q25" s="5">
        <v>-382307590</v>
      </c>
      <c r="R25" s="5"/>
      <c r="S25" s="5">
        <v>-382307590</v>
      </c>
      <c r="U25" s="8">
        <v>0</v>
      </c>
    </row>
    <row r="26" spans="1:21" ht="21" x14ac:dyDescent="0.55000000000000004">
      <c r="A26" s="11" t="s">
        <v>67</v>
      </c>
      <c r="C26" s="5">
        <v>0</v>
      </c>
      <c r="D26" s="5"/>
      <c r="E26" s="5">
        <v>892336373</v>
      </c>
      <c r="F26" s="5"/>
      <c r="G26" s="5">
        <v>0</v>
      </c>
      <c r="H26" s="5"/>
      <c r="I26" s="5">
        <v>892336373</v>
      </c>
      <c r="K26" s="8">
        <v>2.0000000000000001E-4</v>
      </c>
      <c r="M26" s="5">
        <v>0</v>
      </c>
      <c r="N26" s="5"/>
      <c r="O26" s="5">
        <v>15631134</v>
      </c>
      <c r="P26" s="5"/>
      <c r="Q26" s="5">
        <v>-48788</v>
      </c>
      <c r="R26" s="5"/>
      <c r="S26" s="5">
        <v>15582346</v>
      </c>
      <c r="U26" s="8">
        <v>0</v>
      </c>
    </row>
    <row r="27" spans="1:21" ht="21" x14ac:dyDescent="0.55000000000000004">
      <c r="A27" s="11" t="s">
        <v>459</v>
      </c>
      <c r="C27" s="5">
        <v>0</v>
      </c>
      <c r="D27" s="5"/>
      <c r="E27" s="5">
        <v>0</v>
      </c>
      <c r="F27" s="5"/>
      <c r="G27" s="5">
        <v>0</v>
      </c>
      <c r="H27" s="5"/>
      <c r="I27" s="5">
        <v>0</v>
      </c>
      <c r="K27" s="8">
        <v>0</v>
      </c>
      <c r="M27" s="5">
        <v>0</v>
      </c>
      <c r="N27" s="5"/>
      <c r="O27" s="5">
        <v>0</v>
      </c>
      <c r="P27" s="5"/>
      <c r="Q27" s="5">
        <v>35562166174</v>
      </c>
      <c r="R27" s="5"/>
      <c r="S27" s="5">
        <v>35562166174</v>
      </c>
      <c r="U27" s="8">
        <v>1.6999999999999999E-3</v>
      </c>
    </row>
    <row r="28" spans="1:21" ht="21" x14ac:dyDescent="0.55000000000000004">
      <c r="A28" s="11" t="s">
        <v>453</v>
      </c>
      <c r="C28" s="5">
        <v>0</v>
      </c>
      <c r="D28" s="5"/>
      <c r="E28" s="5">
        <v>0</v>
      </c>
      <c r="F28" s="5"/>
      <c r="G28" s="5">
        <v>0</v>
      </c>
      <c r="H28" s="5"/>
      <c r="I28" s="5">
        <v>0</v>
      </c>
      <c r="K28" s="8">
        <v>0</v>
      </c>
      <c r="M28" s="5">
        <v>0</v>
      </c>
      <c r="N28" s="5"/>
      <c r="O28" s="5">
        <v>0</v>
      </c>
      <c r="P28" s="5"/>
      <c r="Q28" s="5">
        <v>-28092969656</v>
      </c>
      <c r="R28" s="5"/>
      <c r="S28" s="5">
        <v>-28092969656</v>
      </c>
      <c r="U28" s="8">
        <v>-1.4E-3</v>
      </c>
    </row>
    <row r="29" spans="1:21" ht="21" x14ac:dyDescent="0.55000000000000004">
      <c r="A29" s="11" t="s">
        <v>71</v>
      </c>
      <c r="C29" s="5">
        <v>0</v>
      </c>
      <c r="D29" s="5"/>
      <c r="E29" s="5">
        <v>-10872080960</v>
      </c>
      <c r="F29" s="5"/>
      <c r="G29" s="5">
        <v>0</v>
      </c>
      <c r="H29" s="5"/>
      <c r="I29" s="5">
        <v>-10872080960</v>
      </c>
      <c r="K29" s="8">
        <v>-2.5000000000000001E-3</v>
      </c>
      <c r="M29" s="5">
        <v>15000000000</v>
      </c>
      <c r="N29" s="5"/>
      <c r="O29" s="5">
        <v>-34611394463</v>
      </c>
      <c r="P29" s="5"/>
      <c r="Q29" s="5">
        <v>0</v>
      </c>
      <c r="R29" s="5"/>
      <c r="S29" s="5">
        <v>-19611394463</v>
      </c>
      <c r="U29" s="8">
        <v>-8.9999999999999998E-4</v>
      </c>
    </row>
    <row r="30" spans="1:21" ht="21" x14ac:dyDescent="0.55000000000000004">
      <c r="A30" s="11" t="s">
        <v>80</v>
      </c>
      <c r="C30" s="5">
        <v>0</v>
      </c>
      <c r="D30" s="5"/>
      <c r="E30" s="5">
        <v>240589880</v>
      </c>
      <c r="F30" s="5"/>
      <c r="G30" s="5">
        <v>0</v>
      </c>
      <c r="H30" s="5"/>
      <c r="I30" s="5">
        <v>240589880</v>
      </c>
      <c r="K30" s="8">
        <v>1E-4</v>
      </c>
      <c r="M30" s="5">
        <v>1020229738</v>
      </c>
      <c r="N30" s="5"/>
      <c r="O30" s="5">
        <v>-776117625</v>
      </c>
      <c r="P30" s="5"/>
      <c r="Q30" s="5">
        <v>0</v>
      </c>
      <c r="R30" s="5"/>
      <c r="S30" s="5">
        <v>244112113</v>
      </c>
      <c r="U30" s="8">
        <v>0</v>
      </c>
    </row>
    <row r="31" spans="1:21" ht="21" x14ac:dyDescent="0.55000000000000004">
      <c r="A31" s="11" t="s">
        <v>42</v>
      </c>
      <c r="C31" s="5">
        <v>0</v>
      </c>
      <c r="D31" s="5"/>
      <c r="E31" s="5">
        <v>-74879023</v>
      </c>
      <c r="F31" s="5"/>
      <c r="G31" s="5">
        <v>0</v>
      </c>
      <c r="H31" s="5"/>
      <c r="I31" s="5">
        <v>-74879023</v>
      </c>
      <c r="K31" s="8">
        <v>0</v>
      </c>
      <c r="M31" s="5">
        <v>6886100934</v>
      </c>
      <c r="N31" s="5"/>
      <c r="O31" s="5">
        <v>-7904207989</v>
      </c>
      <c r="P31" s="5"/>
      <c r="Q31" s="5">
        <v>0</v>
      </c>
      <c r="R31" s="5"/>
      <c r="S31" s="5">
        <v>-1018107055</v>
      </c>
      <c r="U31" s="8">
        <v>0</v>
      </c>
    </row>
    <row r="32" spans="1:21" ht="21" x14ac:dyDescent="0.55000000000000004">
      <c r="A32" s="11" t="s">
        <v>47</v>
      </c>
      <c r="C32" s="5">
        <v>0</v>
      </c>
      <c r="D32" s="5"/>
      <c r="E32" s="5">
        <v>1339835032</v>
      </c>
      <c r="F32" s="5"/>
      <c r="G32" s="5">
        <v>0</v>
      </c>
      <c r="H32" s="5"/>
      <c r="I32" s="5">
        <v>1339835032</v>
      </c>
      <c r="K32" s="8">
        <v>2.9999999999999997E-4</v>
      </c>
      <c r="M32" s="5">
        <v>31340629140</v>
      </c>
      <c r="N32" s="5"/>
      <c r="O32" s="5">
        <v>-25238027427</v>
      </c>
      <c r="P32" s="5"/>
      <c r="Q32" s="5">
        <v>0</v>
      </c>
      <c r="R32" s="5"/>
      <c r="S32" s="5">
        <v>6102601713</v>
      </c>
      <c r="U32" s="8">
        <v>2.9999999999999997E-4</v>
      </c>
    </row>
    <row r="33" spans="1:21" ht="21" x14ac:dyDescent="0.55000000000000004">
      <c r="A33" s="11" t="s">
        <v>55</v>
      </c>
      <c r="C33" s="5">
        <v>0</v>
      </c>
      <c r="D33" s="5"/>
      <c r="E33" s="5">
        <v>9065435718</v>
      </c>
      <c r="F33" s="5"/>
      <c r="G33" s="5">
        <v>0</v>
      </c>
      <c r="H33" s="5"/>
      <c r="I33" s="5">
        <v>9065435718</v>
      </c>
      <c r="K33" s="8">
        <v>2.0999999999999999E-3</v>
      </c>
      <c r="M33" s="5">
        <v>84664948454</v>
      </c>
      <c r="N33" s="5"/>
      <c r="O33" s="5">
        <v>-77159611903</v>
      </c>
      <c r="P33" s="5"/>
      <c r="Q33" s="5">
        <v>0</v>
      </c>
      <c r="R33" s="5"/>
      <c r="S33" s="5">
        <v>7505336551</v>
      </c>
      <c r="U33" s="8">
        <v>4.0000000000000002E-4</v>
      </c>
    </row>
    <row r="34" spans="1:21" ht="21" x14ac:dyDescent="0.55000000000000004">
      <c r="A34" s="11" t="s">
        <v>36</v>
      </c>
      <c r="C34" s="5">
        <v>0</v>
      </c>
      <c r="D34" s="5"/>
      <c r="E34" s="5">
        <v>-108926687</v>
      </c>
      <c r="F34" s="5"/>
      <c r="G34" s="5">
        <v>0</v>
      </c>
      <c r="H34" s="5"/>
      <c r="I34" s="5">
        <v>-108926687</v>
      </c>
      <c r="K34" s="8">
        <v>0</v>
      </c>
      <c r="M34" s="5">
        <v>1460634830</v>
      </c>
      <c r="N34" s="5"/>
      <c r="O34" s="5">
        <v>-1907393272</v>
      </c>
      <c r="P34" s="5"/>
      <c r="Q34" s="5">
        <v>0</v>
      </c>
      <c r="R34" s="5"/>
      <c r="S34" s="5">
        <v>-446758442</v>
      </c>
      <c r="U34" s="8">
        <v>0</v>
      </c>
    </row>
    <row r="35" spans="1:21" ht="21" x14ac:dyDescent="0.55000000000000004">
      <c r="A35" s="11" t="s">
        <v>40</v>
      </c>
      <c r="C35" s="5">
        <v>0</v>
      </c>
      <c r="D35" s="5"/>
      <c r="E35" s="5">
        <v>4527330867</v>
      </c>
      <c r="F35" s="5"/>
      <c r="G35" s="5">
        <v>0</v>
      </c>
      <c r="H35" s="5"/>
      <c r="I35" s="5">
        <v>4527330867</v>
      </c>
      <c r="K35" s="8">
        <v>1E-3</v>
      </c>
      <c r="M35" s="5">
        <v>0</v>
      </c>
      <c r="N35" s="5"/>
      <c r="O35" s="5">
        <v>9101118693</v>
      </c>
      <c r="P35" s="5"/>
      <c r="Q35" s="5">
        <v>0</v>
      </c>
      <c r="R35" s="5"/>
      <c r="S35" s="5">
        <v>9101118693</v>
      </c>
      <c r="U35" s="8">
        <v>4.0000000000000002E-4</v>
      </c>
    </row>
    <row r="36" spans="1:21" ht="21" x14ac:dyDescent="0.55000000000000004">
      <c r="A36" s="11" t="s">
        <v>60</v>
      </c>
      <c r="C36" s="5">
        <v>0</v>
      </c>
      <c r="D36" s="5"/>
      <c r="E36" s="5">
        <v>-224758850</v>
      </c>
      <c r="F36" s="5"/>
      <c r="G36" s="5">
        <v>0</v>
      </c>
      <c r="H36" s="5"/>
      <c r="I36" s="5">
        <v>-224758850</v>
      </c>
      <c r="K36" s="8">
        <v>-1E-4</v>
      </c>
      <c r="M36" s="5">
        <v>0</v>
      </c>
      <c r="N36" s="5"/>
      <c r="O36" s="5">
        <v>6918340317</v>
      </c>
      <c r="P36" s="5"/>
      <c r="Q36" s="5">
        <v>0</v>
      </c>
      <c r="R36" s="5"/>
      <c r="S36" s="5">
        <v>6918340317</v>
      </c>
      <c r="U36" s="8">
        <v>2.9999999999999997E-4</v>
      </c>
    </row>
    <row r="37" spans="1:21" ht="21" x14ac:dyDescent="0.55000000000000004">
      <c r="A37" s="11" t="s">
        <v>19</v>
      </c>
      <c r="C37" s="5">
        <v>0</v>
      </c>
      <c r="D37" s="5"/>
      <c r="E37" s="5">
        <v>1438493801</v>
      </c>
      <c r="F37" s="5"/>
      <c r="G37" s="5">
        <v>0</v>
      </c>
      <c r="H37" s="5"/>
      <c r="I37" s="5">
        <v>1438493801</v>
      </c>
      <c r="K37" s="8">
        <v>2.9999999999999997E-4</v>
      </c>
      <c r="M37" s="5">
        <v>0</v>
      </c>
      <c r="N37" s="5"/>
      <c r="O37" s="5">
        <v>-1105639076</v>
      </c>
      <c r="P37" s="5"/>
      <c r="Q37" s="5">
        <v>0</v>
      </c>
      <c r="R37" s="5"/>
      <c r="S37" s="5">
        <v>-1105639076</v>
      </c>
      <c r="U37" s="8">
        <v>-1E-4</v>
      </c>
    </row>
    <row r="38" spans="1:21" ht="21" x14ac:dyDescent="0.55000000000000004">
      <c r="A38" s="11" t="s">
        <v>30</v>
      </c>
      <c r="C38" s="5">
        <v>0</v>
      </c>
      <c r="D38" s="5"/>
      <c r="E38" s="5">
        <v>-2333746</v>
      </c>
      <c r="F38" s="5"/>
      <c r="G38" s="5">
        <v>0</v>
      </c>
      <c r="H38" s="5"/>
      <c r="I38" s="5">
        <v>-2333746</v>
      </c>
      <c r="K38" s="8">
        <v>0</v>
      </c>
      <c r="M38" s="5">
        <v>0</v>
      </c>
      <c r="N38" s="5"/>
      <c r="O38" s="5">
        <v>71519579</v>
      </c>
      <c r="P38" s="5"/>
      <c r="Q38" s="5">
        <v>0</v>
      </c>
      <c r="R38" s="5"/>
      <c r="S38" s="5">
        <v>71519579</v>
      </c>
      <c r="U38" s="8">
        <v>0</v>
      </c>
    </row>
    <row r="39" spans="1:21" ht="21" x14ac:dyDescent="0.55000000000000004">
      <c r="A39" s="11" t="s">
        <v>70</v>
      </c>
      <c r="C39" s="5">
        <v>0</v>
      </c>
      <c r="D39" s="5"/>
      <c r="E39" s="5">
        <v>-93978713</v>
      </c>
      <c r="F39" s="5"/>
      <c r="G39" s="5">
        <v>0</v>
      </c>
      <c r="H39" s="5"/>
      <c r="I39" s="5">
        <v>-93978713</v>
      </c>
      <c r="K39" s="8">
        <v>0</v>
      </c>
      <c r="M39" s="5">
        <v>0</v>
      </c>
      <c r="N39" s="5"/>
      <c r="O39" s="5">
        <v>-385432406</v>
      </c>
      <c r="P39" s="5"/>
      <c r="Q39" s="5">
        <v>0</v>
      </c>
      <c r="R39" s="5"/>
      <c r="S39" s="5">
        <v>-385432406</v>
      </c>
      <c r="U39" s="8">
        <v>0</v>
      </c>
    </row>
    <row r="40" spans="1:21" ht="21" x14ac:dyDescent="0.55000000000000004">
      <c r="A40" s="11" t="s">
        <v>62</v>
      </c>
      <c r="C40" s="5">
        <v>0</v>
      </c>
      <c r="D40" s="5"/>
      <c r="E40" s="5">
        <v>-1098533400</v>
      </c>
      <c r="F40" s="5"/>
      <c r="G40" s="5">
        <v>0</v>
      </c>
      <c r="H40" s="5"/>
      <c r="I40" s="5">
        <v>-1098533400</v>
      </c>
      <c r="K40" s="8">
        <v>-2.0000000000000001E-4</v>
      </c>
      <c r="M40" s="5">
        <v>0</v>
      </c>
      <c r="N40" s="5"/>
      <c r="O40" s="5">
        <v>-1508671752</v>
      </c>
      <c r="P40" s="5"/>
      <c r="Q40" s="5">
        <v>0</v>
      </c>
      <c r="R40" s="5"/>
      <c r="S40" s="5">
        <v>-1508671752</v>
      </c>
      <c r="U40" s="8">
        <v>-1E-4</v>
      </c>
    </row>
    <row r="41" spans="1:21" ht="21" x14ac:dyDescent="0.55000000000000004">
      <c r="A41" s="11" t="s">
        <v>33</v>
      </c>
      <c r="C41" s="5">
        <v>0</v>
      </c>
      <c r="D41" s="5"/>
      <c r="E41" s="5">
        <v>520709705</v>
      </c>
      <c r="F41" s="5"/>
      <c r="G41" s="5">
        <v>0</v>
      </c>
      <c r="H41" s="5"/>
      <c r="I41" s="5">
        <v>520709705</v>
      </c>
      <c r="K41" s="8">
        <v>1E-4</v>
      </c>
      <c r="M41" s="5">
        <v>0</v>
      </c>
      <c r="N41" s="5"/>
      <c r="O41" s="5">
        <v>-4853723179</v>
      </c>
      <c r="P41" s="5"/>
      <c r="Q41" s="5">
        <v>0</v>
      </c>
      <c r="R41" s="5"/>
      <c r="S41" s="5">
        <v>-4853723179</v>
      </c>
      <c r="U41" s="8">
        <v>-2.0000000000000001E-4</v>
      </c>
    </row>
    <row r="42" spans="1:21" ht="21" x14ac:dyDescent="0.55000000000000004">
      <c r="A42" s="11" t="s">
        <v>59</v>
      </c>
      <c r="C42" s="5">
        <v>0</v>
      </c>
      <c r="D42" s="5"/>
      <c r="E42" s="5">
        <v>-31277584</v>
      </c>
      <c r="F42" s="5"/>
      <c r="G42" s="5">
        <v>0</v>
      </c>
      <c r="H42" s="5"/>
      <c r="I42" s="5">
        <v>-31277584</v>
      </c>
      <c r="K42" s="8">
        <v>0</v>
      </c>
      <c r="M42" s="5">
        <v>0</v>
      </c>
      <c r="N42" s="5"/>
      <c r="O42" s="5">
        <v>-7280545</v>
      </c>
      <c r="P42" s="5"/>
      <c r="Q42" s="5">
        <v>0</v>
      </c>
      <c r="R42" s="5"/>
      <c r="S42" s="5">
        <v>-7280545</v>
      </c>
      <c r="U42" s="8">
        <v>0</v>
      </c>
    </row>
    <row r="43" spans="1:21" ht="21" x14ac:dyDescent="0.55000000000000004">
      <c r="A43" s="11" t="s">
        <v>61</v>
      </c>
      <c r="C43" s="5">
        <v>0</v>
      </c>
      <c r="D43" s="5"/>
      <c r="E43" s="5">
        <v>-894720432</v>
      </c>
      <c r="F43" s="5"/>
      <c r="G43" s="5">
        <v>0</v>
      </c>
      <c r="H43" s="5"/>
      <c r="I43" s="5">
        <v>-894720432</v>
      </c>
      <c r="K43" s="8">
        <v>-2.0000000000000001E-4</v>
      </c>
      <c r="M43" s="5">
        <v>0</v>
      </c>
      <c r="N43" s="5"/>
      <c r="O43" s="5">
        <v>-9873900071</v>
      </c>
      <c r="P43" s="5"/>
      <c r="Q43" s="5">
        <v>0</v>
      </c>
      <c r="R43" s="5"/>
      <c r="S43" s="5">
        <v>-9873900071</v>
      </c>
      <c r="U43" s="8">
        <v>-5.0000000000000001E-4</v>
      </c>
    </row>
    <row r="44" spans="1:21" ht="21" x14ac:dyDescent="0.55000000000000004">
      <c r="A44" s="11" t="s">
        <v>37</v>
      </c>
      <c r="C44" s="5">
        <v>0</v>
      </c>
      <c r="D44" s="5"/>
      <c r="E44" s="5">
        <v>-128304812</v>
      </c>
      <c r="F44" s="5"/>
      <c r="G44" s="5">
        <v>0</v>
      </c>
      <c r="H44" s="5"/>
      <c r="I44" s="5">
        <v>-128304812</v>
      </c>
      <c r="K44" s="8">
        <v>0</v>
      </c>
      <c r="M44" s="5">
        <v>0</v>
      </c>
      <c r="N44" s="5"/>
      <c r="O44" s="5">
        <v>-312069786</v>
      </c>
      <c r="P44" s="5"/>
      <c r="Q44" s="5">
        <v>0</v>
      </c>
      <c r="R44" s="5"/>
      <c r="S44" s="5">
        <v>-312069786</v>
      </c>
      <c r="U44" s="8">
        <v>0</v>
      </c>
    </row>
    <row r="45" spans="1:21" ht="21" x14ac:dyDescent="0.55000000000000004">
      <c r="A45" s="11" t="s">
        <v>32</v>
      </c>
      <c r="C45" s="5">
        <v>0</v>
      </c>
      <c r="D45" s="5"/>
      <c r="E45" s="5">
        <v>-68629311</v>
      </c>
      <c r="F45" s="5"/>
      <c r="G45" s="5">
        <v>0</v>
      </c>
      <c r="H45" s="5"/>
      <c r="I45" s="5">
        <v>-68629311</v>
      </c>
      <c r="K45" s="8">
        <v>0</v>
      </c>
      <c r="M45" s="5">
        <v>0</v>
      </c>
      <c r="N45" s="5"/>
      <c r="O45" s="5">
        <v>-145962350</v>
      </c>
      <c r="P45" s="5"/>
      <c r="Q45" s="5">
        <v>0</v>
      </c>
      <c r="R45" s="5"/>
      <c r="S45" s="5">
        <v>-145962350</v>
      </c>
      <c r="U45" s="8">
        <v>0</v>
      </c>
    </row>
    <row r="46" spans="1:21" ht="21" x14ac:dyDescent="0.55000000000000004">
      <c r="A46" s="11" t="s">
        <v>63</v>
      </c>
      <c r="C46" s="5">
        <v>0</v>
      </c>
      <c r="D46" s="5"/>
      <c r="E46" s="5">
        <v>9799738</v>
      </c>
      <c r="F46" s="5"/>
      <c r="G46" s="5">
        <v>0</v>
      </c>
      <c r="H46" s="5"/>
      <c r="I46" s="5">
        <v>9799738</v>
      </c>
      <c r="K46" s="8">
        <v>0</v>
      </c>
      <c r="M46" s="5">
        <v>0</v>
      </c>
      <c r="N46" s="5"/>
      <c r="O46" s="5">
        <v>-423429562</v>
      </c>
      <c r="P46" s="5"/>
      <c r="Q46" s="5">
        <v>0</v>
      </c>
      <c r="R46" s="5"/>
      <c r="S46" s="5">
        <v>-423429562</v>
      </c>
      <c r="U46" s="8">
        <v>0</v>
      </c>
    </row>
    <row r="47" spans="1:21" ht="21" x14ac:dyDescent="0.55000000000000004">
      <c r="A47" s="11" t="s">
        <v>74</v>
      </c>
      <c r="C47" s="5">
        <v>0</v>
      </c>
      <c r="D47" s="5"/>
      <c r="E47" s="5">
        <v>-305132536</v>
      </c>
      <c r="F47" s="5"/>
      <c r="G47" s="5">
        <v>0</v>
      </c>
      <c r="H47" s="5"/>
      <c r="I47" s="5">
        <v>-305132536</v>
      </c>
      <c r="K47" s="8">
        <v>-1E-4</v>
      </c>
      <c r="M47" s="5">
        <v>0</v>
      </c>
      <c r="N47" s="5"/>
      <c r="O47" s="5">
        <v>-325615988</v>
      </c>
      <c r="P47" s="5"/>
      <c r="Q47" s="5">
        <v>0</v>
      </c>
      <c r="R47" s="5"/>
      <c r="S47" s="5">
        <v>-325615988</v>
      </c>
      <c r="U47" s="8">
        <v>0</v>
      </c>
    </row>
    <row r="48" spans="1:21" ht="21" x14ac:dyDescent="0.55000000000000004">
      <c r="A48" s="11" t="s">
        <v>23</v>
      </c>
      <c r="C48" s="5">
        <v>0</v>
      </c>
      <c r="D48" s="5"/>
      <c r="E48" s="5">
        <v>-704219241</v>
      </c>
      <c r="F48" s="5"/>
      <c r="G48" s="5">
        <v>0</v>
      </c>
      <c r="H48" s="5"/>
      <c r="I48" s="5">
        <v>-704219241</v>
      </c>
      <c r="K48" s="8">
        <v>-2.0000000000000001E-4</v>
      </c>
      <c r="M48" s="5">
        <v>0</v>
      </c>
      <c r="N48" s="5"/>
      <c r="O48" s="5">
        <v>-4256761997</v>
      </c>
      <c r="P48" s="5"/>
      <c r="Q48" s="5">
        <v>0</v>
      </c>
      <c r="R48" s="5"/>
      <c r="S48" s="5">
        <v>-4256761997</v>
      </c>
      <c r="U48" s="8">
        <v>-2.0000000000000001E-4</v>
      </c>
    </row>
    <row r="49" spans="1:21" ht="21" x14ac:dyDescent="0.55000000000000004">
      <c r="A49" s="11" t="s">
        <v>28</v>
      </c>
      <c r="C49" s="5">
        <v>0</v>
      </c>
      <c r="D49" s="5"/>
      <c r="E49" s="5">
        <v>105247764</v>
      </c>
      <c r="F49" s="5"/>
      <c r="G49" s="5">
        <v>0</v>
      </c>
      <c r="H49" s="5"/>
      <c r="I49" s="5">
        <v>105247764</v>
      </c>
      <c r="K49" s="8">
        <v>0</v>
      </c>
      <c r="M49" s="5">
        <v>0</v>
      </c>
      <c r="N49" s="5"/>
      <c r="O49" s="5">
        <v>953634985</v>
      </c>
      <c r="P49" s="5"/>
      <c r="Q49" s="5">
        <v>0</v>
      </c>
      <c r="R49" s="5"/>
      <c r="S49" s="5">
        <v>953634985</v>
      </c>
      <c r="U49" s="8">
        <v>0</v>
      </c>
    </row>
    <row r="50" spans="1:21" ht="21" x14ac:dyDescent="0.55000000000000004">
      <c r="A50" s="11" t="s">
        <v>26</v>
      </c>
      <c r="C50" s="5">
        <v>0</v>
      </c>
      <c r="D50" s="5"/>
      <c r="E50" s="5">
        <v>919056479</v>
      </c>
      <c r="F50" s="5"/>
      <c r="G50" s="5">
        <v>0</v>
      </c>
      <c r="H50" s="5"/>
      <c r="I50" s="5">
        <v>919056479</v>
      </c>
      <c r="K50" s="8">
        <v>2.0000000000000001E-4</v>
      </c>
      <c r="M50" s="5">
        <v>0</v>
      </c>
      <c r="N50" s="5"/>
      <c r="O50" s="5">
        <v>3247152703</v>
      </c>
      <c r="P50" s="5"/>
      <c r="Q50" s="5">
        <v>0</v>
      </c>
      <c r="R50" s="5"/>
      <c r="S50" s="5">
        <v>3247152703</v>
      </c>
      <c r="U50" s="8">
        <v>2.0000000000000001E-4</v>
      </c>
    </row>
    <row r="51" spans="1:21" ht="21" x14ac:dyDescent="0.55000000000000004">
      <c r="A51" s="11" t="s">
        <v>64</v>
      </c>
      <c r="C51" s="5">
        <v>0</v>
      </c>
      <c r="D51" s="5"/>
      <c r="E51" s="5">
        <v>-180797027</v>
      </c>
      <c r="F51" s="5"/>
      <c r="G51" s="5">
        <v>0</v>
      </c>
      <c r="H51" s="5"/>
      <c r="I51" s="5">
        <v>-180797027</v>
      </c>
      <c r="K51" s="8">
        <v>0</v>
      </c>
      <c r="M51" s="5">
        <v>0</v>
      </c>
      <c r="N51" s="5"/>
      <c r="O51" s="5">
        <v>-1306412336</v>
      </c>
      <c r="P51" s="5"/>
      <c r="Q51" s="5">
        <v>0</v>
      </c>
      <c r="R51" s="5"/>
      <c r="S51" s="5">
        <v>-1306412336</v>
      </c>
      <c r="U51" s="8">
        <v>-1E-4</v>
      </c>
    </row>
    <row r="52" spans="1:21" ht="21" x14ac:dyDescent="0.55000000000000004">
      <c r="A52" s="11" t="s">
        <v>31</v>
      </c>
      <c r="C52" s="5">
        <v>0</v>
      </c>
      <c r="D52" s="5"/>
      <c r="E52" s="5">
        <v>59625980943</v>
      </c>
      <c r="F52" s="5"/>
      <c r="G52" s="5">
        <v>0</v>
      </c>
      <c r="H52" s="5"/>
      <c r="I52" s="5">
        <v>59625980943</v>
      </c>
      <c r="K52" s="8">
        <v>1.35E-2</v>
      </c>
      <c r="M52" s="5">
        <v>0</v>
      </c>
      <c r="N52" s="5"/>
      <c r="O52" s="5">
        <v>162847034633</v>
      </c>
      <c r="P52" s="5"/>
      <c r="Q52" s="5">
        <v>0</v>
      </c>
      <c r="R52" s="5"/>
      <c r="S52" s="5">
        <v>162847034633</v>
      </c>
      <c r="U52" s="8">
        <v>7.9000000000000008E-3</v>
      </c>
    </row>
    <row r="53" spans="1:21" ht="21" x14ac:dyDescent="0.55000000000000004">
      <c r="A53" s="11" t="s">
        <v>43</v>
      </c>
      <c r="C53" s="5">
        <v>0</v>
      </c>
      <c r="D53" s="5"/>
      <c r="E53" s="5">
        <v>136747250</v>
      </c>
      <c r="F53" s="5"/>
      <c r="G53" s="5">
        <v>0</v>
      </c>
      <c r="H53" s="5"/>
      <c r="I53" s="5">
        <v>136747250</v>
      </c>
      <c r="K53" s="8">
        <v>0</v>
      </c>
      <c r="M53" s="5">
        <v>0</v>
      </c>
      <c r="N53" s="5"/>
      <c r="O53" s="5">
        <v>-3876454438</v>
      </c>
      <c r="P53" s="5"/>
      <c r="Q53" s="5">
        <v>0</v>
      </c>
      <c r="R53" s="5"/>
      <c r="S53" s="5">
        <v>-3876454438</v>
      </c>
      <c r="U53" s="8">
        <v>-2.0000000000000001E-4</v>
      </c>
    </row>
    <row r="54" spans="1:21" ht="21" x14ac:dyDescent="0.55000000000000004">
      <c r="A54" s="11" t="s">
        <v>75</v>
      </c>
      <c r="C54" s="5">
        <v>0</v>
      </c>
      <c r="D54" s="5"/>
      <c r="E54" s="5">
        <v>-2288226002</v>
      </c>
      <c r="F54" s="5"/>
      <c r="G54" s="5">
        <v>0</v>
      </c>
      <c r="H54" s="5"/>
      <c r="I54" s="5">
        <v>-2288226002</v>
      </c>
      <c r="K54" s="8">
        <v>-5.0000000000000001E-4</v>
      </c>
      <c r="M54" s="5">
        <v>0</v>
      </c>
      <c r="N54" s="5"/>
      <c r="O54" s="5">
        <v>-4614690104</v>
      </c>
      <c r="P54" s="5"/>
      <c r="Q54" s="5">
        <v>0</v>
      </c>
      <c r="R54" s="5"/>
      <c r="S54" s="5">
        <v>-4614690104</v>
      </c>
      <c r="U54" s="8">
        <v>-2.0000000000000001E-4</v>
      </c>
    </row>
    <row r="55" spans="1:21" ht="21" x14ac:dyDescent="0.55000000000000004">
      <c r="A55" s="11" t="s">
        <v>69</v>
      </c>
      <c r="C55" s="5">
        <v>0</v>
      </c>
      <c r="D55" s="5"/>
      <c r="E55" s="5">
        <v>-160762998</v>
      </c>
      <c r="F55" s="5"/>
      <c r="G55" s="5">
        <v>0</v>
      </c>
      <c r="H55" s="5"/>
      <c r="I55" s="5">
        <v>-160762998</v>
      </c>
      <c r="K55" s="8">
        <v>0</v>
      </c>
      <c r="M55" s="5">
        <v>0</v>
      </c>
      <c r="N55" s="5"/>
      <c r="O55" s="5">
        <v>406189329</v>
      </c>
      <c r="P55" s="5"/>
      <c r="Q55" s="5">
        <v>0</v>
      </c>
      <c r="R55" s="5"/>
      <c r="S55" s="5">
        <v>406189329</v>
      </c>
      <c r="U55" s="8">
        <v>0</v>
      </c>
    </row>
    <row r="56" spans="1:21" ht="21" x14ac:dyDescent="0.55000000000000004">
      <c r="A56" s="11" t="s">
        <v>73</v>
      </c>
      <c r="C56" s="5">
        <v>0</v>
      </c>
      <c r="D56" s="5"/>
      <c r="E56" s="5">
        <v>-4640746353</v>
      </c>
      <c r="F56" s="5"/>
      <c r="G56" s="5">
        <v>0</v>
      </c>
      <c r="H56" s="5"/>
      <c r="I56" s="5">
        <v>-4640746353</v>
      </c>
      <c r="K56" s="8">
        <v>-1E-3</v>
      </c>
      <c r="M56" s="5">
        <v>0</v>
      </c>
      <c r="N56" s="5"/>
      <c r="O56" s="5">
        <v>-11023533285</v>
      </c>
      <c r="P56" s="5"/>
      <c r="Q56" s="5">
        <v>0</v>
      </c>
      <c r="R56" s="5"/>
      <c r="S56" s="5">
        <v>-11023533285</v>
      </c>
      <c r="U56" s="8">
        <v>-5.0000000000000001E-4</v>
      </c>
    </row>
    <row r="57" spans="1:21" ht="21" x14ac:dyDescent="0.55000000000000004">
      <c r="A57" s="11" t="s">
        <v>18</v>
      </c>
      <c r="C57" s="5">
        <v>0</v>
      </c>
      <c r="D57" s="5"/>
      <c r="E57" s="5">
        <v>1965641216</v>
      </c>
      <c r="F57" s="5"/>
      <c r="G57" s="5">
        <v>0</v>
      </c>
      <c r="H57" s="5"/>
      <c r="I57" s="5">
        <v>1965641216</v>
      </c>
      <c r="K57" s="8">
        <v>4.0000000000000002E-4</v>
      </c>
      <c r="M57" s="5">
        <v>0</v>
      </c>
      <c r="N57" s="5"/>
      <c r="O57" s="5">
        <v>-2285567047</v>
      </c>
      <c r="P57" s="5"/>
      <c r="Q57" s="5">
        <v>0</v>
      </c>
      <c r="R57" s="5"/>
      <c r="S57" s="5">
        <v>-2285567047</v>
      </c>
      <c r="U57" s="8">
        <v>-1E-4</v>
      </c>
    </row>
    <row r="58" spans="1:21" ht="21" x14ac:dyDescent="0.55000000000000004">
      <c r="A58" s="11" t="s">
        <v>52</v>
      </c>
      <c r="C58" s="5">
        <v>0</v>
      </c>
      <c r="D58" s="5"/>
      <c r="E58" s="5">
        <v>-1690606848</v>
      </c>
      <c r="F58" s="5"/>
      <c r="G58" s="5">
        <v>0</v>
      </c>
      <c r="H58" s="5"/>
      <c r="I58" s="5">
        <v>-1690606848</v>
      </c>
      <c r="K58" s="8">
        <v>-4.0000000000000002E-4</v>
      </c>
      <c r="M58" s="5">
        <v>0</v>
      </c>
      <c r="N58" s="5"/>
      <c r="O58" s="5">
        <v>-5899092515</v>
      </c>
      <c r="P58" s="5"/>
      <c r="Q58" s="5">
        <v>0</v>
      </c>
      <c r="R58" s="5"/>
      <c r="S58" s="5">
        <v>-5899092515</v>
      </c>
      <c r="U58" s="8">
        <v>-2.9999999999999997E-4</v>
      </c>
    </row>
    <row r="59" spans="1:21" ht="21" x14ac:dyDescent="0.55000000000000004">
      <c r="A59" s="11" t="s">
        <v>54</v>
      </c>
      <c r="C59" s="5">
        <v>0</v>
      </c>
      <c r="D59" s="5"/>
      <c r="E59" s="5">
        <v>-7058882027</v>
      </c>
      <c r="F59" s="5"/>
      <c r="G59" s="5">
        <v>0</v>
      </c>
      <c r="H59" s="5"/>
      <c r="I59" s="5">
        <v>-7058882027</v>
      </c>
      <c r="K59" s="8">
        <v>-1.6000000000000001E-3</v>
      </c>
      <c r="M59" s="5">
        <v>0</v>
      </c>
      <c r="N59" s="5"/>
      <c r="O59" s="5">
        <v>-1806558823</v>
      </c>
      <c r="P59" s="5"/>
      <c r="Q59" s="5">
        <v>0</v>
      </c>
      <c r="R59" s="5"/>
      <c r="S59" s="5">
        <v>-1806558823</v>
      </c>
      <c r="U59" s="8">
        <v>-1E-4</v>
      </c>
    </row>
    <row r="60" spans="1:21" ht="21" x14ac:dyDescent="0.55000000000000004">
      <c r="A60" s="11" t="s">
        <v>51</v>
      </c>
      <c r="C60" s="5">
        <v>0</v>
      </c>
      <c r="D60" s="5"/>
      <c r="E60" s="5">
        <v>-1459868147</v>
      </c>
      <c r="F60" s="5"/>
      <c r="G60" s="5">
        <v>0</v>
      </c>
      <c r="H60" s="5"/>
      <c r="I60" s="5">
        <v>-1459868147</v>
      </c>
      <c r="K60" s="8">
        <v>-2.9999999999999997E-4</v>
      </c>
      <c r="M60" s="5">
        <v>0</v>
      </c>
      <c r="N60" s="5"/>
      <c r="O60" s="5">
        <v>-4374402944</v>
      </c>
      <c r="P60" s="5"/>
      <c r="Q60" s="5">
        <v>0</v>
      </c>
      <c r="R60" s="5"/>
      <c r="S60" s="5">
        <v>-4374402944</v>
      </c>
      <c r="U60" s="8">
        <v>-2.0000000000000001E-4</v>
      </c>
    </row>
    <row r="61" spans="1:21" ht="21" x14ac:dyDescent="0.55000000000000004">
      <c r="A61" s="11" t="s">
        <v>49</v>
      </c>
      <c r="C61" s="5">
        <v>0</v>
      </c>
      <c r="D61" s="5"/>
      <c r="E61" s="5">
        <v>2312893378</v>
      </c>
      <c r="F61" s="5"/>
      <c r="G61" s="5">
        <v>0</v>
      </c>
      <c r="H61" s="5"/>
      <c r="I61" s="5">
        <v>2312893378</v>
      </c>
      <c r="K61" s="8">
        <v>5.0000000000000001E-4</v>
      </c>
      <c r="M61" s="5">
        <v>0</v>
      </c>
      <c r="N61" s="5"/>
      <c r="O61" s="5">
        <v>-7098441012</v>
      </c>
      <c r="P61" s="5"/>
      <c r="Q61" s="5">
        <v>0</v>
      </c>
      <c r="R61" s="5"/>
      <c r="S61" s="5">
        <v>-7098441012</v>
      </c>
      <c r="U61" s="8">
        <v>-2.9999999999999997E-4</v>
      </c>
    </row>
    <row r="62" spans="1:21" ht="21" x14ac:dyDescent="0.55000000000000004">
      <c r="A62" s="11" t="s">
        <v>38</v>
      </c>
      <c r="C62" s="5">
        <v>0</v>
      </c>
      <c r="D62" s="5"/>
      <c r="E62" s="5">
        <v>3268740007</v>
      </c>
      <c r="F62" s="5"/>
      <c r="G62" s="5">
        <v>0</v>
      </c>
      <c r="H62" s="5"/>
      <c r="I62" s="5">
        <v>3268740007</v>
      </c>
      <c r="K62" s="8">
        <v>6.9999999999999999E-4</v>
      </c>
      <c r="M62" s="5">
        <v>0</v>
      </c>
      <c r="N62" s="5"/>
      <c r="O62" s="5">
        <v>3040167948</v>
      </c>
      <c r="P62" s="5"/>
      <c r="Q62" s="5">
        <v>0</v>
      </c>
      <c r="R62" s="5"/>
      <c r="S62" s="5">
        <v>3040167948</v>
      </c>
      <c r="U62" s="8">
        <v>1E-4</v>
      </c>
    </row>
    <row r="63" spans="1:21" ht="21" x14ac:dyDescent="0.55000000000000004">
      <c r="A63" s="11" t="s">
        <v>27</v>
      </c>
      <c r="C63" s="5">
        <v>0</v>
      </c>
      <c r="D63" s="5"/>
      <c r="E63" s="5">
        <v>-437424927</v>
      </c>
      <c r="F63" s="5"/>
      <c r="G63" s="5">
        <v>0</v>
      </c>
      <c r="H63" s="5"/>
      <c r="I63" s="5">
        <v>-437424927</v>
      </c>
      <c r="K63" s="8">
        <v>-1E-4</v>
      </c>
      <c r="M63" s="5">
        <v>0</v>
      </c>
      <c r="N63" s="5"/>
      <c r="O63" s="5">
        <v>1224678587</v>
      </c>
      <c r="P63" s="5"/>
      <c r="Q63" s="5">
        <v>0</v>
      </c>
      <c r="R63" s="5"/>
      <c r="S63" s="5">
        <v>1224678587</v>
      </c>
      <c r="U63" s="8">
        <v>1E-4</v>
      </c>
    </row>
    <row r="64" spans="1:21" ht="21" x14ac:dyDescent="0.55000000000000004">
      <c r="A64" s="11" t="s">
        <v>25</v>
      </c>
      <c r="C64" s="5">
        <v>0</v>
      </c>
      <c r="D64" s="5"/>
      <c r="E64" s="5">
        <v>1760296536</v>
      </c>
      <c r="F64" s="5"/>
      <c r="G64" s="5">
        <v>0</v>
      </c>
      <c r="H64" s="5"/>
      <c r="I64" s="5">
        <v>1760296536</v>
      </c>
      <c r="K64" s="8">
        <v>4.0000000000000002E-4</v>
      </c>
      <c r="M64" s="5">
        <v>0</v>
      </c>
      <c r="N64" s="5"/>
      <c r="O64" s="5">
        <v>-7536156426</v>
      </c>
      <c r="P64" s="5"/>
      <c r="Q64" s="5">
        <v>0</v>
      </c>
      <c r="R64" s="5"/>
      <c r="S64" s="5">
        <v>-7536156426</v>
      </c>
      <c r="U64" s="8">
        <v>-4.0000000000000002E-4</v>
      </c>
    </row>
    <row r="65" spans="1:21" ht="21" x14ac:dyDescent="0.55000000000000004">
      <c r="A65" s="11" t="s">
        <v>68</v>
      </c>
      <c r="C65" s="5">
        <v>0</v>
      </c>
      <c r="D65" s="5"/>
      <c r="E65" s="5">
        <v>-7052490962</v>
      </c>
      <c r="F65" s="5"/>
      <c r="G65" s="5">
        <v>0</v>
      </c>
      <c r="H65" s="5"/>
      <c r="I65" s="5">
        <v>-7052490962</v>
      </c>
      <c r="K65" s="8">
        <v>-1.6000000000000001E-3</v>
      </c>
      <c r="M65" s="5">
        <v>16200005257</v>
      </c>
      <c r="N65" s="5"/>
      <c r="O65" s="5">
        <v>-229633329376</v>
      </c>
      <c r="P65" s="5"/>
      <c r="Q65" s="5">
        <v>0</v>
      </c>
      <c r="R65" s="5"/>
      <c r="S65" s="5">
        <f>M65+O65</f>
        <v>-213433324119</v>
      </c>
      <c r="U65" s="8">
        <v>-1.35E-2</v>
      </c>
    </row>
    <row r="66" spans="1:21" ht="21" x14ac:dyDescent="0.55000000000000004">
      <c r="A66" s="11" t="s">
        <v>24</v>
      </c>
      <c r="C66" s="5">
        <v>0</v>
      </c>
      <c r="D66" s="5"/>
      <c r="E66" s="5">
        <v>-1100151948</v>
      </c>
      <c r="F66" s="5"/>
      <c r="G66" s="5">
        <v>0</v>
      </c>
      <c r="H66" s="5"/>
      <c r="I66" s="5">
        <v>-1100151948</v>
      </c>
      <c r="K66" s="8">
        <v>-2.0000000000000001E-4</v>
      </c>
      <c r="M66" s="5">
        <v>0</v>
      </c>
      <c r="N66" s="5"/>
      <c r="O66" s="5">
        <v>619332690</v>
      </c>
      <c r="P66" s="5"/>
      <c r="Q66" s="5">
        <v>0</v>
      </c>
      <c r="R66" s="5"/>
      <c r="S66" s="5">
        <v>619332690</v>
      </c>
      <c r="U66" s="8">
        <v>0</v>
      </c>
    </row>
    <row r="67" spans="1:21" ht="21" x14ac:dyDescent="0.55000000000000004">
      <c r="A67" s="11" t="s">
        <v>66</v>
      </c>
      <c r="C67" s="5">
        <v>0</v>
      </c>
      <c r="D67" s="5"/>
      <c r="E67" s="5">
        <v>-1005849848</v>
      </c>
      <c r="F67" s="5"/>
      <c r="G67" s="5">
        <v>0</v>
      </c>
      <c r="H67" s="5"/>
      <c r="I67" s="5">
        <v>-1005849848</v>
      </c>
      <c r="K67" s="8">
        <v>-2.0000000000000001E-4</v>
      </c>
      <c r="M67" s="5">
        <v>0</v>
      </c>
      <c r="N67" s="5"/>
      <c r="O67" s="5">
        <v>-6776085896</v>
      </c>
      <c r="P67" s="5"/>
      <c r="Q67" s="5">
        <v>0</v>
      </c>
      <c r="R67" s="5"/>
      <c r="S67" s="5">
        <v>-6776085896</v>
      </c>
      <c r="U67" s="8">
        <v>-2.9999999999999997E-4</v>
      </c>
    </row>
    <row r="68" spans="1:21" ht="21" x14ac:dyDescent="0.55000000000000004">
      <c r="A68" s="11" t="s">
        <v>76</v>
      </c>
      <c r="C68" s="5">
        <v>0</v>
      </c>
      <c r="D68" s="5"/>
      <c r="E68" s="5">
        <v>245140398</v>
      </c>
      <c r="F68" s="5"/>
      <c r="G68" s="5">
        <v>0</v>
      </c>
      <c r="H68" s="5"/>
      <c r="I68" s="5">
        <v>245140398</v>
      </c>
      <c r="K68" s="8">
        <v>1E-4</v>
      </c>
      <c r="M68" s="5">
        <v>0</v>
      </c>
      <c r="N68" s="5"/>
      <c r="O68" s="5">
        <v>-737077371</v>
      </c>
      <c r="P68" s="5"/>
      <c r="Q68" s="5">
        <v>0</v>
      </c>
      <c r="R68" s="5"/>
      <c r="S68" s="5">
        <v>-737077371</v>
      </c>
      <c r="U68" s="8">
        <v>0</v>
      </c>
    </row>
    <row r="69" spans="1:21" ht="21" x14ac:dyDescent="0.55000000000000004">
      <c r="A69" s="11" t="s">
        <v>17</v>
      </c>
      <c r="C69" s="5">
        <v>0</v>
      </c>
      <c r="D69" s="5"/>
      <c r="E69" s="5">
        <v>2536605002</v>
      </c>
      <c r="F69" s="5"/>
      <c r="G69" s="5">
        <v>0</v>
      </c>
      <c r="H69" s="5"/>
      <c r="I69" s="5">
        <v>2536605002</v>
      </c>
      <c r="K69" s="8">
        <v>5.9999999999999995E-4</v>
      </c>
      <c r="M69" s="5">
        <v>0</v>
      </c>
      <c r="N69" s="5"/>
      <c r="O69" s="5">
        <v>-11918293858</v>
      </c>
      <c r="P69" s="5"/>
      <c r="Q69" s="5">
        <v>0</v>
      </c>
      <c r="R69" s="5"/>
      <c r="S69" s="5">
        <v>-11918293858</v>
      </c>
      <c r="U69" s="8">
        <v>-5.9999999999999995E-4</v>
      </c>
    </row>
    <row r="70" spans="1:21" ht="21" x14ac:dyDescent="0.55000000000000004">
      <c r="A70" s="11" t="s">
        <v>16</v>
      </c>
      <c r="C70" s="5">
        <v>0</v>
      </c>
      <c r="D70" s="5"/>
      <c r="E70" s="5">
        <v>43900236050</v>
      </c>
      <c r="F70" s="5"/>
      <c r="G70" s="5">
        <v>0</v>
      </c>
      <c r="H70" s="5"/>
      <c r="I70" s="5">
        <v>43900236050</v>
      </c>
      <c r="K70" s="8">
        <v>9.9000000000000008E-3</v>
      </c>
      <c r="M70" s="5">
        <v>0</v>
      </c>
      <c r="N70" s="5"/>
      <c r="O70" s="5">
        <v>130813340188</v>
      </c>
      <c r="P70" s="5"/>
      <c r="Q70" s="5">
        <v>0</v>
      </c>
      <c r="R70" s="5"/>
      <c r="S70" s="5">
        <v>130813340188</v>
      </c>
      <c r="U70" s="8">
        <v>6.3E-3</v>
      </c>
    </row>
    <row r="71" spans="1:21" ht="21" x14ac:dyDescent="0.55000000000000004">
      <c r="A71" s="11" t="s">
        <v>22</v>
      </c>
      <c r="C71" s="5">
        <v>0</v>
      </c>
      <c r="D71" s="5"/>
      <c r="E71" s="5">
        <v>212650496</v>
      </c>
      <c r="F71" s="5"/>
      <c r="G71" s="5">
        <v>0</v>
      </c>
      <c r="H71" s="5"/>
      <c r="I71" s="5">
        <v>212650496</v>
      </c>
      <c r="K71" s="8">
        <v>0</v>
      </c>
      <c r="M71" s="5">
        <v>0</v>
      </c>
      <c r="N71" s="5"/>
      <c r="O71" s="5">
        <v>-3047597523</v>
      </c>
      <c r="P71" s="5"/>
      <c r="Q71" s="5">
        <v>0</v>
      </c>
      <c r="R71" s="5"/>
      <c r="S71" s="5">
        <v>-3047597523</v>
      </c>
      <c r="U71" s="8">
        <v>-1E-4</v>
      </c>
    </row>
    <row r="72" spans="1:21" ht="21" x14ac:dyDescent="0.55000000000000004">
      <c r="A72" s="11" t="s">
        <v>65</v>
      </c>
      <c r="C72" s="5">
        <v>0</v>
      </c>
      <c r="D72" s="5"/>
      <c r="E72" s="5">
        <v>-489861642</v>
      </c>
      <c r="F72" s="5"/>
      <c r="G72" s="5">
        <v>0</v>
      </c>
      <c r="H72" s="5"/>
      <c r="I72" s="5">
        <v>-489861642</v>
      </c>
      <c r="K72" s="8">
        <v>-1E-4</v>
      </c>
      <c r="M72" s="5">
        <v>0</v>
      </c>
      <c r="N72" s="5"/>
      <c r="O72" s="5">
        <v>-751174020</v>
      </c>
      <c r="P72" s="5"/>
      <c r="Q72" s="5">
        <v>0</v>
      </c>
      <c r="R72" s="5"/>
      <c r="S72" s="5">
        <v>-751174020</v>
      </c>
      <c r="U72" s="8">
        <v>0</v>
      </c>
    </row>
    <row r="73" spans="1:21" ht="21" x14ac:dyDescent="0.55000000000000004">
      <c r="A73" s="11" t="s">
        <v>45</v>
      </c>
      <c r="C73" s="5">
        <v>0</v>
      </c>
      <c r="D73" s="5"/>
      <c r="E73" s="5">
        <v>-2124916320</v>
      </c>
      <c r="F73" s="5"/>
      <c r="G73" s="5">
        <v>0</v>
      </c>
      <c r="H73" s="5"/>
      <c r="I73" s="5">
        <v>-2124916320</v>
      </c>
      <c r="K73" s="8">
        <v>-5.0000000000000001E-4</v>
      </c>
      <c r="M73" s="5">
        <v>0</v>
      </c>
      <c r="N73" s="5"/>
      <c r="O73" s="5">
        <v>-1002704153</v>
      </c>
      <c r="P73" s="5"/>
      <c r="Q73" s="5">
        <v>0</v>
      </c>
      <c r="R73" s="5"/>
      <c r="S73" s="5">
        <v>-1002704153</v>
      </c>
      <c r="U73" s="8">
        <v>0</v>
      </c>
    </row>
    <row r="74" spans="1:21" ht="21" x14ac:dyDescent="0.55000000000000004">
      <c r="A74" s="11" t="s">
        <v>79</v>
      </c>
      <c r="C74" s="5">
        <v>0</v>
      </c>
      <c r="D74" s="5"/>
      <c r="E74" s="5">
        <v>-704680882</v>
      </c>
      <c r="F74" s="5"/>
      <c r="G74" s="5">
        <v>0</v>
      </c>
      <c r="H74" s="5"/>
      <c r="I74" s="5">
        <v>-704680882</v>
      </c>
      <c r="K74" s="8">
        <v>-2.0000000000000001E-4</v>
      </c>
      <c r="M74" s="5">
        <v>0</v>
      </c>
      <c r="N74" s="5"/>
      <c r="O74" s="5">
        <v>-1906060695</v>
      </c>
      <c r="P74" s="5"/>
      <c r="Q74" s="5">
        <v>0</v>
      </c>
      <c r="R74" s="5"/>
      <c r="S74" s="5">
        <v>-1906060695</v>
      </c>
      <c r="U74" s="8">
        <v>-1E-4</v>
      </c>
    </row>
    <row r="75" spans="1:21" ht="21" x14ac:dyDescent="0.55000000000000004">
      <c r="A75" s="11" t="s">
        <v>39</v>
      </c>
      <c r="C75" s="5">
        <v>0</v>
      </c>
      <c r="D75" s="5"/>
      <c r="E75" s="5">
        <v>-547566628</v>
      </c>
      <c r="F75" s="5"/>
      <c r="G75" s="5">
        <v>0</v>
      </c>
      <c r="H75" s="5"/>
      <c r="I75" s="5">
        <v>-547566628</v>
      </c>
      <c r="K75" s="8">
        <v>-1E-4</v>
      </c>
      <c r="M75" s="5">
        <v>0</v>
      </c>
      <c r="N75" s="5"/>
      <c r="O75" s="5">
        <v>-9101165453</v>
      </c>
      <c r="P75" s="5"/>
      <c r="Q75" s="5">
        <v>0</v>
      </c>
      <c r="R75" s="5"/>
      <c r="S75" s="5">
        <v>-9101165453</v>
      </c>
      <c r="U75" s="8">
        <v>-4.0000000000000002E-4</v>
      </c>
    </row>
    <row r="76" spans="1:21" ht="21" x14ac:dyDescent="0.55000000000000004">
      <c r="A76" s="11" t="s">
        <v>77</v>
      </c>
      <c r="C76" s="5">
        <v>0</v>
      </c>
      <c r="D76" s="5"/>
      <c r="E76" s="5">
        <v>0</v>
      </c>
      <c r="F76" s="5"/>
      <c r="G76" s="5">
        <v>0</v>
      </c>
      <c r="H76" s="5"/>
      <c r="I76" s="5">
        <v>0</v>
      </c>
      <c r="K76" s="8">
        <v>0</v>
      </c>
      <c r="M76" s="5">
        <v>0</v>
      </c>
      <c r="N76" s="5"/>
      <c r="O76" s="5">
        <v>1724237878</v>
      </c>
      <c r="P76" s="5"/>
      <c r="Q76" s="5">
        <v>0</v>
      </c>
      <c r="R76" s="5"/>
      <c r="S76" s="5">
        <v>1724237878</v>
      </c>
      <c r="U76" s="8">
        <v>1E-4</v>
      </c>
    </row>
    <row r="77" spans="1:21" ht="21" x14ac:dyDescent="0.55000000000000004">
      <c r="A77" s="11" t="s">
        <v>20</v>
      </c>
      <c r="C77" s="5">
        <v>0</v>
      </c>
      <c r="D77" s="5"/>
      <c r="E77" s="5">
        <v>0</v>
      </c>
      <c r="F77" s="5"/>
      <c r="G77" s="5">
        <v>0</v>
      </c>
      <c r="H77" s="5"/>
      <c r="I77" s="5">
        <v>0</v>
      </c>
      <c r="K77" s="8">
        <v>0</v>
      </c>
      <c r="M77" s="5">
        <v>0</v>
      </c>
      <c r="N77" s="5"/>
      <c r="O77" s="5">
        <v>-164035</v>
      </c>
      <c r="P77" s="5"/>
      <c r="Q77" s="5">
        <v>0</v>
      </c>
      <c r="R77" s="5"/>
      <c r="S77" s="5">
        <v>-164035</v>
      </c>
      <c r="U77" s="8">
        <v>0</v>
      </c>
    </row>
    <row r="78" spans="1:21" ht="21" x14ac:dyDescent="0.55000000000000004">
      <c r="A78" s="11" t="s">
        <v>34</v>
      </c>
      <c r="C78" s="5">
        <v>0</v>
      </c>
      <c r="D78" s="5"/>
      <c r="E78" s="5">
        <v>0</v>
      </c>
      <c r="F78" s="5"/>
      <c r="G78" s="5">
        <v>0</v>
      </c>
      <c r="H78" s="5"/>
      <c r="I78" s="5">
        <v>0</v>
      </c>
      <c r="K78" s="8">
        <v>0</v>
      </c>
      <c r="M78" s="5">
        <v>0</v>
      </c>
      <c r="N78" s="5"/>
      <c r="O78" s="5">
        <v>-167300</v>
      </c>
      <c r="P78" s="5"/>
      <c r="Q78" s="5">
        <v>0</v>
      </c>
      <c r="R78" s="5"/>
      <c r="S78" s="5">
        <v>-167300</v>
      </c>
      <c r="U78" s="8">
        <v>0</v>
      </c>
    </row>
    <row r="79" spans="1:21" ht="21" x14ac:dyDescent="0.55000000000000004">
      <c r="A79" s="11" t="s">
        <v>21</v>
      </c>
      <c r="C79" s="5">
        <v>0</v>
      </c>
      <c r="D79" s="5"/>
      <c r="E79" s="5">
        <v>0</v>
      </c>
      <c r="F79" s="5"/>
      <c r="G79" s="5">
        <v>0</v>
      </c>
      <c r="H79" s="5"/>
      <c r="I79" s="5">
        <v>0</v>
      </c>
      <c r="K79" s="8">
        <v>0</v>
      </c>
      <c r="M79" s="5">
        <v>0</v>
      </c>
      <c r="N79" s="5"/>
      <c r="O79" s="5">
        <v>-370511</v>
      </c>
      <c r="P79" s="5"/>
      <c r="Q79" s="5">
        <v>0</v>
      </c>
      <c r="R79" s="5"/>
      <c r="S79" s="5">
        <v>-370511</v>
      </c>
      <c r="U79" s="8">
        <v>0</v>
      </c>
    </row>
    <row r="80" spans="1:21" ht="19.5" thickBot="1" x14ac:dyDescent="0.5">
      <c r="C80" s="7">
        <f>SUM(C8:C79)</f>
        <v>126572104</v>
      </c>
      <c r="E80" s="7">
        <f>SUM(E8:E79)</f>
        <v>109847979436</v>
      </c>
      <c r="G80" s="7">
        <f>SUM(G8:G79)</f>
        <v>-991865208</v>
      </c>
      <c r="I80" s="7">
        <f>SUM(I8:I79)</f>
        <v>108982686332</v>
      </c>
      <c r="K80" s="9">
        <f>SUM(K8:K79)</f>
        <v>2.4799999999999996E-2</v>
      </c>
      <c r="M80" s="7">
        <f>SUM(M8:M79)</f>
        <v>183746236807</v>
      </c>
      <c r="O80" s="7">
        <f>SUM(O8:O79)</f>
        <v>-151912278242</v>
      </c>
      <c r="Q80" s="7">
        <f>SUM(Q8:Q79)</f>
        <v>12530891187</v>
      </c>
      <c r="S80" s="7">
        <f>SUM(S8:S79)</f>
        <v>44364849752</v>
      </c>
      <c r="U80" s="9">
        <f>SUM(U8:U79)</f>
        <v>-8.0000000000000253E-4</v>
      </c>
    </row>
    <row r="81" ht="19.5" thickTop="1" x14ac:dyDescent="0.45"/>
  </sheetData>
  <mergeCells count="16">
    <mergeCell ref="A2:U2"/>
    <mergeCell ref="A3:U3"/>
    <mergeCell ref="A4:U4"/>
    <mergeCell ref="A6:A7"/>
    <mergeCell ref="C7"/>
    <mergeCell ref="E7"/>
    <mergeCell ref="G7"/>
    <mergeCell ref="I7"/>
    <mergeCell ref="S7"/>
    <mergeCell ref="U7"/>
    <mergeCell ref="M6:U6"/>
    <mergeCell ref="K7"/>
    <mergeCell ref="C6:K6"/>
    <mergeCell ref="M7"/>
    <mergeCell ref="O7"/>
    <mergeCell ref="Q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56"/>
  <sheetViews>
    <sheetView rightToLeft="1" topLeftCell="A7" workbookViewId="0">
      <selection activeCell="E21" sqref="E21"/>
    </sheetView>
  </sheetViews>
  <sheetFormatPr defaultRowHeight="18.75" x14ac:dyDescent="0.45"/>
  <cols>
    <col min="1" max="1" width="62.140625" style="3" bestFit="1" customWidth="1"/>
    <col min="2" max="2" width="1" style="3" customWidth="1"/>
    <col min="3" max="3" width="21.28515625" style="3" bestFit="1" customWidth="1"/>
    <col min="4" max="4" width="1" style="3" customWidth="1"/>
    <col min="5" max="5" width="22.7109375" style="3" bestFit="1" customWidth="1"/>
    <col min="6" max="6" width="1" style="3" customWidth="1"/>
    <col min="7" max="7" width="16.28515625" style="3" bestFit="1" customWidth="1"/>
    <col min="8" max="8" width="1" style="3" customWidth="1"/>
    <col min="9" max="9" width="18" style="3" bestFit="1" customWidth="1"/>
    <col min="10" max="10" width="1" style="3" customWidth="1"/>
    <col min="11" max="11" width="21.28515625" style="3" bestFit="1" customWidth="1"/>
    <col min="12" max="12" width="1" style="3" customWidth="1"/>
    <col min="13" max="13" width="22.7109375" style="3" bestFit="1" customWidth="1"/>
    <col min="14" max="14" width="1" style="3" customWidth="1"/>
    <col min="15" max="15" width="16.28515625" style="3" bestFit="1" customWidth="1"/>
    <col min="16" max="16" width="1" style="3" customWidth="1"/>
    <col min="17" max="17" width="19.5703125" style="3" bestFit="1" customWidth="1"/>
    <col min="18" max="18" width="1" style="3" customWidth="1"/>
    <col min="19" max="19" width="9.140625" style="3" customWidth="1"/>
    <col min="20" max="16384" width="9.140625" style="3"/>
  </cols>
  <sheetData>
    <row r="2" spans="1:17" ht="30" x14ac:dyDescent="0.45">
      <c r="A2" s="14" t="s">
        <v>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</row>
    <row r="3" spans="1:17" ht="30" x14ac:dyDescent="0.45">
      <c r="A3" s="14" t="s">
        <v>419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</row>
    <row r="4" spans="1:17" ht="30" x14ac:dyDescent="0.45">
      <c r="A4" s="14" t="s">
        <v>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</row>
    <row r="6" spans="1:17" ht="30" x14ac:dyDescent="0.45">
      <c r="A6" s="15" t="s">
        <v>423</v>
      </c>
      <c r="C6" s="16" t="s">
        <v>421</v>
      </c>
      <c r="D6" s="16" t="s">
        <v>421</v>
      </c>
      <c r="E6" s="16" t="s">
        <v>421</v>
      </c>
      <c r="F6" s="16" t="s">
        <v>421</v>
      </c>
      <c r="G6" s="16" t="s">
        <v>421</v>
      </c>
      <c r="H6" s="16" t="s">
        <v>421</v>
      </c>
      <c r="I6" s="16" t="s">
        <v>421</v>
      </c>
      <c r="K6" s="16" t="s">
        <v>422</v>
      </c>
      <c r="L6" s="16" t="s">
        <v>422</v>
      </c>
      <c r="M6" s="16" t="s">
        <v>422</v>
      </c>
      <c r="N6" s="16" t="s">
        <v>422</v>
      </c>
      <c r="O6" s="16" t="s">
        <v>422</v>
      </c>
      <c r="P6" s="16" t="s">
        <v>422</v>
      </c>
      <c r="Q6" s="16" t="s">
        <v>422</v>
      </c>
    </row>
    <row r="7" spans="1:17" ht="30" x14ac:dyDescent="0.45">
      <c r="A7" s="16" t="s">
        <v>423</v>
      </c>
      <c r="C7" s="16" t="s">
        <v>466</v>
      </c>
      <c r="E7" s="16" t="s">
        <v>463</v>
      </c>
      <c r="G7" s="16" t="s">
        <v>464</v>
      </c>
      <c r="I7" s="16" t="s">
        <v>467</v>
      </c>
      <c r="K7" s="16" t="s">
        <v>466</v>
      </c>
      <c r="M7" s="16" t="s">
        <v>463</v>
      </c>
      <c r="O7" s="16" t="s">
        <v>464</v>
      </c>
      <c r="Q7" s="16" t="s">
        <v>467</v>
      </c>
    </row>
    <row r="8" spans="1:17" ht="21" x14ac:dyDescent="0.55000000000000004">
      <c r="A8" s="11" t="s">
        <v>132</v>
      </c>
      <c r="C8" s="5">
        <v>0</v>
      </c>
      <c r="D8" s="5"/>
      <c r="E8" s="5">
        <v>10943234919</v>
      </c>
      <c r="F8" s="5"/>
      <c r="G8" s="5">
        <v>5945348037</v>
      </c>
      <c r="H8" s="5"/>
      <c r="I8" s="5">
        <v>16888582956</v>
      </c>
      <c r="J8" s="5"/>
      <c r="K8" s="5">
        <v>0</v>
      </c>
      <c r="L8" s="5"/>
      <c r="M8" s="5">
        <v>63826789840</v>
      </c>
      <c r="N8" s="5"/>
      <c r="O8" s="5">
        <v>5945348037</v>
      </c>
      <c r="P8" s="5"/>
      <c r="Q8" s="5">
        <v>69772137877</v>
      </c>
    </row>
    <row r="9" spans="1:17" ht="21" x14ac:dyDescent="0.55000000000000004">
      <c r="A9" s="11" t="s">
        <v>212</v>
      </c>
      <c r="C9" s="5">
        <v>0</v>
      </c>
      <c r="D9" s="5"/>
      <c r="E9" s="5">
        <v>14156427436</v>
      </c>
      <c r="F9" s="5"/>
      <c r="G9" s="5">
        <v>0</v>
      </c>
      <c r="H9" s="5"/>
      <c r="I9" s="5">
        <v>14156427436</v>
      </c>
      <c r="J9" s="5"/>
      <c r="K9" s="5">
        <v>0</v>
      </c>
      <c r="L9" s="5"/>
      <c r="M9" s="5">
        <v>21831249378</v>
      </c>
      <c r="N9" s="5"/>
      <c r="O9" s="5">
        <v>0</v>
      </c>
      <c r="P9" s="5"/>
      <c r="Q9" s="5">
        <f>M9</f>
        <v>21831249378</v>
      </c>
    </row>
    <row r="10" spans="1:17" ht="21" x14ac:dyDescent="0.55000000000000004">
      <c r="A10" s="11" t="s">
        <v>138</v>
      </c>
      <c r="C10" s="5">
        <v>37210712637</v>
      </c>
      <c r="D10" s="5"/>
      <c r="E10" s="5">
        <v>3181923172</v>
      </c>
      <c r="F10" s="5"/>
      <c r="G10" s="5">
        <v>0</v>
      </c>
      <c r="H10" s="5"/>
      <c r="I10" s="5">
        <v>40392635809</v>
      </c>
      <c r="J10" s="5"/>
      <c r="K10" s="5">
        <v>113576481453</v>
      </c>
      <c r="L10" s="5"/>
      <c r="M10" s="5">
        <v>6347834531</v>
      </c>
      <c r="N10" s="5"/>
      <c r="O10" s="5">
        <v>2980000000</v>
      </c>
      <c r="P10" s="5"/>
      <c r="Q10" s="5">
        <v>122904315984</v>
      </c>
    </row>
    <row r="11" spans="1:17" ht="21" x14ac:dyDescent="0.55000000000000004">
      <c r="A11" s="11" t="s">
        <v>215</v>
      </c>
      <c r="C11" s="5">
        <v>0</v>
      </c>
      <c r="D11" s="5"/>
      <c r="E11" s="5">
        <v>68528099481</v>
      </c>
      <c r="F11" s="5"/>
      <c r="G11" s="5">
        <v>0</v>
      </c>
      <c r="H11" s="5"/>
      <c r="I11" s="5">
        <v>68528099481</v>
      </c>
      <c r="J11" s="5"/>
      <c r="K11" s="5">
        <v>0</v>
      </c>
      <c r="L11" s="5"/>
      <c r="M11" s="5">
        <v>336507695715</v>
      </c>
      <c r="N11" s="5"/>
      <c r="O11" s="5">
        <v>7830919</v>
      </c>
      <c r="P11" s="5"/>
      <c r="Q11" s="5">
        <v>336515526634</v>
      </c>
    </row>
    <row r="12" spans="1:17" ht="21" x14ac:dyDescent="0.55000000000000004">
      <c r="A12" s="11" t="s">
        <v>206</v>
      </c>
      <c r="C12" s="5">
        <v>0</v>
      </c>
      <c r="D12" s="5"/>
      <c r="E12" s="5">
        <v>139417693846</v>
      </c>
      <c r="F12" s="5"/>
      <c r="G12" s="5">
        <v>0</v>
      </c>
      <c r="H12" s="5"/>
      <c r="I12" s="5">
        <v>139417693846</v>
      </c>
      <c r="J12" s="5"/>
      <c r="K12" s="5">
        <v>0</v>
      </c>
      <c r="L12" s="5"/>
      <c r="M12" s="5">
        <v>474637989986</v>
      </c>
      <c r="N12" s="5"/>
      <c r="O12" s="5">
        <v>1538687</v>
      </c>
      <c r="P12" s="5"/>
      <c r="Q12" s="5">
        <v>474639528673</v>
      </c>
    </row>
    <row r="13" spans="1:17" ht="21" x14ac:dyDescent="0.55000000000000004">
      <c r="A13" s="11" t="s">
        <v>203</v>
      </c>
      <c r="C13" s="5">
        <v>0</v>
      </c>
      <c r="D13" s="5"/>
      <c r="E13" s="5">
        <v>209125977381</v>
      </c>
      <c r="F13" s="5"/>
      <c r="G13" s="5">
        <v>0</v>
      </c>
      <c r="H13" s="5"/>
      <c r="I13" s="5">
        <v>209125977381</v>
      </c>
      <c r="J13" s="5"/>
      <c r="K13" s="5">
        <v>0</v>
      </c>
      <c r="L13" s="5"/>
      <c r="M13" s="5">
        <v>716785630771</v>
      </c>
      <c r="N13" s="5"/>
      <c r="O13" s="5">
        <v>1456747</v>
      </c>
      <c r="P13" s="5"/>
      <c r="Q13" s="5">
        <v>716787087518</v>
      </c>
    </row>
    <row r="14" spans="1:17" ht="21" x14ac:dyDescent="0.55000000000000004">
      <c r="A14" s="11" t="s">
        <v>428</v>
      </c>
      <c r="C14" s="5">
        <v>0</v>
      </c>
      <c r="D14" s="5"/>
      <c r="E14" s="5">
        <v>0</v>
      </c>
      <c r="F14" s="5"/>
      <c r="G14" s="5">
        <v>0</v>
      </c>
      <c r="H14" s="5"/>
      <c r="I14" s="5">
        <v>0</v>
      </c>
      <c r="J14" s="5"/>
      <c r="K14" s="5">
        <v>22527663934</v>
      </c>
      <c r="L14" s="5"/>
      <c r="M14" s="5">
        <v>0</v>
      </c>
      <c r="N14" s="5"/>
      <c r="O14" s="5">
        <v>8829981931</v>
      </c>
      <c r="P14" s="5"/>
      <c r="Q14" s="5">
        <v>31357645865</v>
      </c>
    </row>
    <row r="15" spans="1:17" ht="21" x14ac:dyDescent="0.55000000000000004">
      <c r="A15" s="11" t="s">
        <v>460</v>
      </c>
      <c r="C15" s="5">
        <v>0</v>
      </c>
      <c r="D15" s="5"/>
      <c r="E15" s="5">
        <v>0</v>
      </c>
      <c r="F15" s="5"/>
      <c r="G15" s="5">
        <v>0</v>
      </c>
      <c r="H15" s="5"/>
      <c r="I15" s="5">
        <v>0</v>
      </c>
      <c r="J15" s="5"/>
      <c r="K15" s="5">
        <v>0</v>
      </c>
      <c r="L15" s="5"/>
      <c r="M15" s="5">
        <v>0</v>
      </c>
      <c r="N15" s="5"/>
      <c r="O15" s="5">
        <v>1087768438</v>
      </c>
      <c r="P15" s="5"/>
      <c r="Q15" s="5">
        <v>1087768438</v>
      </c>
    </row>
    <row r="16" spans="1:17" ht="21" x14ac:dyDescent="0.55000000000000004">
      <c r="A16" s="11" t="s">
        <v>461</v>
      </c>
      <c r="C16" s="5">
        <v>0</v>
      </c>
      <c r="D16" s="5"/>
      <c r="E16" s="5">
        <v>0</v>
      </c>
      <c r="F16" s="5"/>
      <c r="G16" s="5">
        <v>0</v>
      </c>
      <c r="H16" s="5"/>
      <c r="I16" s="5">
        <v>0</v>
      </c>
      <c r="J16" s="5"/>
      <c r="K16" s="5">
        <v>0</v>
      </c>
      <c r="L16" s="5"/>
      <c r="M16" s="5">
        <v>0</v>
      </c>
      <c r="N16" s="5"/>
      <c r="O16" s="5">
        <v>1946443051</v>
      </c>
      <c r="P16" s="5"/>
      <c r="Q16" s="5">
        <v>1946443051</v>
      </c>
    </row>
    <row r="17" spans="1:17" ht="21" x14ac:dyDescent="0.55000000000000004">
      <c r="A17" s="11" t="s">
        <v>430</v>
      </c>
      <c r="C17" s="5">
        <v>0</v>
      </c>
      <c r="D17" s="5"/>
      <c r="E17" s="5">
        <v>0</v>
      </c>
      <c r="F17" s="5"/>
      <c r="G17" s="5">
        <v>0</v>
      </c>
      <c r="H17" s="5"/>
      <c r="I17" s="5">
        <v>0</v>
      </c>
      <c r="J17" s="5"/>
      <c r="K17" s="5">
        <v>28261002019</v>
      </c>
      <c r="L17" s="5"/>
      <c r="M17" s="5">
        <v>0</v>
      </c>
      <c r="N17" s="5"/>
      <c r="O17" s="5">
        <v>3362124348</v>
      </c>
      <c r="P17" s="5"/>
      <c r="Q17" s="5">
        <v>31623126367</v>
      </c>
    </row>
    <row r="18" spans="1:17" ht="21" x14ac:dyDescent="0.55000000000000004">
      <c r="A18" s="11" t="s">
        <v>432</v>
      </c>
      <c r="C18" s="5">
        <v>0</v>
      </c>
      <c r="D18" s="5"/>
      <c r="E18" s="5">
        <v>0</v>
      </c>
      <c r="F18" s="5"/>
      <c r="G18" s="5">
        <v>0</v>
      </c>
      <c r="H18" s="5"/>
      <c r="I18" s="5">
        <v>0</v>
      </c>
      <c r="J18" s="5"/>
      <c r="K18" s="5">
        <v>14047020313</v>
      </c>
      <c r="L18" s="5"/>
      <c r="M18" s="5">
        <v>0</v>
      </c>
      <c r="N18" s="5"/>
      <c r="O18" s="5">
        <v>2786433574</v>
      </c>
      <c r="P18" s="5"/>
      <c r="Q18" s="5">
        <v>16833453887</v>
      </c>
    </row>
    <row r="19" spans="1:17" ht="21" x14ac:dyDescent="0.55000000000000004">
      <c r="A19" s="11" t="s">
        <v>117</v>
      </c>
      <c r="C19" s="5">
        <v>25399899462</v>
      </c>
      <c r="D19" s="5"/>
      <c r="E19" s="5">
        <v>-41266069169</v>
      </c>
      <c r="F19" s="5"/>
      <c r="G19" s="5">
        <v>0</v>
      </c>
      <c r="H19" s="5"/>
      <c r="I19" s="5">
        <v>-15866169707</v>
      </c>
      <c r="J19" s="5"/>
      <c r="K19" s="5">
        <v>129045739194</v>
      </c>
      <c r="L19" s="5"/>
      <c r="M19" s="5">
        <v>33326268519</v>
      </c>
      <c r="N19" s="5"/>
      <c r="O19" s="5">
        <v>4283223</v>
      </c>
      <c r="P19" s="5"/>
      <c r="Q19" s="5">
        <v>162376290936</v>
      </c>
    </row>
    <row r="20" spans="1:17" ht="21" x14ac:dyDescent="0.55000000000000004">
      <c r="A20" s="11" t="s">
        <v>150</v>
      </c>
      <c r="C20" s="5">
        <v>138734896079</v>
      </c>
      <c r="D20" s="5"/>
      <c r="E20" s="5">
        <v>-112434477</v>
      </c>
      <c r="F20" s="5"/>
      <c r="G20" s="5">
        <v>0</v>
      </c>
      <c r="H20" s="5"/>
      <c r="I20" s="5">
        <v>138622461602</v>
      </c>
      <c r="J20" s="5"/>
      <c r="K20" s="5">
        <v>745021709364</v>
      </c>
      <c r="L20" s="5"/>
      <c r="M20" s="5">
        <v>-101303464278</v>
      </c>
      <c r="N20" s="5"/>
      <c r="O20" s="5">
        <v>0</v>
      </c>
      <c r="P20" s="5"/>
      <c r="Q20" s="5">
        <v>643718245086</v>
      </c>
    </row>
    <row r="21" spans="1:17" ht="21" x14ac:dyDescent="0.55000000000000004">
      <c r="A21" s="11" t="s">
        <v>188</v>
      </c>
      <c r="C21" s="5">
        <v>16453255920</v>
      </c>
      <c r="D21" s="5"/>
      <c r="E21" s="5">
        <v>-9998187</v>
      </c>
      <c r="F21" s="5"/>
      <c r="G21" s="5">
        <v>0</v>
      </c>
      <c r="H21" s="5"/>
      <c r="I21" s="5">
        <v>16443257733</v>
      </c>
      <c r="J21" s="5"/>
      <c r="K21" s="5">
        <v>77334585600</v>
      </c>
      <c r="L21" s="5"/>
      <c r="M21" s="5">
        <v>14987283062</v>
      </c>
      <c r="N21" s="5"/>
      <c r="O21" s="5">
        <v>0</v>
      </c>
      <c r="P21" s="5"/>
      <c r="Q21" s="5">
        <v>92321868662</v>
      </c>
    </row>
    <row r="22" spans="1:17" ht="21" x14ac:dyDescent="0.55000000000000004">
      <c r="A22" s="11" t="s">
        <v>111</v>
      </c>
      <c r="C22" s="5">
        <v>109313433997</v>
      </c>
      <c r="D22" s="5"/>
      <c r="E22" s="5">
        <v>0</v>
      </c>
      <c r="F22" s="5"/>
      <c r="G22" s="5">
        <v>0</v>
      </c>
      <c r="H22" s="5"/>
      <c r="I22" s="5">
        <v>109313433997</v>
      </c>
      <c r="J22" s="5"/>
      <c r="K22" s="5">
        <v>310195242718</v>
      </c>
      <c r="L22" s="5"/>
      <c r="M22" s="5">
        <v>-1359375000</v>
      </c>
      <c r="N22" s="5"/>
      <c r="O22" s="5">
        <v>0</v>
      </c>
      <c r="P22" s="5"/>
      <c r="Q22" s="5">
        <v>308835867718</v>
      </c>
    </row>
    <row r="23" spans="1:17" ht="21" x14ac:dyDescent="0.55000000000000004">
      <c r="A23" s="11" t="s">
        <v>144</v>
      </c>
      <c r="C23" s="5">
        <v>59955801425</v>
      </c>
      <c r="D23" s="5"/>
      <c r="E23" s="5">
        <v>0</v>
      </c>
      <c r="F23" s="5"/>
      <c r="G23" s="5">
        <v>0</v>
      </c>
      <c r="H23" s="5"/>
      <c r="I23" s="5">
        <v>59955801425</v>
      </c>
      <c r="J23" s="5"/>
      <c r="K23" s="5">
        <v>282761676141</v>
      </c>
      <c r="L23" s="5"/>
      <c r="M23" s="5">
        <v>-724997100</v>
      </c>
      <c r="N23" s="5"/>
      <c r="O23" s="5">
        <v>0</v>
      </c>
      <c r="P23" s="5"/>
      <c r="Q23" s="5">
        <v>282036679041</v>
      </c>
    </row>
    <row r="24" spans="1:17" ht="21" x14ac:dyDescent="0.55000000000000004">
      <c r="A24" s="11" t="s">
        <v>171</v>
      </c>
      <c r="C24" s="5">
        <v>61683976027</v>
      </c>
      <c r="D24" s="5"/>
      <c r="E24" s="5">
        <v>10258390330</v>
      </c>
      <c r="F24" s="5"/>
      <c r="G24" s="5">
        <v>0</v>
      </c>
      <c r="H24" s="5"/>
      <c r="I24" s="5">
        <v>71942366357</v>
      </c>
      <c r="J24" s="5"/>
      <c r="K24" s="5">
        <v>263135087520</v>
      </c>
      <c r="L24" s="5"/>
      <c r="M24" s="5">
        <v>22150546770</v>
      </c>
      <c r="N24" s="5"/>
      <c r="O24" s="5">
        <v>0</v>
      </c>
      <c r="P24" s="5"/>
      <c r="Q24" s="5">
        <v>285285634290</v>
      </c>
    </row>
    <row r="25" spans="1:17" ht="21" x14ac:dyDescent="0.55000000000000004">
      <c r="A25" s="11" t="s">
        <v>168</v>
      </c>
      <c r="C25" s="5">
        <v>154586301370</v>
      </c>
      <c r="D25" s="5"/>
      <c r="E25" s="5">
        <v>-25365001760</v>
      </c>
      <c r="F25" s="5"/>
      <c r="G25" s="5">
        <v>0</v>
      </c>
      <c r="H25" s="5"/>
      <c r="I25" s="5">
        <v>129221299610</v>
      </c>
      <c r="J25" s="5"/>
      <c r="K25" s="5">
        <v>467809315069</v>
      </c>
      <c r="L25" s="5"/>
      <c r="M25" s="5">
        <v>108258326640</v>
      </c>
      <c r="N25" s="5"/>
      <c r="O25" s="5">
        <v>0</v>
      </c>
      <c r="P25" s="5"/>
      <c r="Q25" s="5">
        <v>576067641709</v>
      </c>
    </row>
    <row r="26" spans="1:17" ht="21" x14ac:dyDescent="0.55000000000000004">
      <c r="A26" s="11" t="s">
        <v>165</v>
      </c>
      <c r="C26" s="5">
        <v>61127267162</v>
      </c>
      <c r="D26" s="5"/>
      <c r="E26" s="5">
        <v>-24995468750</v>
      </c>
      <c r="F26" s="5"/>
      <c r="G26" s="5">
        <v>0</v>
      </c>
      <c r="H26" s="5"/>
      <c r="I26" s="5">
        <v>36131798412</v>
      </c>
      <c r="J26" s="5"/>
      <c r="K26" s="5">
        <v>188253328996</v>
      </c>
      <c r="L26" s="5"/>
      <c r="M26" s="5">
        <v>141598281250</v>
      </c>
      <c r="N26" s="5"/>
      <c r="O26" s="5">
        <v>0</v>
      </c>
      <c r="P26" s="5"/>
      <c r="Q26" s="5">
        <v>329851610246</v>
      </c>
    </row>
    <row r="27" spans="1:17" ht="21" x14ac:dyDescent="0.55000000000000004">
      <c r="A27" s="11" t="s">
        <v>221</v>
      </c>
      <c r="C27" s="5">
        <v>70998904080</v>
      </c>
      <c r="D27" s="5"/>
      <c r="E27" s="5">
        <v>0</v>
      </c>
      <c r="F27" s="5"/>
      <c r="G27" s="5">
        <v>0</v>
      </c>
      <c r="H27" s="5"/>
      <c r="I27" s="5">
        <v>70998904080</v>
      </c>
      <c r="J27" s="5"/>
      <c r="K27" s="5">
        <v>354994520400</v>
      </c>
      <c r="L27" s="5"/>
      <c r="M27" s="5">
        <v>0</v>
      </c>
      <c r="N27" s="5"/>
      <c r="O27" s="5">
        <v>0</v>
      </c>
      <c r="P27" s="5"/>
      <c r="Q27" s="5">
        <v>354994520400</v>
      </c>
    </row>
    <row r="28" spans="1:17" ht="21" x14ac:dyDescent="0.55000000000000004">
      <c r="A28" s="11" t="s">
        <v>225</v>
      </c>
      <c r="C28" s="5">
        <v>66575327670</v>
      </c>
      <c r="D28" s="5"/>
      <c r="E28" s="5">
        <v>0</v>
      </c>
      <c r="F28" s="5"/>
      <c r="G28" s="5">
        <v>0</v>
      </c>
      <c r="H28" s="5"/>
      <c r="I28" s="5">
        <v>66575327670</v>
      </c>
      <c r="J28" s="5"/>
      <c r="K28" s="5">
        <v>332876638350</v>
      </c>
      <c r="L28" s="5"/>
      <c r="M28" s="5">
        <v>0</v>
      </c>
      <c r="N28" s="5"/>
      <c r="O28" s="5">
        <v>0</v>
      </c>
      <c r="P28" s="5"/>
      <c r="Q28" s="5">
        <v>332876638350</v>
      </c>
    </row>
    <row r="29" spans="1:17" ht="21" x14ac:dyDescent="0.55000000000000004">
      <c r="A29" s="11" t="s">
        <v>135</v>
      </c>
      <c r="C29" s="5">
        <v>16728940970</v>
      </c>
      <c r="D29" s="5"/>
      <c r="E29" s="5">
        <v>0</v>
      </c>
      <c r="F29" s="5"/>
      <c r="G29" s="5">
        <v>0</v>
      </c>
      <c r="H29" s="5"/>
      <c r="I29" s="5">
        <v>16728940970</v>
      </c>
      <c r="J29" s="5"/>
      <c r="K29" s="5">
        <v>89289723279</v>
      </c>
      <c r="L29" s="5"/>
      <c r="M29" s="5">
        <v>0</v>
      </c>
      <c r="N29" s="5"/>
      <c r="O29" s="5">
        <v>0</v>
      </c>
      <c r="P29" s="5"/>
      <c r="Q29" s="5">
        <v>89289723279</v>
      </c>
    </row>
    <row r="30" spans="1:17" ht="21" x14ac:dyDescent="0.55000000000000004">
      <c r="A30" s="11" t="s">
        <v>183</v>
      </c>
      <c r="C30" s="5">
        <v>35864201999</v>
      </c>
      <c r="D30" s="5"/>
      <c r="E30" s="5">
        <v>0</v>
      </c>
      <c r="F30" s="5"/>
      <c r="G30" s="5">
        <v>0</v>
      </c>
      <c r="H30" s="5"/>
      <c r="I30" s="5">
        <v>35864201999</v>
      </c>
      <c r="J30" s="5"/>
      <c r="K30" s="5">
        <v>184943204197</v>
      </c>
      <c r="L30" s="5"/>
      <c r="M30" s="5">
        <v>0</v>
      </c>
      <c r="N30" s="5"/>
      <c r="O30" s="5">
        <v>0</v>
      </c>
      <c r="P30" s="5"/>
      <c r="Q30" s="5">
        <v>184943204197</v>
      </c>
    </row>
    <row r="31" spans="1:17" ht="21" x14ac:dyDescent="0.55000000000000004">
      <c r="A31" s="11" t="s">
        <v>184</v>
      </c>
      <c r="C31" s="5">
        <v>8607390119</v>
      </c>
      <c r="D31" s="5"/>
      <c r="E31" s="5">
        <v>0</v>
      </c>
      <c r="F31" s="5"/>
      <c r="G31" s="5">
        <v>0</v>
      </c>
      <c r="H31" s="5"/>
      <c r="I31" s="5">
        <v>8607390119</v>
      </c>
      <c r="J31" s="5"/>
      <c r="K31" s="5">
        <v>44386274320</v>
      </c>
      <c r="L31" s="5"/>
      <c r="M31" s="5">
        <v>0</v>
      </c>
      <c r="N31" s="5"/>
      <c r="O31" s="5">
        <v>0</v>
      </c>
      <c r="P31" s="5"/>
      <c r="Q31" s="5">
        <v>44386274320</v>
      </c>
    </row>
    <row r="32" spans="1:17" ht="21" x14ac:dyDescent="0.55000000000000004">
      <c r="A32" s="11" t="s">
        <v>180</v>
      </c>
      <c r="C32" s="5">
        <v>43037079697</v>
      </c>
      <c r="D32" s="5"/>
      <c r="E32" s="5">
        <v>0</v>
      </c>
      <c r="F32" s="5"/>
      <c r="G32" s="5">
        <v>0</v>
      </c>
      <c r="H32" s="5"/>
      <c r="I32" s="5">
        <v>43037079697</v>
      </c>
      <c r="J32" s="5"/>
      <c r="K32" s="5">
        <v>221932037375</v>
      </c>
      <c r="L32" s="5"/>
      <c r="M32" s="5">
        <v>0</v>
      </c>
      <c r="N32" s="5"/>
      <c r="O32" s="5">
        <v>0</v>
      </c>
      <c r="P32" s="5"/>
      <c r="Q32" s="5">
        <v>221932037375</v>
      </c>
    </row>
    <row r="33" spans="1:17" ht="21" x14ac:dyDescent="0.55000000000000004">
      <c r="A33" s="11" t="s">
        <v>141</v>
      </c>
      <c r="C33" s="5">
        <v>160753444703</v>
      </c>
      <c r="D33" s="5"/>
      <c r="E33" s="5">
        <v>0</v>
      </c>
      <c r="F33" s="5"/>
      <c r="G33" s="5">
        <v>0</v>
      </c>
      <c r="H33" s="5"/>
      <c r="I33" s="5">
        <v>160753444703</v>
      </c>
      <c r="J33" s="5"/>
      <c r="K33" s="5">
        <v>757012694143</v>
      </c>
      <c r="L33" s="5"/>
      <c r="M33" s="5">
        <v>-250949487159</v>
      </c>
      <c r="N33" s="5"/>
      <c r="O33" s="5">
        <v>0</v>
      </c>
      <c r="P33" s="5"/>
      <c r="Q33" s="5">
        <v>506063206984</v>
      </c>
    </row>
    <row r="34" spans="1:17" ht="21" x14ac:dyDescent="0.55000000000000004">
      <c r="A34" s="11" t="s">
        <v>162</v>
      </c>
      <c r="C34" s="5">
        <v>141316541557</v>
      </c>
      <c r="D34" s="5"/>
      <c r="E34" s="5">
        <v>0</v>
      </c>
      <c r="F34" s="5"/>
      <c r="G34" s="5">
        <v>0</v>
      </c>
      <c r="H34" s="5"/>
      <c r="I34" s="5">
        <v>141316541557</v>
      </c>
      <c r="J34" s="5"/>
      <c r="K34" s="5">
        <v>666942724180</v>
      </c>
      <c r="L34" s="5"/>
      <c r="M34" s="5">
        <v>0</v>
      </c>
      <c r="N34" s="5"/>
      <c r="O34" s="5">
        <v>0</v>
      </c>
      <c r="P34" s="5"/>
      <c r="Q34" s="5">
        <v>666942724180</v>
      </c>
    </row>
    <row r="35" spans="1:17" ht="21" x14ac:dyDescent="0.55000000000000004">
      <c r="A35" s="11" t="s">
        <v>107</v>
      </c>
      <c r="C35" s="5">
        <v>75784674894</v>
      </c>
      <c r="D35" s="5"/>
      <c r="E35" s="5">
        <v>7783588969</v>
      </c>
      <c r="F35" s="5"/>
      <c r="G35" s="5">
        <v>0</v>
      </c>
      <c r="H35" s="5"/>
      <c r="I35" s="5">
        <v>83568263863</v>
      </c>
      <c r="J35" s="5"/>
      <c r="K35" s="5">
        <v>370696804200</v>
      </c>
      <c r="L35" s="5"/>
      <c r="M35" s="5">
        <v>38917944844</v>
      </c>
      <c r="N35" s="5"/>
      <c r="O35" s="5">
        <v>0</v>
      </c>
      <c r="P35" s="5"/>
      <c r="Q35" s="5">
        <v>409614749044</v>
      </c>
    </row>
    <row r="36" spans="1:17" ht="21" x14ac:dyDescent="0.55000000000000004">
      <c r="A36" s="11" t="s">
        <v>114</v>
      </c>
      <c r="C36" s="5">
        <v>150183310574</v>
      </c>
      <c r="D36" s="5"/>
      <c r="E36" s="5">
        <v>0</v>
      </c>
      <c r="F36" s="5"/>
      <c r="G36" s="5">
        <v>0</v>
      </c>
      <c r="H36" s="5"/>
      <c r="I36" s="5">
        <v>150183310574</v>
      </c>
      <c r="J36" s="5"/>
      <c r="K36" s="5">
        <v>738831597106</v>
      </c>
      <c r="L36" s="5"/>
      <c r="M36" s="5">
        <v>-99977875725</v>
      </c>
      <c r="N36" s="5"/>
      <c r="O36" s="5">
        <v>0</v>
      </c>
      <c r="P36" s="5"/>
      <c r="Q36" s="5">
        <v>638853721381</v>
      </c>
    </row>
    <row r="37" spans="1:17" ht="21" x14ac:dyDescent="0.55000000000000004">
      <c r="A37" s="11" t="s">
        <v>228</v>
      </c>
      <c r="C37" s="5">
        <v>8876638350</v>
      </c>
      <c r="D37" s="5"/>
      <c r="E37" s="5">
        <v>0</v>
      </c>
      <c r="F37" s="5"/>
      <c r="G37" s="5">
        <v>0</v>
      </c>
      <c r="H37" s="5"/>
      <c r="I37" s="5">
        <v>8876638350</v>
      </c>
      <c r="J37" s="5"/>
      <c r="K37" s="5">
        <v>44383191750</v>
      </c>
      <c r="L37" s="5"/>
      <c r="M37" s="5">
        <v>0</v>
      </c>
      <c r="N37" s="5"/>
      <c r="O37" s="5">
        <v>0</v>
      </c>
      <c r="P37" s="5"/>
      <c r="Q37" s="5">
        <v>44383191750</v>
      </c>
    </row>
    <row r="38" spans="1:17" ht="21" x14ac:dyDescent="0.55000000000000004">
      <c r="A38" s="11" t="s">
        <v>159</v>
      </c>
      <c r="C38" s="5">
        <v>291459925848</v>
      </c>
      <c r="D38" s="5"/>
      <c r="E38" s="5">
        <v>0</v>
      </c>
      <c r="F38" s="5"/>
      <c r="G38" s="5">
        <v>0</v>
      </c>
      <c r="H38" s="5"/>
      <c r="I38" s="5">
        <v>291459925848</v>
      </c>
      <c r="J38" s="5"/>
      <c r="K38" s="5">
        <v>1378478640206</v>
      </c>
      <c r="L38" s="5"/>
      <c r="M38" s="5">
        <v>0</v>
      </c>
      <c r="N38" s="5"/>
      <c r="O38" s="5">
        <v>0</v>
      </c>
      <c r="P38" s="5"/>
      <c r="Q38" s="5">
        <v>1378478640206</v>
      </c>
    </row>
    <row r="39" spans="1:17" ht="21" x14ac:dyDescent="0.55000000000000004">
      <c r="A39" s="11" t="s">
        <v>156</v>
      </c>
      <c r="C39" s="5">
        <v>78097043149</v>
      </c>
      <c r="D39" s="5"/>
      <c r="E39" s="5">
        <v>-52773773628</v>
      </c>
      <c r="F39" s="5"/>
      <c r="G39" s="5">
        <v>0</v>
      </c>
      <c r="H39" s="5"/>
      <c r="I39" s="5">
        <v>25323269521</v>
      </c>
      <c r="J39" s="5"/>
      <c r="K39" s="5">
        <v>321583120366</v>
      </c>
      <c r="L39" s="5"/>
      <c r="M39" s="5">
        <v>-14392023628</v>
      </c>
      <c r="N39" s="5"/>
      <c r="O39" s="5">
        <v>0</v>
      </c>
      <c r="P39" s="5"/>
      <c r="Q39" s="5">
        <v>307191096738</v>
      </c>
    </row>
    <row r="40" spans="1:17" ht="21" x14ac:dyDescent="0.55000000000000004">
      <c r="A40" s="11" t="s">
        <v>153</v>
      </c>
      <c r="C40" s="5">
        <v>1344005</v>
      </c>
      <c r="D40" s="5"/>
      <c r="E40" s="5">
        <v>4497185</v>
      </c>
      <c r="F40" s="5"/>
      <c r="G40" s="5">
        <v>0</v>
      </c>
      <c r="H40" s="5"/>
      <c r="I40" s="5">
        <v>5841190</v>
      </c>
      <c r="J40" s="5"/>
      <c r="K40" s="5">
        <v>7059031</v>
      </c>
      <c r="L40" s="5"/>
      <c r="M40" s="5">
        <v>7536634</v>
      </c>
      <c r="N40" s="5"/>
      <c r="O40" s="5">
        <v>0</v>
      </c>
      <c r="P40" s="5"/>
      <c r="Q40" s="5">
        <v>14595665</v>
      </c>
    </row>
    <row r="41" spans="1:17" ht="21" x14ac:dyDescent="0.55000000000000004">
      <c r="A41" s="11" t="s">
        <v>147</v>
      </c>
      <c r="C41" s="5">
        <v>11983390582</v>
      </c>
      <c r="D41" s="5"/>
      <c r="E41" s="5">
        <v>-39988750</v>
      </c>
      <c r="F41" s="5"/>
      <c r="G41" s="5">
        <v>0</v>
      </c>
      <c r="H41" s="5"/>
      <c r="I41" s="5">
        <v>11943401832</v>
      </c>
      <c r="J41" s="5"/>
      <c r="K41" s="5">
        <v>62137624994</v>
      </c>
      <c r="L41" s="5"/>
      <c r="M41" s="5">
        <v>3054140837</v>
      </c>
      <c r="N41" s="5"/>
      <c r="O41" s="5">
        <v>0</v>
      </c>
      <c r="P41" s="5"/>
      <c r="Q41" s="5">
        <v>65191765831</v>
      </c>
    </row>
    <row r="42" spans="1:17" ht="21" x14ac:dyDescent="0.55000000000000004">
      <c r="A42" s="11" t="s">
        <v>177</v>
      </c>
      <c r="C42" s="5">
        <v>57516172020</v>
      </c>
      <c r="D42" s="5"/>
      <c r="E42" s="5">
        <v>-77794897118</v>
      </c>
      <c r="F42" s="5"/>
      <c r="G42" s="5">
        <v>0</v>
      </c>
      <c r="H42" s="5"/>
      <c r="I42" s="5">
        <v>-20278725098</v>
      </c>
      <c r="J42" s="5"/>
      <c r="K42" s="5">
        <v>285573534090</v>
      </c>
      <c r="L42" s="5"/>
      <c r="M42" s="5">
        <v>-77794897118</v>
      </c>
      <c r="N42" s="5"/>
      <c r="O42" s="5">
        <v>0</v>
      </c>
      <c r="P42" s="5"/>
      <c r="Q42" s="5">
        <v>207778636972</v>
      </c>
    </row>
    <row r="43" spans="1:17" ht="21" x14ac:dyDescent="0.55000000000000004">
      <c r="A43" s="11" t="s">
        <v>185</v>
      </c>
      <c r="C43" s="5">
        <v>29908443043</v>
      </c>
      <c r="D43" s="5"/>
      <c r="E43" s="5">
        <v>-2038630</v>
      </c>
      <c r="F43" s="5"/>
      <c r="G43" s="5">
        <v>0</v>
      </c>
      <c r="H43" s="5"/>
      <c r="I43" s="5">
        <v>29906404413</v>
      </c>
      <c r="J43" s="5"/>
      <c r="K43" s="5">
        <v>149073004780</v>
      </c>
      <c r="L43" s="5"/>
      <c r="M43" s="5">
        <v>0</v>
      </c>
      <c r="N43" s="5"/>
      <c r="O43" s="5">
        <v>0</v>
      </c>
      <c r="P43" s="5"/>
      <c r="Q43" s="5">
        <v>149073004780</v>
      </c>
    </row>
    <row r="44" spans="1:17" ht="21" x14ac:dyDescent="0.55000000000000004">
      <c r="A44" s="11" t="s">
        <v>174</v>
      </c>
      <c r="C44" s="5">
        <v>2470834465</v>
      </c>
      <c r="D44" s="5"/>
      <c r="E44" s="5">
        <v>-5052401585</v>
      </c>
      <c r="F44" s="5"/>
      <c r="G44" s="5">
        <v>0</v>
      </c>
      <c r="H44" s="5"/>
      <c r="I44" s="5">
        <v>-2581567120</v>
      </c>
      <c r="J44" s="5"/>
      <c r="K44" s="5">
        <v>12127768668</v>
      </c>
      <c r="L44" s="5"/>
      <c r="M44" s="5">
        <v>-8726875466</v>
      </c>
      <c r="N44" s="5"/>
      <c r="O44" s="5">
        <v>0</v>
      </c>
      <c r="P44" s="5"/>
      <c r="Q44" s="5">
        <v>3400893202</v>
      </c>
    </row>
    <row r="45" spans="1:17" ht="21" x14ac:dyDescent="0.55000000000000004">
      <c r="A45" s="11" t="s">
        <v>126</v>
      </c>
      <c r="C45" s="5">
        <v>0</v>
      </c>
      <c r="D45" s="5"/>
      <c r="E45" s="5">
        <v>357638466</v>
      </c>
      <c r="F45" s="5"/>
      <c r="G45" s="5">
        <v>0</v>
      </c>
      <c r="H45" s="5"/>
      <c r="I45" s="5">
        <v>357638466</v>
      </c>
      <c r="J45" s="5"/>
      <c r="K45" s="5">
        <v>0</v>
      </c>
      <c r="L45" s="5"/>
      <c r="M45" s="5">
        <v>1490416793</v>
      </c>
      <c r="N45" s="5"/>
      <c r="O45" s="5">
        <v>0</v>
      </c>
      <c r="P45" s="5"/>
      <c r="Q45" s="5">
        <v>1490416793</v>
      </c>
    </row>
    <row r="46" spans="1:17" ht="21" x14ac:dyDescent="0.55000000000000004">
      <c r="A46" s="11" t="s">
        <v>123</v>
      </c>
      <c r="C46" s="5">
        <v>0</v>
      </c>
      <c r="D46" s="5"/>
      <c r="E46" s="5">
        <v>770360347</v>
      </c>
      <c r="F46" s="5"/>
      <c r="G46" s="5">
        <v>0</v>
      </c>
      <c r="H46" s="5"/>
      <c r="I46" s="5">
        <v>770360347</v>
      </c>
      <c r="J46" s="5"/>
      <c r="K46" s="5">
        <v>0</v>
      </c>
      <c r="L46" s="5"/>
      <c r="M46" s="5">
        <v>2696449519</v>
      </c>
      <c r="N46" s="5"/>
      <c r="O46" s="5">
        <v>0</v>
      </c>
      <c r="P46" s="5"/>
      <c r="Q46" s="5">
        <v>2696449519</v>
      </c>
    </row>
    <row r="47" spans="1:17" ht="21" x14ac:dyDescent="0.55000000000000004">
      <c r="A47" s="11" t="s">
        <v>120</v>
      </c>
      <c r="C47" s="5">
        <v>0</v>
      </c>
      <c r="D47" s="5"/>
      <c r="E47" s="5">
        <v>27662875</v>
      </c>
      <c r="F47" s="5"/>
      <c r="G47" s="5">
        <v>0</v>
      </c>
      <c r="H47" s="5"/>
      <c r="I47" s="5">
        <v>27662875</v>
      </c>
      <c r="J47" s="5"/>
      <c r="K47" s="5">
        <v>0</v>
      </c>
      <c r="L47" s="5"/>
      <c r="M47" s="5">
        <v>553314644</v>
      </c>
      <c r="N47" s="5"/>
      <c r="O47" s="5">
        <v>0</v>
      </c>
      <c r="P47" s="5"/>
      <c r="Q47" s="5">
        <v>553314644</v>
      </c>
    </row>
    <row r="48" spans="1:17" ht="21" x14ac:dyDescent="0.55000000000000004">
      <c r="A48" s="11" t="s">
        <v>129</v>
      </c>
      <c r="C48" s="5">
        <v>0</v>
      </c>
      <c r="D48" s="5"/>
      <c r="E48" s="5">
        <v>15292411268</v>
      </c>
      <c r="F48" s="5"/>
      <c r="G48" s="5">
        <v>0</v>
      </c>
      <c r="H48" s="5"/>
      <c r="I48" s="5">
        <v>15292411268</v>
      </c>
      <c r="J48" s="5"/>
      <c r="K48" s="5">
        <v>0</v>
      </c>
      <c r="L48" s="5"/>
      <c r="M48" s="5">
        <v>78971004494</v>
      </c>
      <c r="N48" s="5"/>
      <c r="O48" s="5">
        <v>0</v>
      </c>
      <c r="P48" s="5"/>
      <c r="Q48" s="5">
        <v>78971004494</v>
      </c>
    </row>
    <row r="49" spans="1:17" ht="21" x14ac:dyDescent="0.55000000000000004">
      <c r="A49" s="11" t="s">
        <v>209</v>
      </c>
      <c r="C49" s="5">
        <v>0</v>
      </c>
      <c r="D49" s="5"/>
      <c r="E49" s="5">
        <v>19922995348</v>
      </c>
      <c r="F49" s="5"/>
      <c r="G49" s="5">
        <v>0</v>
      </c>
      <c r="H49" s="5"/>
      <c r="I49" s="5">
        <v>19922995348</v>
      </c>
      <c r="J49" s="5"/>
      <c r="K49" s="5">
        <v>0</v>
      </c>
      <c r="L49" s="5"/>
      <c r="M49" s="5">
        <v>37995483288</v>
      </c>
      <c r="N49" s="5"/>
      <c r="O49" s="5">
        <v>0</v>
      </c>
      <c r="P49" s="5"/>
      <c r="Q49" s="5">
        <v>37995483288</v>
      </c>
    </row>
    <row r="50" spans="1:17" ht="21" x14ac:dyDescent="0.55000000000000004">
      <c r="A50" s="11" t="s">
        <v>191</v>
      </c>
      <c r="C50" s="5">
        <v>0</v>
      </c>
      <c r="D50" s="5"/>
      <c r="E50" s="5">
        <v>135361514041</v>
      </c>
      <c r="F50" s="5"/>
      <c r="G50" s="5">
        <v>0</v>
      </c>
      <c r="H50" s="5"/>
      <c r="I50" s="5">
        <v>135361514041</v>
      </c>
      <c r="J50" s="5"/>
      <c r="K50" s="5">
        <v>0</v>
      </c>
      <c r="L50" s="5"/>
      <c r="M50" s="5">
        <v>472881244508</v>
      </c>
      <c r="N50" s="5"/>
      <c r="O50" s="5">
        <v>0</v>
      </c>
      <c r="P50" s="5"/>
      <c r="Q50" s="5">
        <v>472881244508</v>
      </c>
    </row>
    <row r="51" spans="1:17" ht="21" x14ac:dyDescent="0.55000000000000004">
      <c r="A51" s="11" t="s">
        <v>194</v>
      </c>
      <c r="C51" s="5">
        <v>0</v>
      </c>
      <c r="D51" s="5"/>
      <c r="E51" s="5">
        <v>69707990385</v>
      </c>
      <c r="F51" s="5"/>
      <c r="G51" s="5">
        <v>0</v>
      </c>
      <c r="H51" s="5"/>
      <c r="I51" s="5">
        <v>69707990385</v>
      </c>
      <c r="J51" s="5"/>
      <c r="K51" s="5">
        <v>0</v>
      </c>
      <c r="L51" s="5"/>
      <c r="M51" s="5">
        <v>135899816352</v>
      </c>
      <c r="N51" s="5"/>
      <c r="O51" s="5">
        <v>0</v>
      </c>
      <c r="P51" s="5"/>
      <c r="Q51" s="5">
        <v>135899816352</v>
      </c>
    </row>
    <row r="52" spans="1:17" ht="21" x14ac:dyDescent="0.55000000000000004">
      <c r="A52" s="11" t="s">
        <v>197</v>
      </c>
      <c r="C52" s="5">
        <v>0</v>
      </c>
      <c r="D52" s="5"/>
      <c r="E52" s="5">
        <v>69707730180</v>
      </c>
      <c r="F52" s="5"/>
      <c r="G52" s="5">
        <v>0</v>
      </c>
      <c r="H52" s="5"/>
      <c r="I52" s="5">
        <v>69707730180</v>
      </c>
      <c r="J52" s="5"/>
      <c r="K52" s="5">
        <v>0</v>
      </c>
      <c r="L52" s="5"/>
      <c r="M52" s="5">
        <v>133575717970</v>
      </c>
      <c r="N52" s="5"/>
      <c r="O52" s="5">
        <v>0</v>
      </c>
      <c r="P52" s="5"/>
      <c r="Q52" s="5">
        <v>133575717970</v>
      </c>
    </row>
    <row r="53" spans="1:17" ht="21" x14ac:dyDescent="0.55000000000000004">
      <c r="A53" s="11" t="s">
        <v>200</v>
      </c>
      <c r="C53" s="5">
        <v>0</v>
      </c>
      <c r="D53" s="5"/>
      <c r="E53" s="5">
        <v>139417435167</v>
      </c>
      <c r="F53" s="5"/>
      <c r="G53" s="5">
        <v>0</v>
      </c>
      <c r="H53" s="5"/>
      <c r="I53" s="5">
        <v>139417435167</v>
      </c>
      <c r="J53" s="5"/>
      <c r="K53" s="5">
        <v>0</v>
      </c>
      <c r="L53" s="5"/>
      <c r="M53" s="5">
        <v>146326777760</v>
      </c>
      <c r="N53" s="5"/>
      <c r="O53" s="5">
        <v>0</v>
      </c>
      <c r="P53" s="5"/>
      <c r="Q53" s="5">
        <v>146326777760</v>
      </c>
    </row>
    <row r="54" spans="1:17" ht="21" x14ac:dyDescent="0.55000000000000004">
      <c r="A54" s="11" t="s">
        <v>218</v>
      </c>
      <c r="C54" s="5">
        <v>0</v>
      </c>
      <c r="D54" s="5"/>
      <c r="E54" s="5">
        <v>16203968218</v>
      </c>
      <c r="F54" s="5"/>
      <c r="G54" s="5">
        <v>0</v>
      </c>
      <c r="H54" s="5"/>
      <c r="I54" s="5">
        <v>16203968218</v>
      </c>
      <c r="J54" s="5"/>
      <c r="K54" s="5">
        <v>0</v>
      </c>
      <c r="L54" s="5"/>
      <c r="M54" s="5">
        <v>16203968218</v>
      </c>
      <c r="N54" s="5"/>
      <c r="O54" s="5">
        <v>0</v>
      </c>
      <c r="P54" s="5"/>
      <c r="Q54" s="5">
        <v>16203968218</v>
      </c>
    </row>
    <row r="55" spans="1:17" ht="19.5" thickBot="1" x14ac:dyDescent="0.5">
      <c r="C55" s="7">
        <f>SUM(C8:C54)</f>
        <v>1914629151804</v>
      </c>
      <c r="E55" s="7">
        <f>SUM(E8:E54)</f>
        <v>702757466960</v>
      </c>
      <c r="G55" s="7">
        <f>SUM(G8:G54)</f>
        <v>5945348037</v>
      </c>
      <c r="I55" s="7">
        <f>SUM(I8:I54)</f>
        <v>2623331966801</v>
      </c>
      <c r="K55" s="7">
        <f>SUM(K8:K54)</f>
        <v>8657239013756</v>
      </c>
      <c r="M55" s="7">
        <f>SUM(M8:M54)</f>
        <v>2453602716849</v>
      </c>
      <c r="O55" s="7">
        <f>SUM(O8:O54)</f>
        <v>26953208955</v>
      </c>
      <c r="Q55" s="7">
        <f>SUM(Q8:Q54)</f>
        <v>11137794939560</v>
      </c>
    </row>
    <row r="56" spans="1:17" ht="19.5" thickTop="1" x14ac:dyDescent="0.45"/>
  </sheetData>
  <mergeCells count="14">
    <mergeCell ref="A2:Q2"/>
    <mergeCell ref="A3:Q3"/>
    <mergeCell ref="A4:Q4"/>
    <mergeCell ref="O7"/>
    <mergeCell ref="Q7"/>
    <mergeCell ref="K6:Q6"/>
    <mergeCell ref="A6:A7"/>
    <mergeCell ref="C7"/>
    <mergeCell ref="E7"/>
    <mergeCell ref="G7"/>
    <mergeCell ref="I7"/>
    <mergeCell ref="C6:I6"/>
    <mergeCell ref="K7"/>
    <mergeCell ref="M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I110"/>
  <sheetViews>
    <sheetView rightToLeft="1" topLeftCell="A88" workbookViewId="0">
      <selection activeCell="Q98" sqref="Q98"/>
    </sheetView>
  </sheetViews>
  <sheetFormatPr defaultRowHeight="18.75" x14ac:dyDescent="0.45"/>
  <cols>
    <col min="1" max="1" width="32.140625" style="3" bestFit="1" customWidth="1"/>
    <col min="2" max="2" width="1" style="3" customWidth="1"/>
    <col min="3" max="3" width="24.5703125" style="3" bestFit="1" customWidth="1"/>
    <col min="4" max="4" width="1" style="3" customWidth="1"/>
    <col min="5" max="5" width="41.140625" style="3" bestFit="1" customWidth="1"/>
    <col min="6" max="7" width="1" style="3" customWidth="1"/>
    <col min="8" max="8" width="41.140625" style="3" bestFit="1" customWidth="1"/>
    <col min="9" max="10" width="1" style="3" customWidth="1"/>
    <col min="11" max="11" width="9.140625" style="3" customWidth="1"/>
    <col min="12" max="16384" width="9.140625" style="3"/>
  </cols>
  <sheetData>
    <row r="2" spans="1:9" ht="30" x14ac:dyDescent="0.45">
      <c r="A2" s="14" t="s">
        <v>0</v>
      </c>
      <c r="B2" s="14"/>
      <c r="C2" s="14"/>
      <c r="D2" s="14"/>
      <c r="E2" s="14"/>
      <c r="F2" s="14"/>
      <c r="G2" s="14"/>
      <c r="H2" s="14"/>
      <c r="I2" s="14"/>
    </row>
    <row r="3" spans="1:9" ht="30" x14ac:dyDescent="0.45">
      <c r="A3" s="14" t="s">
        <v>419</v>
      </c>
      <c r="B3" s="14"/>
      <c r="C3" s="14"/>
      <c r="D3" s="14"/>
      <c r="E3" s="14"/>
      <c r="F3" s="14"/>
      <c r="G3" s="14"/>
      <c r="H3" s="14"/>
      <c r="I3" s="14"/>
    </row>
    <row r="4" spans="1:9" ht="30" x14ac:dyDescent="0.45">
      <c r="A4" s="14" t="s">
        <v>2</v>
      </c>
      <c r="B4" s="14"/>
      <c r="C4" s="14"/>
      <c r="D4" s="14"/>
      <c r="E4" s="14"/>
      <c r="F4" s="14"/>
      <c r="G4" s="14"/>
      <c r="H4" s="14"/>
      <c r="I4" s="14"/>
    </row>
    <row r="6" spans="1:9" ht="30" x14ac:dyDescent="0.45">
      <c r="A6" s="16" t="s">
        <v>468</v>
      </c>
      <c r="B6" s="16" t="s">
        <v>468</v>
      </c>
      <c r="C6" s="16" t="s">
        <v>468</v>
      </c>
      <c r="E6" s="16" t="s">
        <v>421</v>
      </c>
      <c r="F6" s="16" t="s">
        <v>421</v>
      </c>
      <c r="H6" s="16" t="s">
        <v>422</v>
      </c>
      <c r="I6" s="16" t="s">
        <v>422</v>
      </c>
    </row>
    <row r="7" spans="1:9" ht="30" x14ac:dyDescent="0.45">
      <c r="A7" s="16" t="s">
        <v>469</v>
      </c>
      <c r="C7" s="16" t="s">
        <v>241</v>
      </c>
      <c r="E7" s="16" t="s">
        <v>470</v>
      </c>
      <c r="H7" s="16" t="s">
        <v>470</v>
      </c>
    </row>
    <row r="8" spans="1:9" ht="21" x14ac:dyDescent="0.55000000000000004">
      <c r="A8" s="11" t="s">
        <v>247</v>
      </c>
      <c r="C8" s="3" t="s">
        <v>248</v>
      </c>
      <c r="E8" s="4">
        <v>76111099</v>
      </c>
      <c r="H8" s="4">
        <v>1456299732</v>
      </c>
    </row>
    <row r="9" spans="1:9" ht="21" x14ac:dyDescent="0.55000000000000004">
      <c r="A9" s="11" t="s">
        <v>251</v>
      </c>
      <c r="C9" s="3" t="s">
        <v>252</v>
      </c>
      <c r="E9" s="4">
        <v>2045250</v>
      </c>
      <c r="H9" s="4">
        <v>10095720</v>
      </c>
    </row>
    <row r="10" spans="1:9" ht="21" x14ac:dyDescent="0.55000000000000004">
      <c r="A10" s="11" t="s">
        <v>254</v>
      </c>
      <c r="C10" s="3" t="s">
        <v>255</v>
      </c>
      <c r="E10" s="4">
        <v>4932</v>
      </c>
      <c r="H10" s="4">
        <v>20716422</v>
      </c>
    </row>
    <row r="11" spans="1:9" ht="21" x14ac:dyDescent="0.55000000000000004">
      <c r="A11" s="11" t="s">
        <v>257</v>
      </c>
      <c r="C11" s="3" t="s">
        <v>258</v>
      </c>
      <c r="E11" s="4">
        <v>51298213</v>
      </c>
      <c r="H11" s="4">
        <v>293043287</v>
      </c>
    </row>
    <row r="12" spans="1:9" ht="21" x14ac:dyDescent="0.55000000000000004">
      <c r="A12" s="11" t="s">
        <v>251</v>
      </c>
      <c r="C12" s="3" t="s">
        <v>260</v>
      </c>
      <c r="E12" s="4">
        <v>1428960</v>
      </c>
      <c r="H12" s="4">
        <v>7052010</v>
      </c>
    </row>
    <row r="13" spans="1:9" ht="21" x14ac:dyDescent="0.55000000000000004">
      <c r="A13" s="11" t="s">
        <v>272</v>
      </c>
      <c r="C13" s="3" t="s">
        <v>273</v>
      </c>
      <c r="E13" s="4">
        <v>3071705</v>
      </c>
      <c r="H13" s="4">
        <v>15019986</v>
      </c>
    </row>
    <row r="14" spans="1:9" ht="21" x14ac:dyDescent="0.55000000000000004">
      <c r="A14" s="11" t="s">
        <v>275</v>
      </c>
      <c r="C14" s="3" t="s">
        <v>276</v>
      </c>
      <c r="E14" s="4">
        <v>0</v>
      </c>
      <c r="H14" s="4">
        <v>18071</v>
      </c>
    </row>
    <row r="15" spans="1:9" ht="21" x14ac:dyDescent="0.55000000000000004">
      <c r="A15" s="11" t="s">
        <v>278</v>
      </c>
      <c r="C15" s="3" t="s">
        <v>279</v>
      </c>
      <c r="E15" s="4">
        <v>8280</v>
      </c>
      <c r="H15" s="4">
        <v>4328224</v>
      </c>
    </row>
    <row r="16" spans="1:9" ht="21" x14ac:dyDescent="0.55000000000000004">
      <c r="A16" s="11" t="s">
        <v>281</v>
      </c>
      <c r="C16" s="3" t="s">
        <v>282</v>
      </c>
      <c r="E16" s="4">
        <v>4160</v>
      </c>
      <c r="H16" s="4">
        <v>28614</v>
      </c>
    </row>
    <row r="17" spans="1:8" ht="21" x14ac:dyDescent="0.55000000000000004">
      <c r="A17" s="11" t="s">
        <v>284</v>
      </c>
      <c r="C17" s="3" t="s">
        <v>285</v>
      </c>
      <c r="E17" s="4">
        <v>6156</v>
      </c>
      <c r="H17" s="4">
        <v>67176824</v>
      </c>
    </row>
    <row r="18" spans="1:8" ht="21" x14ac:dyDescent="0.55000000000000004">
      <c r="A18" s="11" t="s">
        <v>287</v>
      </c>
      <c r="C18" s="3" t="s">
        <v>288</v>
      </c>
      <c r="E18" s="4">
        <v>821918</v>
      </c>
      <c r="H18" s="4">
        <v>4138461</v>
      </c>
    </row>
    <row r="19" spans="1:8" ht="21" x14ac:dyDescent="0.55000000000000004">
      <c r="A19" s="11" t="s">
        <v>254</v>
      </c>
      <c r="C19" s="3" t="s">
        <v>471</v>
      </c>
      <c r="E19" s="4">
        <v>0</v>
      </c>
      <c r="H19" s="4">
        <v>26038356135</v>
      </c>
    </row>
    <row r="20" spans="1:8" ht="21" x14ac:dyDescent="0.55000000000000004">
      <c r="A20" s="11" t="s">
        <v>290</v>
      </c>
      <c r="C20" s="3" t="s">
        <v>291</v>
      </c>
      <c r="E20" s="4">
        <v>6164</v>
      </c>
      <c r="H20" s="4">
        <v>22806</v>
      </c>
    </row>
    <row r="21" spans="1:8" ht="21" x14ac:dyDescent="0.55000000000000004">
      <c r="A21" s="11" t="s">
        <v>293</v>
      </c>
      <c r="C21" s="3" t="s">
        <v>294</v>
      </c>
      <c r="E21" s="4">
        <v>73972602720</v>
      </c>
      <c r="H21" s="4">
        <v>369863013600</v>
      </c>
    </row>
    <row r="22" spans="1:8" ht="21" x14ac:dyDescent="0.55000000000000004">
      <c r="A22" s="11" t="s">
        <v>434</v>
      </c>
      <c r="C22" s="3" t="s">
        <v>472</v>
      </c>
      <c r="E22" s="4">
        <v>0</v>
      </c>
      <c r="H22" s="4">
        <v>34775580844</v>
      </c>
    </row>
    <row r="23" spans="1:8" ht="21" x14ac:dyDescent="0.55000000000000004">
      <c r="A23" s="11" t="s">
        <v>434</v>
      </c>
      <c r="C23" s="3" t="s">
        <v>473</v>
      </c>
      <c r="E23" s="4">
        <v>0</v>
      </c>
      <c r="H23" s="4">
        <v>61334997703</v>
      </c>
    </row>
    <row r="24" spans="1:8" ht="21" x14ac:dyDescent="0.55000000000000004">
      <c r="A24" s="11" t="s">
        <v>315</v>
      </c>
      <c r="C24" s="3" t="s">
        <v>474</v>
      </c>
      <c r="E24" s="4">
        <v>5573770487</v>
      </c>
      <c r="H24" s="4">
        <v>5573770487</v>
      </c>
    </row>
    <row r="25" spans="1:8" ht="21" x14ac:dyDescent="0.55000000000000004">
      <c r="A25" s="11" t="s">
        <v>300</v>
      </c>
      <c r="C25" s="3" t="s">
        <v>301</v>
      </c>
      <c r="E25" s="4">
        <v>6289</v>
      </c>
      <c r="H25" s="4">
        <v>94743489</v>
      </c>
    </row>
    <row r="26" spans="1:8" ht="21" x14ac:dyDescent="0.55000000000000004">
      <c r="A26" s="11" t="s">
        <v>303</v>
      </c>
      <c r="C26" s="3" t="s">
        <v>304</v>
      </c>
      <c r="E26" s="4">
        <v>273972663</v>
      </c>
      <c r="H26" s="4">
        <v>273972663</v>
      </c>
    </row>
    <row r="27" spans="1:8" ht="21" x14ac:dyDescent="0.55000000000000004">
      <c r="A27" s="11" t="s">
        <v>254</v>
      </c>
      <c r="C27" s="3" t="s">
        <v>475</v>
      </c>
      <c r="E27" s="4">
        <v>0</v>
      </c>
      <c r="H27" s="4">
        <v>5726027400</v>
      </c>
    </row>
    <row r="28" spans="1:8" ht="21" x14ac:dyDescent="0.55000000000000004">
      <c r="A28" s="11" t="s">
        <v>306</v>
      </c>
      <c r="C28" s="3" t="s">
        <v>307</v>
      </c>
      <c r="E28" s="4">
        <v>2040</v>
      </c>
      <c r="H28" s="4">
        <v>196995145</v>
      </c>
    </row>
    <row r="29" spans="1:8" ht="21" x14ac:dyDescent="0.55000000000000004">
      <c r="A29" s="11" t="s">
        <v>306</v>
      </c>
      <c r="C29" s="3" t="s">
        <v>476</v>
      </c>
      <c r="E29" s="4">
        <v>0</v>
      </c>
      <c r="H29" s="4">
        <v>15583561626</v>
      </c>
    </row>
    <row r="30" spans="1:8" ht="21" x14ac:dyDescent="0.55000000000000004">
      <c r="A30" s="11" t="s">
        <v>303</v>
      </c>
      <c r="C30" s="3" t="s">
        <v>477</v>
      </c>
      <c r="E30" s="4">
        <v>0</v>
      </c>
      <c r="H30" s="4">
        <v>40931504937</v>
      </c>
    </row>
    <row r="31" spans="1:8" ht="21" x14ac:dyDescent="0.55000000000000004">
      <c r="A31" s="11" t="s">
        <v>284</v>
      </c>
      <c r="C31" s="3" t="s">
        <v>478</v>
      </c>
      <c r="E31" s="4">
        <v>0</v>
      </c>
      <c r="H31" s="4">
        <v>48328767088</v>
      </c>
    </row>
    <row r="32" spans="1:8" ht="21" x14ac:dyDescent="0.55000000000000004">
      <c r="A32" s="11" t="s">
        <v>382</v>
      </c>
      <c r="C32" s="3" t="s">
        <v>479</v>
      </c>
      <c r="E32" s="4">
        <v>0</v>
      </c>
      <c r="H32" s="4">
        <v>34520547900</v>
      </c>
    </row>
    <row r="33" spans="1:8" ht="21" x14ac:dyDescent="0.55000000000000004">
      <c r="A33" s="11" t="s">
        <v>303</v>
      </c>
      <c r="C33" s="3" t="s">
        <v>480</v>
      </c>
      <c r="E33" s="4">
        <v>0</v>
      </c>
      <c r="H33" s="4">
        <v>12279450306</v>
      </c>
    </row>
    <row r="34" spans="1:8" ht="21" x14ac:dyDescent="0.55000000000000004">
      <c r="A34" s="11" t="s">
        <v>284</v>
      </c>
      <c r="C34" s="3" t="s">
        <v>481</v>
      </c>
      <c r="E34" s="4">
        <v>0</v>
      </c>
      <c r="H34" s="4">
        <v>48799348893</v>
      </c>
    </row>
    <row r="35" spans="1:8" ht="21" x14ac:dyDescent="0.55000000000000004">
      <c r="A35" s="11" t="s">
        <v>382</v>
      </c>
      <c r="C35" s="3" t="s">
        <v>482</v>
      </c>
      <c r="E35" s="4">
        <v>0</v>
      </c>
      <c r="H35" s="4">
        <v>34767123245</v>
      </c>
    </row>
    <row r="36" spans="1:8" ht="21" x14ac:dyDescent="0.55000000000000004">
      <c r="A36" s="11" t="s">
        <v>309</v>
      </c>
      <c r="C36" s="3" t="s">
        <v>310</v>
      </c>
      <c r="E36" s="4">
        <v>3164383560</v>
      </c>
      <c r="H36" s="4">
        <v>41136986280</v>
      </c>
    </row>
    <row r="37" spans="1:8" ht="21" x14ac:dyDescent="0.55000000000000004">
      <c r="A37" s="11" t="s">
        <v>327</v>
      </c>
      <c r="C37" s="3" t="s">
        <v>483</v>
      </c>
      <c r="E37" s="4">
        <v>0</v>
      </c>
      <c r="H37" s="4">
        <v>61397257282</v>
      </c>
    </row>
    <row r="38" spans="1:8" ht="21" x14ac:dyDescent="0.55000000000000004">
      <c r="A38" s="11" t="s">
        <v>247</v>
      </c>
      <c r="C38" s="3" t="s">
        <v>484</v>
      </c>
      <c r="E38" s="4">
        <v>0</v>
      </c>
      <c r="H38" s="4">
        <v>81863011750</v>
      </c>
    </row>
    <row r="39" spans="1:8" ht="21" x14ac:dyDescent="0.55000000000000004">
      <c r="A39" s="11" t="s">
        <v>319</v>
      </c>
      <c r="C39" s="3" t="s">
        <v>485</v>
      </c>
      <c r="E39" s="4">
        <v>0</v>
      </c>
      <c r="H39" s="4">
        <v>36164383530</v>
      </c>
    </row>
    <row r="40" spans="1:8" ht="21" x14ac:dyDescent="0.55000000000000004">
      <c r="A40" s="11" t="s">
        <v>312</v>
      </c>
      <c r="C40" s="3" t="s">
        <v>313</v>
      </c>
      <c r="E40" s="4">
        <v>7989041070</v>
      </c>
      <c r="H40" s="4">
        <v>99705205350</v>
      </c>
    </row>
    <row r="41" spans="1:8" ht="21" x14ac:dyDescent="0.55000000000000004">
      <c r="A41" s="11" t="s">
        <v>327</v>
      </c>
      <c r="C41" s="3" t="s">
        <v>486</v>
      </c>
      <c r="E41" s="4">
        <v>0</v>
      </c>
      <c r="H41" s="4">
        <v>20465753268</v>
      </c>
    </row>
    <row r="42" spans="1:8" ht="21" x14ac:dyDescent="0.55000000000000004">
      <c r="A42" s="11" t="s">
        <v>319</v>
      </c>
      <c r="C42" s="3" t="s">
        <v>487</v>
      </c>
      <c r="E42" s="4">
        <v>0</v>
      </c>
      <c r="H42" s="4">
        <v>111123287817</v>
      </c>
    </row>
    <row r="43" spans="1:8" ht="21" x14ac:dyDescent="0.55000000000000004">
      <c r="A43" s="11" t="s">
        <v>319</v>
      </c>
      <c r="C43" s="3" t="s">
        <v>320</v>
      </c>
      <c r="E43" s="4">
        <v>3246596</v>
      </c>
      <c r="H43" s="4">
        <v>231200295</v>
      </c>
    </row>
    <row r="44" spans="1:8" ht="21" x14ac:dyDescent="0.55000000000000004">
      <c r="A44" s="11" t="s">
        <v>390</v>
      </c>
      <c r="C44" s="3" t="s">
        <v>488</v>
      </c>
      <c r="E44" s="4">
        <v>0</v>
      </c>
      <c r="H44" s="4">
        <v>40821917835</v>
      </c>
    </row>
    <row r="45" spans="1:8" ht="21" x14ac:dyDescent="0.55000000000000004">
      <c r="A45" s="11" t="s">
        <v>262</v>
      </c>
      <c r="C45" s="3" t="s">
        <v>489</v>
      </c>
      <c r="E45" s="4">
        <v>0</v>
      </c>
      <c r="H45" s="4">
        <v>33830135293</v>
      </c>
    </row>
    <row r="46" spans="1:8" ht="21" x14ac:dyDescent="0.55000000000000004">
      <c r="A46" s="11" t="s">
        <v>322</v>
      </c>
      <c r="C46" s="3" t="s">
        <v>323</v>
      </c>
      <c r="E46" s="4">
        <v>14794520520</v>
      </c>
      <c r="H46" s="4">
        <v>73972602600</v>
      </c>
    </row>
    <row r="47" spans="1:8" ht="21" x14ac:dyDescent="0.55000000000000004">
      <c r="A47" s="11" t="s">
        <v>330</v>
      </c>
      <c r="C47" s="3" t="s">
        <v>490</v>
      </c>
      <c r="E47" s="4">
        <v>0</v>
      </c>
      <c r="H47" s="4">
        <v>81863009750</v>
      </c>
    </row>
    <row r="48" spans="1:8" ht="21" x14ac:dyDescent="0.55000000000000004">
      <c r="A48" s="11" t="s">
        <v>322</v>
      </c>
      <c r="C48" s="3" t="s">
        <v>325</v>
      </c>
      <c r="E48" s="4">
        <v>14794520540</v>
      </c>
      <c r="H48" s="4">
        <v>73972602700</v>
      </c>
    </row>
    <row r="49" spans="1:8" ht="21" x14ac:dyDescent="0.55000000000000004">
      <c r="A49" s="11" t="s">
        <v>327</v>
      </c>
      <c r="C49" s="3" t="s">
        <v>328</v>
      </c>
      <c r="E49" s="4">
        <v>15534246570</v>
      </c>
      <c r="H49" s="4">
        <v>96090410914</v>
      </c>
    </row>
    <row r="50" spans="1:8" ht="21" x14ac:dyDescent="0.55000000000000004">
      <c r="A50" s="11" t="s">
        <v>330</v>
      </c>
      <c r="C50" s="3" t="s">
        <v>331</v>
      </c>
      <c r="E50" s="4">
        <v>41424657510</v>
      </c>
      <c r="H50" s="4">
        <v>215309588921</v>
      </c>
    </row>
    <row r="51" spans="1:8" ht="21" x14ac:dyDescent="0.55000000000000004">
      <c r="A51" s="11" t="s">
        <v>290</v>
      </c>
      <c r="C51" s="3" t="s">
        <v>333</v>
      </c>
      <c r="E51" s="4">
        <v>1933698629</v>
      </c>
      <c r="H51" s="4">
        <v>13959452017</v>
      </c>
    </row>
    <row r="52" spans="1:8" ht="21" x14ac:dyDescent="0.55000000000000004">
      <c r="A52" s="11" t="s">
        <v>303</v>
      </c>
      <c r="C52" s="3" t="s">
        <v>335</v>
      </c>
      <c r="E52" s="4">
        <v>14794520520</v>
      </c>
      <c r="H52" s="4">
        <v>73972602600</v>
      </c>
    </row>
    <row r="53" spans="1:8" ht="21" x14ac:dyDescent="0.55000000000000004">
      <c r="A53" s="11" t="s">
        <v>435</v>
      </c>
      <c r="C53" s="3" t="s">
        <v>491</v>
      </c>
      <c r="E53" s="4">
        <v>0</v>
      </c>
      <c r="H53" s="4">
        <v>13212328745</v>
      </c>
    </row>
    <row r="54" spans="1:8" ht="21" x14ac:dyDescent="0.55000000000000004">
      <c r="A54" s="11" t="s">
        <v>290</v>
      </c>
      <c r="C54" s="3" t="s">
        <v>337</v>
      </c>
      <c r="E54" s="4">
        <v>6986301370</v>
      </c>
      <c r="H54" s="4">
        <v>76428493246</v>
      </c>
    </row>
    <row r="55" spans="1:8" ht="21" x14ac:dyDescent="0.55000000000000004">
      <c r="A55" s="11" t="s">
        <v>290</v>
      </c>
      <c r="C55" s="3" t="s">
        <v>492</v>
      </c>
      <c r="E55" s="4">
        <v>14409243429</v>
      </c>
      <c r="H55" s="4">
        <v>506683216008</v>
      </c>
    </row>
    <row r="56" spans="1:8" ht="21" x14ac:dyDescent="0.55000000000000004">
      <c r="A56" s="11" t="s">
        <v>284</v>
      </c>
      <c r="C56" s="3" t="s">
        <v>493</v>
      </c>
      <c r="E56" s="4">
        <v>0</v>
      </c>
      <c r="H56" s="4">
        <v>29766575286</v>
      </c>
    </row>
    <row r="57" spans="1:8" ht="21" x14ac:dyDescent="0.55000000000000004">
      <c r="A57" s="11" t="s">
        <v>312</v>
      </c>
      <c r="C57" s="3" t="s">
        <v>339</v>
      </c>
      <c r="E57" s="4">
        <v>23671232850</v>
      </c>
      <c r="H57" s="4">
        <v>118356164250</v>
      </c>
    </row>
    <row r="58" spans="1:8" ht="21" x14ac:dyDescent="0.55000000000000004">
      <c r="A58" s="11" t="s">
        <v>303</v>
      </c>
      <c r="C58" s="3" t="s">
        <v>341</v>
      </c>
      <c r="E58" s="4">
        <v>14794520520</v>
      </c>
      <c r="H58" s="4">
        <v>73972602600</v>
      </c>
    </row>
    <row r="59" spans="1:8" ht="21" x14ac:dyDescent="0.55000000000000004">
      <c r="A59" s="11" t="s">
        <v>390</v>
      </c>
      <c r="C59" s="3" t="s">
        <v>494</v>
      </c>
      <c r="E59" s="4">
        <v>0</v>
      </c>
      <c r="H59" s="4">
        <v>27397260299</v>
      </c>
    </row>
    <row r="60" spans="1:8" ht="21" x14ac:dyDescent="0.55000000000000004">
      <c r="A60" s="11" t="s">
        <v>290</v>
      </c>
      <c r="C60" s="3" t="s">
        <v>495</v>
      </c>
      <c r="E60" s="4">
        <v>0</v>
      </c>
      <c r="H60" s="4">
        <v>551452054780</v>
      </c>
    </row>
    <row r="61" spans="1:8" ht="21" x14ac:dyDescent="0.55000000000000004">
      <c r="A61" s="11" t="s">
        <v>319</v>
      </c>
      <c r="C61" s="3" t="s">
        <v>496</v>
      </c>
      <c r="E61" s="4">
        <v>0</v>
      </c>
      <c r="H61" s="4">
        <v>24219178200</v>
      </c>
    </row>
    <row r="62" spans="1:8" ht="21" x14ac:dyDescent="0.55000000000000004">
      <c r="A62" s="11" t="s">
        <v>330</v>
      </c>
      <c r="C62" s="3" t="s">
        <v>343</v>
      </c>
      <c r="E62" s="4">
        <v>29589041090</v>
      </c>
      <c r="H62" s="4">
        <v>147945205450</v>
      </c>
    </row>
    <row r="63" spans="1:8" ht="21" x14ac:dyDescent="0.55000000000000004">
      <c r="A63" s="11" t="s">
        <v>300</v>
      </c>
      <c r="C63" s="3" t="s">
        <v>497</v>
      </c>
      <c r="E63" s="4">
        <v>0</v>
      </c>
      <c r="H63" s="4">
        <v>277695172334</v>
      </c>
    </row>
    <row r="64" spans="1:8" ht="21" x14ac:dyDescent="0.55000000000000004">
      <c r="A64" s="11" t="s">
        <v>312</v>
      </c>
      <c r="C64" s="3" t="s">
        <v>346</v>
      </c>
      <c r="E64" s="4">
        <v>7397260260</v>
      </c>
      <c r="H64" s="4">
        <v>36986301300</v>
      </c>
    </row>
    <row r="65" spans="1:8" ht="21" x14ac:dyDescent="0.55000000000000004">
      <c r="A65" s="11" t="s">
        <v>327</v>
      </c>
      <c r="C65" s="3" t="s">
        <v>348</v>
      </c>
      <c r="E65" s="4">
        <v>29589041070</v>
      </c>
      <c r="H65" s="4">
        <v>147945205350</v>
      </c>
    </row>
    <row r="66" spans="1:8" ht="21" x14ac:dyDescent="0.55000000000000004">
      <c r="A66" s="11" t="s">
        <v>390</v>
      </c>
      <c r="C66" s="3" t="s">
        <v>498</v>
      </c>
      <c r="E66" s="4">
        <v>0</v>
      </c>
      <c r="H66" s="4">
        <v>22301369863</v>
      </c>
    </row>
    <row r="67" spans="1:8" ht="21" x14ac:dyDescent="0.55000000000000004">
      <c r="A67" s="11" t="s">
        <v>349</v>
      </c>
      <c r="C67" s="3" t="s">
        <v>350</v>
      </c>
      <c r="E67" s="4">
        <v>65753424630</v>
      </c>
      <c r="H67" s="4">
        <v>575342465689</v>
      </c>
    </row>
    <row r="68" spans="1:8" ht="21" x14ac:dyDescent="0.55000000000000004">
      <c r="A68" s="11" t="s">
        <v>352</v>
      </c>
      <c r="C68" s="3" t="s">
        <v>353</v>
      </c>
      <c r="E68" s="4">
        <v>1896</v>
      </c>
      <c r="H68" s="4">
        <v>127084058</v>
      </c>
    </row>
    <row r="69" spans="1:8" ht="21" x14ac:dyDescent="0.55000000000000004">
      <c r="A69" s="11" t="s">
        <v>436</v>
      </c>
      <c r="C69" s="3" t="s">
        <v>499</v>
      </c>
      <c r="E69" s="4">
        <v>0</v>
      </c>
      <c r="H69" s="4">
        <v>13561643838</v>
      </c>
    </row>
    <row r="70" spans="1:8" ht="21" x14ac:dyDescent="0.55000000000000004">
      <c r="A70" s="11" t="s">
        <v>303</v>
      </c>
      <c r="C70" s="3" t="s">
        <v>355</v>
      </c>
      <c r="E70" s="4">
        <v>14794520520</v>
      </c>
      <c r="H70" s="4">
        <v>73972602600</v>
      </c>
    </row>
    <row r="71" spans="1:8" ht="21" x14ac:dyDescent="0.55000000000000004">
      <c r="A71" s="11" t="s">
        <v>390</v>
      </c>
      <c r="C71" s="3" t="s">
        <v>500</v>
      </c>
      <c r="E71" s="4">
        <v>0</v>
      </c>
      <c r="H71" s="4">
        <v>60821917806</v>
      </c>
    </row>
    <row r="72" spans="1:8" ht="21" x14ac:dyDescent="0.55000000000000004">
      <c r="A72" s="11" t="s">
        <v>290</v>
      </c>
      <c r="C72" s="3" t="s">
        <v>501</v>
      </c>
      <c r="E72" s="4">
        <v>0</v>
      </c>
      <c r="H72" s="4">
        <v>272328767074</v>
      </c>
    </row>
    <row r="73" spans="1:8" ht="21" x14ac:dyDescent="0.55000000000000004">
      <c r="A73" s="11" t="s">
        <v>352</v>
      </c>
      <c r="C73" s="3" t="s">
        <v>502</v>
      </c>
      <c r="E73" s="4">
        <v>0</v>
      </c>
      <c r="H73" s="4">
        <v>59452054796</v>
      </c>
    </row>
    <row r="74" spans="1:8" ht="21" x14ac:dyDescent="0.55000000000000004">
      <c r="A74" s="11" t="s">
        <v>327</v>
      </c>
      <c r="C74" s="3" t="s">
        <v>359</v>
      </c>
      <c r="E74" s="4">
        <v>17753424630</v>
      </c>
      <c r="H74" s="4">
        <v>88767123150</v>
      </c>
    </row>
    <row r="75" spans="1:8" ht="21" x14ac:dyDescent="0.55000000000000004">
      <c r="A75" s="11" t="s">
        <v>390</v>
      </c>
      <c r="C75" s="3" t="s">
        <v>503</v>
      </c>
      <c r="E75" s="4">
        <v>0</v>
      </c>
      <c r="H75" s="4">
        <v>67397260274</v>
      </c>
    </row>
    <row r="76" spans="1:8" ht="21" x14ac:dyDescent="0.55000000000000004">
      <c r="A76" s="11" t="s">
        <v>312</v>
      </c>
      <c r="C76" s="3" t="s">
        <v>361</v>
      </c>
      <c r="E76" s="4">
        <v>4438356150</v>
      </c>
      <c r="H76" s="4">
        <v>20860272600</v>
      </c>
    </row>
    <row r="77" spans="1:8" ht="21" x14ac:dyDescent="0.55000000000000004">
      <c r="A77" s="11" t="s">
        <v>363</v>
      </c>
      <c r="C77" s="3" t="s">
        <v>364</v>
      </c>
      <c r="E77" s="4">
        <v>90410958900</v>
      </c>
      <c r="H77" s="4">
        <v>366917808206</v>
      </c>
    </row>
    <row r="78" spans="1:8" ht="21" x14ac:dyDescent="0.55000000000000004">
      <c r="A78" s="11" t="s">
        <v>366</v>
      </c>
      <c r="C78" s="3" t="s">
        <v>367</v>
      </c>
      <c r="E78" s="4">
        <v>16438356150</v>
      </c>
      <c r="H78" s="4">
        <v>101917808159</v>
      </c>
    </row>
    <row r="79" spans="1:8" ht="21" x14ac:dyDescent="0.55000000000000004">
      <c r="A79" s="11" t="s">
        <v>390</v>
      </c>
      <c r="C79" s="3" t="s">
        <v>504</v>
      </c>
      <c r="E79" s="4">
        <v>0</v>
      </c>
      <c r="H79" s="4">
        <v>44301369838</v>
      </c>
    </row>
    <row r="80" spans="1:8" ht="21" x14ac:dyDescent="0.55000000000000004">
      <c r="A80" s="11" t="s">
        <v>319</v>
      </c>
      <c r="C80" s="3" t="s">
        <v>505</v>
      </c>
      <c r="E80" s="4">
        <v>0</v>
      </c>
      <c r="H80" s="4">
        <v>293917808202</v>
      </c>
    </row>
    <row r="81" spans="1:8" ht="21" x14ac:dyDescent="0.55000000000000004">
      <c r="A81" s="11" t="s">
        <v>327</v>
      </c>
      <c r="C81" s="3" t="s">
        <v>369</v>
      </c>
      <c r="E81" s="4">
        <v>14794520520</v>
      </c>
      <c r="H81" s="4">
        <v>57205478560</v>
      </c>
    </row>
    <row r="82" spans="1:8" ht="21" x14ac:dyDescent="0.55000000000000004">
      <c r="A82" s="11" t="s">
        <v>390</v>
      </c>
      <c r="C82" s="3" t="s">
        <v>506</v>
      </c>
      <c r="E82" s="4">
        <v>0</v>
      </c>
      <c r="H82" s="4">
        <v>296784657514</v>
      </c>
    </row>
    <row r="83" spans="1:8" ht="21" x14ac:dyDescent="0.55000000000000004">
      <c r="A83" s="11" t="s">
        <v>319</v>
      </c>
      <c r="C83" s="3" t="s">
        <v>507</v>
      </c>
      <c r="E83" s="4">
        <v>0</v>
      </c>
      <c r="H83" s="4">
        <v>42196940537</v>
      </c>
    </row>
    <row r="84" spans="1:8" ht="21" x14ac:dyDescent="0.55000000000000004">
      <c r="A84" s="11" t="s">
        <v>390</v>
      </c>
      <c r="C84" s="3" t="s">
        <v>508</v>
      </c>
      <c r="E84" s="4">
        <v>0</v>
      </c>
      <c r="H84" s="4">
        <v>27041095855</v>
      </c>
    </row>
    <row r="85" spans="1:8" ht="21" x14ac:dyDescent="0.55000000000000004">
      <c r="A85" s="11" t="s">
        <v>319</v>
      </c>
      <c r="C85" s="3" t="s">
        <v>509</v>
      </c>
      <c r="E85" s="4">
        <v>0</v>
      </c>
      <c r="H85" s="4">
        <v>61163013676</v>
      </c>
    </row>
    <row r="86" spans="1:8" ht="21" x14ac:dyDescent="0.55000000000000004">
      <c r="A86" s="11" t="s">
        <v>371</v>
      </c>
      <c r="C86" s="3" t="s">
        <v>372</v>
      </c>
      <c r="E86" s="4">
        <v>7397260260</v>
      </c>
      <c r="H86" s="4">
        <v>25150684780</v>
      </c>
    </row>
    <row r="87" spans="1:8" ht="21" x14ac:dyDescent="0.55000000000000004">
      <c r="A87" s="11" t="s">
        <v>284</v>
      </c>
      <c r="C87" s="3" t="s">
        <v>374</v>
      </c>
      <c r="E87" s="4">
        <v>12201372263</v>
      </c>
      <c r="H87" s="4">
        <v>56757536625</v>
      </c>
    </row>
    <row r="88" spans="1:8" ht="21" x14ac:dyDescent="0.55000000000000004">
      <c r="A88" s="11" t="s">
        <v>385</v>
      </c>
      <c r="C88" s="3" t="s">
        <v>510</v>
      </c>
      <c r="E88" s="4">
        <v>0</v>
      </c>
      <c r="H88" s="4">
        <v>245041095847</v>
      </c>
    </row>
    <row r="89" spans="1:8" ht="21" x14ac:dyDescent="0.55000000000000004">
      <c r="A89" s="11" t="s">
        <v>366</v>
      </c>
      <c r="C89" s="3" t="s">
        <v>376</v>
      </c>
      <c r="E89" s="4">
        <v>131506849290</v>
      </c>
      <c r="H89" s="4">
        <v>415561643769</v>
      </c>
    </row>
    <row r="90" spans="1:8" ht="21" x14ac:dyDescent="0.55000000000000004">
      <c r="A90" s="11" t="s">
        <v>312</v>
      </c>
      <c r="C90" s="3" t="s">
        <v>378</v>
      </c>
      <c r="E90" s="4">
        <v>3402739710</v>
      </c>
      <c r="H90" s="4">
        <v>10661917130</v>
      </c>
    </row>
    <row r="91" spans="1:8" ht="21" x14ac:dyDescent="0.55000000000000004">
      <c r="A91" s="11" t="s">
        <v>284</v>
      </c>
      <c r="C91" s="3" t="s">
        <v>380</v>
      </c>
      <c r="E91" s="4">
        <v>11671232870</v>
      </c>
      <c r="H91" s="4">
        <v>78098630090</v>
      </c>
    </row>
    <row r="92" spans="1:8" ht="21" x14ac:dyDescent="0.55000000000000004">
      <c r="A92" s="11" t="s">
        <v>382</v>
      </c>
      <c r="C92" s="3" t="s">
        <v>383</v>
      </c>
      <c r="E92" s="4">
        <v>4931506840</v>
      </c>
      <c r="H92" s="4">
        <v>33534246512</v>
      </c>
    </row>
    <row r="93" spans="1:8" ht="21" x14ac:dyDescent="0.55000000000000004">
      <c r="A93" s="11" t="s">
        <v>319</v>
      </c>
      <c r="C93" s="3" t="s">
        <v>384</v>
      </c>
      <c r="E93" s="4">
        <v>267586301347</v>
      </c>
      <c r="H93" s="4">
        <v>710132876650</v>
      </c>
    </row>
    <row r="94" spans="1:8" ht="21" x14ac:dyDescent="0.55000000000000004">
      <c r="A94" s="11" t="s">
        <v>385</v>
      </c>
      <c r="C94" s="3" t="s">
        <v>386</v>
      </c>
      <c r="E94" s="4">
        <v>4109</v>
      </c>
      <c r="H94" s="4">
        <v>4109</v>
      </c>
    </row>
    <row r="95" spans="1:8" ht="21" x14ac:dyDescent="0.55000000000000004">
      <c r="A95" s="11" t="s">
        <v>390</v>
      </c>
      <c r="C95" s="3" t="s">
        <v>391</v>
      </c>
      <c r="E95" s="4">
        <v>72473424638</v>
      </c>
      <c r="H95" s="4">
        <v>156374794478</v>
      </c>
    </row>
    <row r="96" spans="1:8" ht="21" x14ac:dyDescent="0.55000000000000004">
      <c r="A96" s="11" t="s">
        <v>390</v>
      </c>
      <c r="C96" s="3" t="s">
        <v>392</v>
      </c>
      <c r="E96" s="4">
        <v>36164383560</v>
      </c>
      <c r="H96" s="4">
        <v>62684931504</v>
      </c>
    </row>
    <row r="97" spans="1:8" ht="21" x14ac:dyDescent="0.55000000000000004">
      <c r="A97" s="11" t="s">
        <v>363</v>
      </c>
      <c r="C97" s="3" t="s">
        <v>394</v>
      </c>
      <c r="E97" s="4">
        <v>90410958900</v>
      </c>
      <c r="H97" s="4">
        <v>147671232870</v>
      </c>
    </row>
    <row r="98" spans="1:8" ht="21" x14ac:dyDescent="0.55000000000000004">
      <c r="A98" s="11" t="s">
        <v>390</v>
      </c>
      <c r="C98" s="3" t="s">
        <v>396</v>
      </c>
      <c r="E98" s="4">
        <v>36164383560</v>
      </c>
      <c r="H98" s="4">
        <v>56657534244</v>
      </c>
    </row>
    <row r="99" spans="1:8" ht="21" x14ac:dyDescent="0.55000000000000004">
      <c r="A99" s="11" t="s">
        <v>319</v>
      </c>
      <c r="C99" s="3" t="s">
        <v>398</v>
      </c>
      <c r="E99" s="4">
        <v>27123287670</v>
      </c>
      <c r="H99" s="4">
        <v>36164383560</v>
      </c>
    </row>
    <row r="100" spans="1:8" ht="21" x14ac:dyDescent="0.55000000000000004">
      <c r="A100" s="11" t="s">
        <v>400</v>
      </c>
      <c r="C100" s="3" t="s">
        <v>401</v>
      </c>
      <c r="E100" s="4">
        <v>16438356164</v>
      </c>
      <c r="H100" s="4">
        <v>20821917804</v>
      </c>
    </row>
    <row r="101" spans="1:8" ht="21" x14ac:dyDescent="0.55000000000000004">
      <c r="A101" s="11" t="s">
        <v>319</v>
      </c>
      <c r="C101" s="3" t="s">
        <v>403</v>
      </c>
      <c r="E101" s="4">
        <v>16430918769</v>
      </c>
      <c r="H101" s="4">
        <v>16430918769</v>
      </c>
    </row>
    <row r="102" spans="1:8" ht="21" x14ac:dyDescent="0.55000000000000004">
      <c r="A102" s="11" t="s">
        <v>390</v>
      </c>
      <c r="C102" s="3" t="s">
        <v>405</v>
      </c>
      <c r="E102" s="4">
        <v>16635616433</v>
      </c>
      <c r="H102" s="4">
        <v>16635616433</v>
      </c>
    </row>
    <row r="103" spans="1:8" ht="21" x14ac:dyDescent="0.55000000000000004">
      <c r="A103" s="11" t="s">
        <v>407</v>
      </c>
      <c r="C103" s="3" t="s">
        <v>408</v>
      </c>
      <c r="E103" s="4">
        <v>19726026000</v>
      </c>
      <c r="H103" s="4">
        <v>19726026000</v>
      </c>
    </row>
    <row r="104" spans="1:8" ht="21" x14ac:dyDescent="0.55000000000000004">
      <c r="A104" s="11" t="s">
        <v>409</v>
      </c>
      <c r="C104" s="3" t="s">
        <v>410</v>
      </c>
      <c r="E104" s="4">
        <v>19726026000</v>
      </c>
      <c r="H104" s="4">
        <v>19726026000</v>
      </c>
    </row>
    <row r="105" spans="1:8" ht="21" x14ac:dyDescent="0.55000000000000004">
      <c r="A105" s="11" t="s">
        <v>312</v>
      </c>
      <c r="C105" s="3" t="s">
        <v>411</v>
      </c>
      <c r="E105" s="4">
        <v>9863013000</v>
      </c>
      <c r="H105" s="4">
        <v>9863013000</v>
      </c>
    </row>
    <row r="106" spans="1:8" ht="21" x14ac:dyDescent="0.55000000000000004">
      <c r="A106" s="11" t="s">
        <v>319</v>
      </c>
      <c r="C106" s="3" t="s">
        <v>412</v>
      </c>
      <c r="E106" s="4">
        <v>10246575342</v>
      </c>
      <c r="H106" s="4">
        <v>10246575342</v>
      </c>
    </row>
    <row r="107" spans="1:8" ht="21" x14ac:dyDescent="0.55000000000000004">
      <c r="A107" s="11" t="s">
        <v>414</v>
      </c>
      <c r="C107" s="3" t="s">
        <v>415</v>
      </c>
      <c r="E107" s="4">
        <v>34246572631</v>
      </c>
      <c r="H107" s="4">
        <v>34246572631</v>
      </c>
    </row>
    <row r="108" spans="1:8" ht="21" x14ac:dyDescent="0.55000000000000004">
      <c r="A108" s="11" t="s">
        <v>414</v>
      </c>
      <c r="C108" s="3" t="s">
        <v>417</v>
      </c>
      <c r="E108" s="4">
        <v>6575342246</v>
      </c>
      <c r="H108" s="4">
        <v>6575342246</v>
      </c>
    </row>
    <row r="109" spans="1:8" ht="19.5" thickBot="1" x14ac:dyDescent="0.5">
      <c r="E109" s="6">
        <f>SUM(E8:E108)</f>
        <v>1396130352138</v>
      </c>
      <c r="H109" s="6">
        <f>SUM(H8:H108)</f>
        <v>8664046930356</v>
      </c>
    </row>
    <row r="110" spans="1:8" ht="19.5" thickTop="1" x14ac:dyDescent="0.45"/>
  </sheetData>
  <mergeCells count="10">
    <mergeCell ref="A2:I2"/>
    <mergeCell ref="A3:I3"/>
    <mergeCell ref="A4:I4"/>
    <mergeCell ref="A7"/>
    <mergeCell ref="C7"/>
    <mergeCell ref="A6:C6"/>
    <mergeCell ref="E7"/>
    <mergeCell ref="E6:F6"/>
    <mergeCell ref="H7"/>
    <mergeCell ref="H6:I6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2"/>
  <sheetViews>
    <sheetView rightToLeft="1" workbookViewId="0">
      <selection activeCell="P7" sqref="P7"/>
    </sheetView>
  </sheetViews>
  <sheetFormatPr defaultRowHeight="18.75" x14ac:dyDescent="0.45"/>
  <cols>
    <col min="1" max="1" width="35.7109375" style="1" bestFit="1" customWidth="1"/>
    <col min="2" max="2" width="1" style="1" customWidth="1"/>
    <col min="3" max="3" width="13.85546875" style="1" bestFit="1" customWidth="1"/>
    <col min="4" max="4" width="1" style="1" customWidth="1"/>
    <col min="5" max="5" width="15" style="1" bestFit="1" customWidth="1"/>
    <col min="6" max="6" width="1" style="1" customWidth="1"/>
    <col min="7" max="7" width="9.140625" style="1" customWidth="1"/>
    <col min="8" max="16384" width="9.140625" style="1"/>
  </cols>
  <sheetData>
    <row r="2" spans="1:5" ht="30" x14ac:dyDescent="0.45">
      <c r="A2" s="14" t="s">
        <v>0</v>
      </c>
      <c r="B2" s="14"/>
      <c r="C2" s="14"/>
      <c r="D2" s="14"/>
      <c r="E2" s="14"/>
    </row>
    <row r="3" spans="1:5" ht="30" x14ac:dyDescent="0.45">
      <c r="A3" s="14" t="s">
        <v>419</v>
      </c>
      <c r="B3" s="14"/>
      <c r="C3" s="14"/>
      <c r="D3" s="14"/>
      <c r="E3" s="14"/>
    </row>
    <row r="4" spans="1:5" ht="30" x14ac:dyDescent="0.45">
      <c r="A4" s="14" t="s">
        <v>2</v>
      </c>
      <c r="B4" s="14"/>
      <c r="C4" s="14"/>
      <c r="D4" s="14"/>
      <c r="E4" s="14"/>
    </row>
    <row r="6" spans="1:5" ht="30" x14ac:dyDescent="0.45">
      <c r="A6" s="15" t="s">
        <v>511</v>
      </c>
      <c r="C6" s="16" t="s">
        <v>421</v>
      </c>
      <c r="E6" s="16" t="s">
        <v>6</v>
      </c>
    </row>
    <row r="7" spans="1:5" ht="30" x14ac:dyDescent="0.45">
      <c r="A7" s="16" t="s">
        <v>511</v>
      </c>
      <c r="C7" s="16" t="s">
        <v>244</v>
      </c>
      <c r="E7" s="16" t="s">
        <v>244</v>
      </c>
    </row>
    <row r="8" spans="1:5" ht="21" x14ac:dyDescent="0.55000000000000004">
      <c r="A8" s="2" t="s">
        <v>511</v>
      </c>
      <c r="C8" s="10">
        <v>3379657356</v>
      </c>
      <c r="E8" s="10">
        <v>31107784482</v>
      </c>
    </row>
    <row r="9" spans="1:5" ht="21" x14ac:dyDescent="0.55000000000000004">
      <c r="A9" s="2" t="s">
        <v>512</v>
      </c>
      <c r="C9" s="10">
        <v>0</v>
      </c>
      <c r="E9" s="10">
        <v>4079490206</v>
      </c>
    </row>
    <row r="10" spans="1:5" ht="21" x14ac:dyDescent="0.55000000000000004">
      <c r="A10" s="2" t="s">
        <v>513</v>
      </c>
      <c r="C10" s="10">
        <v>68321455</v>
      </c>
      <c r="E10" s="10">
        <v>899841541</v>
      </c>
    </row>
    <row r="11" spans="1:5" ht="21.75" thickBot="1" x14ac:dyDescent="0.6">
      <c r="A11" s="2" t="s">
        <v>97</v>
      </c>
      <c r="C11" s="12">
        <v>3447978811</v>
      </c>
      <c r="E11" s="12">
        <v>36087116229</v>
      </c>
    </row>
    <row r="12" spans="1:5" ht="19.5" thickTop="1" x14ac:dyDescent="0.45"/>
  </sheetData>
  <mergeCells count="8">
    <mergeCell ref="E7"/>
    <mergeCell ref="E6"/>
    <mergeCell ref="A2:E2"/>
    <mergeCell ref="A3:E3"/>
    <mergeCell ref="A4:E4"/>
    <mergeCell ref="A6:A7"/>
    <mergeCell ref="C7"/>
    <mergeCell ref="C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G11"/>
  <sheetViews>
    <sheetView rightToLeft="1" workbookViewId="0">
      <selection activeCell="E17" sqref="E17"/>
    </sheetView>
  </sheetViews>
  <sheetFormatPr defaultRowHeight="18.75" x14ac:dyDescent="0.45"/>
  <cols>
    <col min="1" max="1" width="24" style="1" bestFit="1" customWidth="1"/>
    <col min="2" max="2" width="1" style="1" customWidth="1"/>
    <col min="3" max="3" width="17.7109375" style="1" bestFit="1" customWidth="1"/>
    <col min="4" max="4" width="1" style="1" customWidth="1"/>
    <col min="5" max="5" width="25.7109375" style="1" bestFit="1" customWidth="1"/>
    <col min="6" max="6" width="1" style="1" customWidth="1"/>
    <col min="7" max="7" width="38.7109375" style="1" bestFit="1" customWidth="1"/>
    <col min="8" max="8" width="1" style="1" customWidth="1"/>
    <col min="9" max="9" width="9.140625" style="1" customWidth="1"/>
    <col min="10" max="16384" width="9.140625" style="1"/>
  </cols>
  <sheetData>
    <row r="2" spans="1:7" ht="30" x14ac:dyDescent="0.45">
      <c r="A2" s="14" t="s">
        <v>0</v>
      </c>
      <c r="B2" s="14"/>
      <c r="C2" s="14"/>
      <c r="D2" s="14"/>
      <c r="E2" s="14"/>
      <c r="F2" s="14"/>
      <c r="G2" s="14"/>
    </row>
    <row r="3" spans="1:7" ht="30" x14ac:dyDescent="0.45">
      <c r="A3" s="14" t="s">
        <v>419</v>
      </c>
      <c r="B3" s="14"/>
      <c r="C3" s="14"/>
      <c r="D3" s="14"/>
      <c r="E3" s="14"/>
      <c r="F3" s="14"/>
      <c r="G3" s="14"/>
    </row>
    <row r="4" spans="1:7" ht="30" x14ac:dyDescent="0.45">
      <c r="A4" s="14" t="s">
        <v>2</v>
      </c>
      <c r="B4" s="14"/>
      <c r="C4" s="14"/>
      <c r="D4" s="14"/>
      <c r="E4" s="14"/>
      <c r="F4" s="14"/>
      <c r="G4" s="14"/>
    </row>
    <row r="6" spans="1:7" ht="30" x14ac:dyDescent="0.45">
      <c r="A6" s="16" t="s">
        <v>423</v>
      </c>
      <c r="C6" s="16" t="s">
        <v>244</v>
      </c>
      <c r="E6" s="16" t="s">
        <v>465</v>
      </c>
      <c r="G6" s="16" t="s">
        <v>13</v>
      </c>
    </row>
    <row r="7" spans="1:7" ht="21" x14ac:dyDescent="0.55000000000000004">
      <c r="A7" s="2" t="s">
        <v>514</v>
      </c>
      <c r="C7" s="4">
        <f>'سرمایه‌گذاری در سهام'!I80</f>
        <v>108982686332</v>
      </c>
      <c r="D7" s="3"/>
      <c r="E7" s="8">
        <v>2.47E-2</v>
      </c>
      <c r="F7" s="3"/>
      <c r="G7" s="8">
        <v>2.9999999999999997E-4</v>
      </c>
    </row>
    <row r="8" spans="1:7" ht="21" x14ac:dyDescent="0.55000000000000004">
      <c r="A8" s="2" t="s">
        <v>515</v>
      </c>
      <c r="C8" s="4">
        <v>2623331966801</v>
      </c>
      <c r="D8" s="3"/>
      <c r="E8" s="8">
        <v>0.59340000000000004</v>
      </c>
      <c r="F8" s="3"/>
      <c r="G8" s="8">
        <v>7.7999999999999996E-3</v>
      </c>
    </row>
    <row r="9" spans="1:7" ht="21" x14ac:dyDescent="0.55000000000000004">
      <c r="A9" s="2" t="s">
        <v>516</v>
      </c>
      <c r="C9" s="4">
        <v>1396130352138</v>
      </c>
      <c r="D9" s="3"/>
      <c r="E9" s="8">
        <v>0.31580000000000003</v>
      </c>
      <c r="F9" s="3"/>
      <c r="G9" s="8">
        <v>4.1999999999999997E-3</v>
      </c>
    </row>
    <row r="10" spans="1:7" ht="19.5" thickBot="1" x14ac:dyDescent="0.5">
      <c r="C10" s="12">
        <f>SUM(C7:C9)</f>
        <v>4128445005271</v>
      </c>
      <c r="E10" s="9">
        <f>SUM(E7:E9)</f>
        <v>0.93390000000000017</v>
      </c>
      <c r="F10" s="3"/>
      <c r="G10" s="9">
        <f>SUM(G7:G9)</f>
        <v>1.2299999999999998E-2</v>
      </c>
    </row>
    <row r="11" spans="1:7" ht="19.5" thickTop="1" x14ac:dyDescent="0.45"/>
  </sheetData>
  <mergeCells count="7">
    <mergeCell ref="A6"/>
    <mergeCell ref="C6"/>
    <mergeCell ref="E6"/>
    <mergeCell ref="G6"/>
    <mergeCell ref="A2:G2"/>
    <mergeCell ref="A3:G3"/>
    <mergeCell ref="A4:G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O13"/>
  <sheetViews>
    <sheetView rightToLeft="1" workbookViewId="0">
      <selection activeCell="G23" sqref="G23"/>
    </sheetView>
  </sheetViews>
  <sheetFormatPr defaultColWidth="9" defaultRowHeight="18.75" x14ac:dyDescent="0.45"/>
  <cols>
    <col min="1" max="1" width="31.7109375" style="3" bestFit="1" customWidth="1"/>
    <col min="2" max="2" width="0.7109375" style="3" customWidth="1"/>
    <col min="3" max="3" width="21.28515625" style="3" bestFit="1" customWidth="1"/>
    <col min="4" max="4" width="1" style="3" customWidth="1"/>
    <col min="5" max="5" width="15.85546875" style="3" bestFit="1" customWidth="1"/>
    <col min="6" max="6" width="1" style="3" customWidth="1"/>
    <col min="7" max="7" width="15.5703125" style="3" bestFit="1" customWidth="1"/>
    <col min="8" max="9" width="1" style="3" customWidth="1"/>
    <col min="10" max="10" width="21.28515625" style="3" bestFit="1" customWidth="1"/>
    <col min="11" max="11" width="1.140625" style="3" customWidth="1"/>
    <col min="12" max="12" width="15.85546875" style="3" bestFit="1" customWidth="1"/>
    <col min="13" max="13" width="0.7109375" style="3" customWidth="1"/>
    <col min="14" max="14" width="15.5703125" style="3" bestFit="1" customWidth="1"/>
    <col min="15" max="15" width="0.5703125" style="3" customWidth="1"/>
    <col min="16" max="16384" width="9" style="3"/>
  </cols>
  <sheetData>
    <row r="2" spans="1:15" ht="30" x14ac:dyDescent="0.45">
      <c r="A2" s="14" t="s">
        <v>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</row>
    <row r="3" spans="1:15" ht="30" x14ac:dyDescent="0.45">
      <c r="A3" s="14" t="s">
        <v>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</row>
    <row r="4" spans="1:15" ht="30" x14ac:dyDescent="0.45">
      <c r="A4" s="14" t="s">
        <v>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</row>
    <row r="6" spans="1:15" ht="30" x14ac:dyDescent="0.45">
      <c r="A6" s="15" t="s">
        <v>3</v>
      </c>
      <c r="C6" s="16" t="s">
        <v>4</v>
      </c>
      <c r="D6" s="16" t="s">
        <v>4</v>
      </c>
      <c r="E6" s="16" t="s">
        <v>4</v>
      </c>
      <c r="F6" s="16" t="s">
        <v>4</v>
      </c>
      <c r="G6" s="16" t="s">
        <v>4</v>
      </c>
      <c r="H6" s="16" t="s">
        <v>4</v>
      </c>
      <c r="J6" s="16" t="s">
        <v>6</v>
      </c>
      <c r="K6" s="16" t="s">
        <v>6</v>
      </c>
      <c r="L6" s="16" t="s">
        <v>6</v>
      </c>
      <c r="M6" s="16" t="s">
        <v>6</v>
      </c>
      <c r="N6" s="16" t="s">
        <v>6</v>
      </c>
      <c r="O6" s="16" t="s">
        <v>6</v>
      </c>
    </row>
    <row r="7" spans="1:15" ht="30" x14ac:dyDescent="0.45">
      <c r="A7" s="16" t="s">
        <v>3</v>
      </c>
      <c r="C7" s="16" t="s">
        <v>82</v>
      </c>
      <c r="E7" s="16" t="s">
        <v>83</v>
      </c>
      <c r="G7" s="16" t="s">
        <v>84</v>
      </c>
      <c r="J7" s="16" t="s">
        <v>82</v>
      </c>
      <c r="L7" s="16" t="s">
        <v>83</v>
      </c>
      <c r="N7" s="16" t="s">
        <v>84</v>
      </c>
    </row>
    <row r="8" spans="1:15" ht="21" x14ac:dyDescent="0.55000000000000004">
      <c r="A8" s="11" t="s">
        <v>86</v>
      </c>
      <c r="C8" s="4">
        <v>700000000</v>
      </c>
      <c r="E8" s="4">
        <v>3597</v>
      </c>
      <c r="G8" s="3" t="s">
        <v>87</v>
      </c>
      <c r="J8" s="4">
        <v>700000000</v>
      </c>
      <c r="L8" s="4">
        <v>3597</v>
      </c>
      <c r="N8" s="3" t="s">
        <v>87</v>
      </c>
    </row>
    <row r="9" spans="1:15" ht="21" x14ac:dyDescent="0.55000000000000004">
      <c r="A9" s="11" t="s">
        <v>88</v>
      </c>
      <c r="C9" s="4">
        <v>63086124</v>
      </c>
      <c r="E9" s="4">
        <v>11511</v>
      </c>
      <c r="G9" s="3" t="s">
        <v>89</v>
      </c>
      <c r="J9" s="4">
        <v>63086124</v>
      </c>
      <c r="L9" s="4">
        <v>11511</v>
      </c>
      <c r="N9" s="3" t="s">
        <v>89</v>
      </c>
    </row>
    <row r="10" spans="1:15" ht="21" x14ac:dyDescent="0.55000000000000004">
      <c r="A10" s="11" t="s">
        <v>90</v>
      </c>
      <c r="C10" s="4">
        <v>100000000</v>
      </c>
      <c r="E10" s="4">
        <v>13176</v>
      </c>
      <c r="G10" s="3" t="s">
        <v>91</v>
      </c>
      <c r="J10" s="4">
        <v>100000000</v>
      </c>
      <c r="L10" s="4">
        <v>13176</v>
      </c>
      <c r="N10" s="3" t="s">
        <v>91</v>
      </c>
    </row>
    <row r="11" spans="1:15" ht="21" x14ac:dyDescent="0.55000000000000004">
      <c r="A11" s="11" t="s">
        <v>92</v>
      </c>
      <c r="C11" s="4">
        <v>99974673</v>
      </c>
      <c r="E11" s="4">
        <v>7897</v>
      </c>
      <c r="G11" s="3" t="s">
        <v>93</v>
      </c>
      <c r="J11" s="4">
        <v>99974673</v>
      </c>
      <c r="L11" s="4">
        <v>7897</v>
      </c>
      <c r="N11" s="3" t="s">
        <v>93</v>
      </c>
    </row>
    <row r="12" spans="1:15" ht="21" x14ac:dyDescent="0.55000000000000004">
      <c r="A12" s="11" t="s">
        <v>94</v>
      </c>
      <c r="C12" s="4">
        <v>22000000</v>
      </c>
      <c r="E12" s="4">
        <v>270739</v>
      </c>
      <c r="G12" s="3" t="s">
        <v>95</v>
      </c>
      <c r="J12" s="4">
        <v>22000000</v>
      </c>
      <c r="L12" s="4">
        <v>270739</v>
      </c>
      <c r="N12" s="3" t="s">
        <v>95</v>
      </c>
    </row>
    <row r="13" spans="1:15" ht="21" x14ac:dyDescent="0.55000000000000004">
      <c r="A13" s="11" t="s">
        <v>96</v>
      </c>
      <c r="C13" s="4">
        <v>0</v>
      </c>
      <c r="E13" s="4">
        <v>0</v>
      </c>
      <c r="G13" s="3" t="s">
        <v>97</v>
      </c>
      <c r="J13" s="4">
        <v>11725000</v>
      </c>
      <c r="L13" s="4">
        <v>208315</v>
      </c>
      <c r="N13" s="3" t="s">
        <v>98</v>
      </c>
    </row>
  </sheetData>
  <mergeCells count="12">
    <mergeCell ref="A2:O2"/>
    <mergeCell ref="A3:O3"/>
    <mergeCell ref="A4:O4"/>
    <mergeCell ref="N7"/>
    <mergeCell ref="J6:O6"/>
    <mergeCell ref="A6:A7"/>
    <mergeCell ref="C7"/>
    <mergeCell ref="E7"/>
    <mergeCell ref="G7"/>
    <mergeCell ref="C6:H6"/>
    <mergeCell ref="J7"/>
    <mergeCell ref="L7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K52"/>
  <sheetViews>
    <sheetView rightToLeft="1" topLeftCell="A19" zoomScale="60" zoomScaleNormal="60" workbookViewId="0">
      <selection activeCell="S30" sqref="S30"/>
    </sheetView>
  </sheetViews>
  <sheetFormatPr defaultRowHeight="18.75" x14ac:dyDescent="0.45"/>
  <cols>
    <col min="1" max="1" width="63.7109375" style="3" customWidth="1"/>
    <col min="2" max="2" width="1" style="3" customWidth="1"/>
    <col min="3" max="3" width="27.28515625" style="3" bestFit="1" customWidth="1"/>
    <col min="4" max="4" width="1" style="3" customWidth="1"/>
    <col min="5" max="5" width="24.28515625" style="3" bestFit="1" customWidth="1"/>
    <col min="6" max="6" width="1" style="3" customWidth="1"/>
    <col min="7" max="7" width="15.85546875" style="3" bestFit="1" customWidth="1"/>
    <col min="8" max="8" width="1" style="3" customWidth="1"/>
    <col min="9" max="9" width="19.42578125" style="3" bestFit="1" customWidth="1"/>
    <col min="10" max="10" width="1" style="3" customWidth="1"/>
    <col min="11" max="11" width="11.5703125" style="3" bestFit="1" customWidth="1"/>
    <col min="12" max="12" width="1" style="3" customWidth="1"/>
    <col min="13" max="13" width="11.7109375" style="3" bestFit="1" customWidth="1"/>
    <col min="14" max="14" width="1" style="3" customWidth="1"/>
    <col min="15" max="15" width="13" style="3" bestFit="1" customWidth="1"/>
    <col min="16" max="16" width="1" style="3" customWidth="1"/>
    <col min="17" max="17" width="21.5703125" style="3" bestFit="1" customWidth="1"/>
    <col min="18" max="18" width="1" style="3" customWidth="1"/>
    <col min="19" max="19" width="23.7109375" style="3" bestFit="1" customWidth="1"/>
    <col min="20" max="20" width="1" style="3" customWidth="1"/>
    <col min="21" max="21" width="12" style="3" bestFit="1" customWidth="1"/>
    <col min="22" max="22" width="1" style="3" customWidth="1"/>
    <col min="23" max="23" width="18.85546875" style="3" bestFit="1" customWidth="1"/>
    <col min="24" max="24" width="1" style="3" customWidth="1"/>
    <col min="25" max="25" width="7.7109375" style="3" bestFit="1" customWidth="1"/>
    <col min="26" max="26" width="1" style="3" customWidth="1"/>
    <col min="27" max="27" width="16.28515625" style="3" bestFit="1" customWidth="1"/>
    <col min="28" max="28" width="1" style="3" customWidth="1"/>
    <col min="29" max="29" width="13" style="3" bestFit="1" customWidth="1"/>
    <col min="30" max="30" width="1" style="3" customWidth="1"/>
    <col min="31" max="31" width="23.85546875" style="3" bestFit="1" customWidth="1"/>
    <col min="32" max="32" width="1" style="3" customWidth="1"/>
    <col min="33" max="33" width="20.42578125" style="3" bestFit="1" customWidth="1"/>
    <col min="34" max="34" width="1" style="3" customWidth="1"/>
    <col min="35" max="35" width="23.7109375" style="3" bestFit="1" customWidth="1"/>
    <col min="36" max="36" width="1" style="3" customWidth="1"/>
    <col min="37" max="37" width="38.7109375" style="3" bestFit="1" customWidth="1"/>
    <col min="38" max="38" width="1" style="3" customWidth="1"/>
    <col min="39" max="39" width="9.140625" style="3" customWidth="1"/>
    <col min="40" max="16384" width="9.140625" style="3"/>
  </cols>
  <sheetData>
    <row r="2" spans="1:37" ht="30" x14ac:dyDescent="0.45">
      <c r="A2" s="14" t="s">
        <v>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</row>
    <row r="3" spans="1:37" ht="30" x14ac:dyDescent="0.45">
      <c r="A3" s="14" t="s">
        <v>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</row>
    <row r="4" spans="1:37" ht="30" x14ac:dyDescent="0.45">
      <c r="A4" s="14" t="s">
        <v>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</row>
    <row r="6" spans="1:37" ht="30" x14ac:dyDescent="0.45">
      <c r="A6" s="16" t="s">
        <v>99</v>
      </c>
      <c r="B6" s="16" t="s">
        <v>99</v>
      </c>
      <c r="C6" s="16" t="s">
        <v>99</v>
      </c>
      <c r="D6" s="16" t="s">
        <v>99</v>
      </c>
      <c r="E6" s="16" t="s">
        <v>99</v>
      </c>
      <c r="F6" s="16" t="s">
        <v>99</v>
      </c>
      <c r="G6" s="16" t="s">
        <v>99</v>
      </c>
      <c r="H6" s="16" t="s">
        <v>99</v>
      </c>
      <c r="I6" s="16" t="s">
        <v>99</v>
      </c>
      <c r="J6" s="16" t="s">
        <v>99</v>
      </c>
      <c r="K6" s="16" t="s">
        <v>99</v>
      </c>
      <c r="L6" s="16" t="s">
        <v>99</v>
      </c>
      <c r="M6" s="16" t="s">
        <v>99</v>
      </c>
      <c r="O6" s="16" t="s">
        <v>4</v>
      </c>
      <c r="P6" s="16" t="s">
        <v>4</v>
      </c>
      <c r="Q6" s="16" t="s">
        <v>4</v>
      </c>
      <c r="R6" s="16" t="s">
        <v>4</v>
      </c>
      <c r="S6" s="16" t="s">
        <v>4</v>
      </c>
      <c r="U6" s="16" t="s">
        <v>5</v>
      </c>
      <c r="V6" s="16" t="s">
        <v>5</v>
      </c>
      <c r="W6" s="16" t="s">
        <v>5</v>
      </c>
      <c r="X6" s="16" t="s">
        <v>5</v>
      </c>
      <c r="Y6" s="16" t="s">
        <v>5</v>
      </c>
      <c r="Z6" s="16" t="s">
        <v>5</v>
      </c>
      <c r="AA6" s="16" t="s">
        <v>5</v>
      </c>
      <c r="AC6" s="16" t="s">
        <v>6</v>
      </c>
      <c r="AD6" s="16" t="s">
        <v>6</v>
      </c>
      <c r="AE6" s="16" t="s">
        <v>6</v>
      </c>
      <c r="AF6" s="16" t="s">
        <v>6</v>
      </c>
      <c r="AG6" s="16" t="s">
        <v>6</v>
      </c>
      <c r="AH6" s="16" t="s">
        <v>6</v>
      </c>
      <c r="AI6" s="16" t="s">
        <v>6</v>
      </c>
      <c r="AJ6" s="16" t="s">
        <v>6</v>
      </c>
      <c r="AK6" s="16" t="s">
        <v>6</v>
      </c>
    </row>
    <row r="7" spans="1:37" ht="30" x14ac:dyDescent="0.45">
      <c r="A7" s="15" t="s">
        <v>100</v>
      </c>
      <c r="C7" s="15" t="s">
        <v>101</v>
      </c>
      <c r="E7" s="15" t="s">
        <v>102</v>
      </c>
      <c r="G7" s="15" t="s">
        <v>103</v>
      </c>
      <c r="I7" s="15" t="s">
        <v>104</v>
      </c>
      <c r="K7" s="15" t="s">
        <v>105</v>
      </c>
      <c r="M7" s="15" t="s">
        <v>85</v>
      </c>
      <c r="O7" s="15" t="s">
        <v>7</v>
      </c>
      <c r="Q7" s="15" t="s">
        <v>8</v>
      </c>
      <c r="S7" s="15" t="s">
        <v>9</v>
      </c>
      <c r="U7" s="16" t="s">
        <v>10</v>
      </c>
      <c r="V7" s="16" t="s">
        <v>10</v>
      </c>
      <c r="W7" s="16" t="s">
        <v>10</v>
      </c>
      <c r="Y7" s="16" t="s">
        <v>11</v>
      </c>
      <c r="Z7" s="16" t="s">
        <v>11</v>
      </c>
      <c r="AA7" s="16" t="s">
        <v>11</v>
      </c>
      <c r="AC7" s="15" t="s">
        <v>7</v>
      </c>
      <c r="AE7" s="15" t="s">
        <v>106</v>
      </c>
      <c r="AG7" s="15" t="s">
        <v>8</v>
      </c>
      <c r="AI7" s="15" t="s">
        <v>9</v>
      </c>
      <c r="AK7" s="15" t="s">
        <v>13</v>
      </c>
    </row>
    <row r="8" spans="1:37" ht="30" x14ac:dyDescent="0.45">
      <c r="A8" s="16" t="s">
        <v>100</v>
      </c>
      <c r="C8" s="16" t="s">
        <v>101</v>
      </c>
      <c r="E8" s="16" t="s">
        <v>102</v>
      </c>
      <c r="G8" s="16" t="s">
        <v>103</v>
      </c>
      <c r="I8" s="16" t="s">
        <v>104</v>
      </c>
      <c r="K8" s="16" t="s">
        <v>105</v>
      </c>
      <c r="M8" s="16" t="s">
        <v>85</v>
      </c>
      <c r="O8" s="16" t="s">
        <v>7</v>
      </c>
      <c r="Q8" s="16" t="s">
        <v>8</v>
      </c>
      <c r="S8" s="16" t="s">
        <v>9</v>
      </c>
      <c r="U8" s="16" t="s">
        <v>7</v>
      </c>
      <c r="W8" s="16" t="s">
        <v>8</v>
      </c>
      <c r="Y8" s="16" t="s">
        <v>7</v>
      </c>
      <c r="AA8" s="16" t="s">
        <v>14</v>
      </c>
      <c r="AC8" s="16" t="s">
        <v>7</v>
      </c>
      <c r="AE8" s="16" t="s">
        <v>106</v>
      </c>
      <c r="AG8" s="16" t="s">
        <v>8</v>
      </c>
      <c r="AI8" s="16" t="s">
        <v>9</v>
      </c>
      <c r="AK8" s="16" t="s">
        <v>13</v>
      </c>
    </row>
    <row r="9" spans="1:37" ht="21" x14ac:dyDescent="0.55000000000000004">
      <c r="A9" s="11" t="s">
        <v>107</v>
      </c>
      <c r="C9" s="3" t="s">
        <v>108</v>
      </c>
      <c r="E9" s="3" t="s">
        <v>108</v>
      </c>
      <c r="G9" s="3" t="s">
        <v>109</v>
      </c>
      <c r="I9" s="3" t="s">
        <v>110</v>
      </c>
      <c r="K9" s="4">
        <v>18</v>
      </c>
      <c r="M9" s="4">
        <v>18</v>
      </c>
      <c r="O9" s="4">
        <v>5000000</v>
      </c>
      <c r="Q9" s="4">
        <v>5000000000000</v>
      </c>
      <c r="S9" s="4">
        <v>5122506377406</v>
      </c>
      <c r="U9" s="4">
        <v>0</v>
      </c>
      <c r="W9" s="4">
        <v>0</v>
      </c>
      <c r="Y9" s="4">
        <v>0</v>
      </c>
      <c r="AA9" s="4">
        <v>0</v>
      </c>
      <c r="AC9" s="4">
        <v>5000000</v>
      </c>
      <c r="AE9" s="4">
        <v>1026244</v>
      </c>
      <c r="AG9" s="4">
        <v>5000000000000</v>
      </c>
      <c r="AI9" s="4">
        <v>5130289966375</v>
      </c>
      <c r="AK9" s="8">
        <v>1.5299999999999999E-2</v>
      </c>
    </row>
    <row r="10" spans="1:37" ht="21" x14ac:dyDescent="0.55000000000000004">
      <c r="A10" s="11" t="s">
        <v>111</v>
      </c>
      <c r="C10" s="3" t="s">
        <v>108</v>
      </c>
      <c r="E10" s="3" t="s">
        <v>108</v>
      </c>
      <c r="G10" s="3" t="s">
        <v>112</v>
      </c>
      <c r="I10" s="3" t="s">
        <v>113</v>
      </c>
      <c r="K10" s="4">
        <v>18</v>
      </c>
      <c r="M10" s="4">
        <v>18</v>
      </c>
      <c r="O10" s="4">
        <v>7500000</v>
      </c>
      <c r="Q10" s="4">
        <v>7500000000000</v>
      </c>
      <c r="S10" s="4">
        <v>7498640625000</v>
      </c>
      <c r="U10" s="4">
        <v>0</v>
      </c>
      <c r="W10" s="4">
        <v>0</v>
      </c>
      <c r="Y10" s="4">
        <v>0</v>
      </c>
      <c r="AA10" s="4">
        <v>0</v>
      </c>
      <c r="AC10" s="4">
        <v>7500000</v>
      </c>
      <c r="AE10" s="4">
        <v>1000000</v>
      </c>
      <c r="AG10" s="4">
        <v>7500000000000</v>
      </c>
      <c r="AI10" s="4">
        <v>7498640625000</v>
      </c>
      <c r="AK10" s="8">
        <v>2.23E-2</v>
      </c>
    </row>
    <row r="11" spans="1:37" ht="21" x14ac:dyDescent="0.55000000000000004">
      <c r="A11" s="11" t="s">
        <v>114</v>
      </c>
      <c r="C11" s="3" t="s">
        <v>108</v>
      </c>
      <c r="E11" s="3" t="s">
        <v>108</v>
      </c>
      <c r="G11" s="3" t="s">
        <v>115</v>
      </c>
      <c r="I11" s="3" t="s">
        <v>116</v>
      </c>
      <c r="K11" s="4">
        <v>18</v>
      </c>
      <c r="M11" s="4">
        <v>18</v>
      </c>
      <c r="O11" s="4">
        <v>9999600</v>
      </c>
      <c r="Q11" s="4">
        <v>9999600000000</v>
      </c>
      <c r="S11" s="4">
        <v>10197743323950</v>
      </c>
      <c r="U11" s="4">
        <v>0</v>
      </c>
      <c r="W11" s="4">
        <v>0</v>
      </c>
      <c r="Y11" s="4">
        <v>0</v>
      </c>
      <c r="AA11" s="4">
        <v>0</v>
      </c>
      <c r="AC11" s="4">
        <v>9999600</v>
      </c>
      <c r="AE11" s="4">
        <v>1020000</v>
      </c>
      <c r="AG11" s="4">
        <v>9999600000000</v>
      </c>
      <c r="AI11" s="4">
        <v>10197743323950</v>
      </c>
      <c r="AK11" s="8">
        <v>3.04E-2</v>
      </c>
    </row>
    <row r="12" spans="1:37" ht="21" x14ac:dyDescent="0.55000000000000004">
      <c r="A12" s="11" t="s">
        <v>117</v>
      </c>
      <c r="C12" s="3" t="s">
        <v>108</v>
      </c>
      <c r="E12" s="3" t="s">
        <v>108</v>
      </c>
      <c r="G12" s="3" t="s">
        <v>118</v>
      </c>
      <c r="I12" s="3" t="s">
        <v>119</v>
      </c>
      <c r="K12" s="4">
        <v>18</v>
      </c>
      <c r="M12" s="4">
        <v>18</v>
      </c>
      <c r="O12" s="4">
        <v>1741500</v>
      </c>
      <c r="Q12" s="4">
        <v>1741517415000</v>
      </c>
      <c r="S12" s="4">
        <v>1741184353125</v>
      </c>
      <c r="U12" s="4">
        <v>0</v>
      </c>
      <c r="W12" s="4">
        <v>0</v>
      </c>
      <c r="Y12" s="4">
        <v>0</v>
      </c>
      <c r="AA12" s="4">
        <v>0</v>
      </c>
      <c r="AC12" s="4">
        <v>1741500</v>
      </c>
      <c r="AE12" s="4">
        <v>976300</v>
      </c>
      <c r="AG12" s="4">
        <v>1741517415000</v>
      </c>
      <c r="AI12" s="4">
        <v>1699918283955</v>
      </c>
      <c r="AK12" s="8">
        <v>5.1000000000000004E-3</v>
      </c>
    </row>
    <row r="13" spans="1:37" ht="21" x14ac:dyDescent="0.55000000000000004">
      <c r="A13" s="11" t="s">
        <v>120</v>
      </c>
      <c r="C13" s="3" t="s">
        <v>108</v>
      </c>
      <c r="E13" s="3" t="s">
        <v>108</v>
      </c>
      <c r="G13" s="3" t="s">
        <v>121</v>
      </c>
      <c r="I13" s="3" t="s">
        <v>122</v>
      </c>
      <c r="K13" s="4">
        <v>0</v>
      </c>
      <c r="M13" s="4">
        <v>0</v>
      </c>
      <c r="O13" s="4">
        <v>15993</v>
      </c>
      <c r="Q13" s="4">
        <v>15363711861</v>
      </c>
      <c r="S13" s="4">
        <v>15889363630</v>
      </c>
      <c r="U13" s="4">
        <v>0</v>
      </c>
      <c r="W13" s="4">
        <v>0</v>
      </c>
      <c r="Y13" s="4">
        <v>0</v>
      </c>
      <c r="AA13" s="4">
        <v>0</v>
      </c>
      <c r="AC13" s="4">
        <v>15993</v>
      </c>
      <c r="AE13" s="4">
        <v>995430</v>
      </c>
      <c r="AG13" s="4">
        <v>15363711861</v>
      </c>
      <c r="AI13" s="4">
        <v>15917026505</v>
      </c>
      <c r="AK13" s="8">
        <v>0</v>
      </c>
    </row>
    <row r="14" spans="1:37" ht="21" x14ac:dyDescent="0.55000000000000004">
      <c r="A14" s="11" t="s">
        <v>123</v>
      </c>
      <c r="C14" s="3" t="s">
        <v>108</v>
      </c>
      <c r="E14" s="3" t="s">
        <v>108</v>
      </c>
      <c r="G14" s="3" t="s">
        <v>124</v>
      </c>
      <c r="I14" s="3" t="s">
        <v>125</v>
      </c>
      <c r="K14" s="4">
        <v>0</v>
      </c>
      <c r="M14" s="4">
        <v>0</v>
      </c>
      <c r="O14" s="4">
        <v>50000</v>
      </c>
      <c r="Q14" s="4">
        <v>44308029374</v>
      </c>
      <c r="S14" s="4">
        <v>46234118546</v>
      </c>
      <c r="U14" s="4">
        <v>0</v>
      </c>
      <c r="W14" s="4">
        <v>0</v>
      </c>
      <c r="Y14" s="4">
        <v>0</v>
      </c>
      <c r="AA14" s="4">
        <v>0</v>
      </c>
      <c r="AC14" s="4">
        <v>50000</v>
      </c>
      <c r="AE14" s="4">
        <v>940260</v>
      </c>
      <c r="AG14" s="4">
        <v>44308029374</v>
      </c>
      <c r="AI14" s="4">
        <v>47004478893</v>
      </c>
      <c r="AK14" s="8">
        <v>1E-4</v>
      </c>
    </row>
    <row r="15" spans="1:37" ht="21" x14ac:dyDescent="0.55000000000000004">
      <c r="A15" s="11" t="s">
        <v>126</v>
      </c>
      <c r="C15" s="3" t="s">
        <v>108</v>
      </c>
      <c r="E15" s="3" t="s">
        <v>108</v>
      </c>
      <c r="G15" s="3" t="s">
        <v>127</v>
      </c>
      <c r="I15" s="3" t="s">
        <v>128</v>
      </c>
      <c r="K15" s="4">
        <v>0</v>
      </c>
      <c r="M15" s="4">
        <v>0</v>
      </c>
      <c r="O15" s="4">
        <v>20255</v>
      </c>
      <c r="Q15" s="4">
        <v>15967678434</v>
      </c>
      <c r="S15" s="4">
        <v>18511537125</v>
      </c>
      <c r="U15" s="4">
        <v>0</v>
      </c>
      <c r="W15" s="4">
        <v>0</v>
      </c>
      <c r="Y15" s="4">
        <v>0</v>
      </c>
      <c r="AA15" s="4">
        <v>0</v>
      </c>
      <c r="AC15" s="4">
        <v>20255</v>
      </c>
      <c r="AE15" s="4">
        <v>931750</v>
      </c>
      <c r="AG15" s="4">
        <v>15967678434</v>
      </c>
      <c r="AI15" s="4">
        <v>18869175591</v>
      </c>
      <c r="AK15" s="8">
        <v>1E-4</v>
      </c>
    </row>
    <row r="16" spans="1:37" ht="21" x14ac:dyDescent="0.55000000000000004">
      <c r="A16" s="11" t="s">
        <v>129</v>
      </c>
      <c r="C16" s="3" t="s">
        <v>108</v>
      </c>
      <c r="E16" s="3" t="s">
        <v>108</v>
      </c>
      <c r="G16" s="3" t="s">
        <v>130</v>
      </c>
      <c r="I16" s="3" t="s">
        <v>131</v>
      </c>
      <c r="K16" s="4">
        <v>0</v>
      </c>
      <c r="M16" s="4">
        <v>0</v>
      </c>
      <c r="O16" s="4">
        <v>1182008</v>
      </c>
      <c r="Q16" s="4">
        <v>700003017173</v>
      </c>
      <c r="S16" s="4">
        <v>818191274587</v>
      </c>
      <c r="U16" s="4">
        <v>0</v>
      </c>
      <c r="W16" s="4">
        <v>0</v>
      </c>
      <c r="Y16" s="4">
        <v>0</v>
      </c>
      <c r="AA16" s="4">
        <v>0</v>
      </c>
      <c r="AC16" s="4">
        <v>1182008</v>
      </c>
      <c r="AE16" s="4">
        <v>705270</v>
      </c>
      <c r="AG16" s="4">
        <v>700003017173</v>
      </c>
      <c r="AI16" s="4">
        <v>833483685855</v>
      </c>
      <c r="AK16" s="8">
        <v>2.5000000000000001E-3</v>
      </c>
    </row>
    <row r="17" spans="1:37" ht="21" x14ac:dyDescent="0.55000000000000004">
      <c r="A17" s="11" t="s">
        <v>132</v>
      </c>
      <c r="C17" s="3" t="s">
        <v>108</v>
      </c>
      <c r="E17" s="3" t="s">
        <v>108</v>
      </c>
      <c r="G17" s="3" t="s">
        <v>133</v>
      </c>
      <c r="I17" s="3" t="s">
        <v>134</v>
      </c>
      <c r="K17" s="4">
        <v>0</v>
      </c>
      <c r="M17" s="4">
        <v>0</v>
      </c>
      <c r="O17" s="4">
        <v>998681</v>
      </c>
      <c r="Q17" s="4">
        <v>570666282245</v>
      </c>
      <c r="S17" s="4">
        <v>680307997552</v>
      </c>
      <c r="U17" s="4">
        <v>0</v>
      </c>
      <c r="W17" s="4">
        <v>0</v>
      </c>
      <c r="Y17" s="4">
        <v>15993</v>
      </c>
      <c r="AA17" s="4">
        <v>15993000000</v>
      </c>
      <c r="AC17" s="4">
        <v>982688</v>
      </c>
      <c r="AE17" s="4">
        <v>693330</v>
      </c>
      <c r="AG17" s="4">
        <v>561527562422</v>
      </c>
      <c r="AI17" s="4">
        <v>681203580508</v>
      </c>
      <c r="AK17" s="8">
        <v>2E-3</v>
      </c>
    </row>
    <row r="18" spans="1:37" ht="21" x14ac:dyDescent="0.55000000000000004">
      <c r="A18" s="11" t="s">
        <v>135</v>
      </c>
      <c r="C18" s="3" t="s">
        <v>108</v>
      </c>
      <c r="E18" s="3" t="s">
        <v>108</v>
      </c>
      <c r="G18" s="3" t="s">
        <v>136</v>
      </c>
      <c r="I18" s="3" t="s">
        <v>137</v>
      </c>
      <c r="K18" s="4">
        <v>18</v>
      </c>
      <c r="M18" s="4">
        <v>18</v>
      </c>
      <c r="O18" s="4">
        <v>1199966</v>
      </c>
      <c r="Q18" s="4">
        <v>1199966000000</v>
      </c>
      <c r="S18" s="4">
        <v>1199748506162</v>
      </c>
      <c r="U18" s="4">
        <v>0</v>
      </c>
      <c r="W18" s="4">
        <v>0</v>
      </c>
      <c r="Y18" s="4">
        <v>0</v>
      </c>
      <c r="AA18" s="4">
        <v>0</v>
      </c>
      <c r="AC18" s="4">
        <v>1199966</v>
      </c>
      <c r="AE18" s="4">
        <v>1000000</v>
      </c>
      <c r="AG18" s="4">
        <v>1199966000000</v>
      </c>
      <c r="AI18" s="4">
        <v>1199748506162</v>
      </c>
      <c r="AK18" s="8">
        <v>3.5999999999999999E-3</v>
      </c>
    </row>
    <row r="19" spans="1:37" ht="21" x14ac:dyDescent="0.55000000000000004">
      <c r="A19" s="11" t="s">
        <v>138</v>
      </c>
      <c r="C19" s="3" t="s">
        <v>108</v>
      </c>
      <c r="E19" s="3" t="s">
        <v>108</v>
      </c>
      <c r="G19" s="3" t="s">
        <v>139</v>
      </c>
      <c r="I19" s="3" t="s">
        <v>140</v>
      </c>
      <c r="K19" s="4">
        <v>18</v>
      </c>
      <c r="M19" s="4">
        <v>18</v>
      </c>
      <c r="O19" s="4">
        <v>2500000</v>
      </c>
      <c r="Q19" s="4">
        <v>2350000000000</v>
      </c>
      <c r="S19" s="4">
        <v>2353165911359</v>
      </c>
      <c r="U19" s="4">
        <v>0</v>
      </c>
      <c r="W19" s="4">
        <v>0</v>
      </c>
      <c r="Y19" s="4">
        <v>0</v>
      </c>
      <c r="AA19" s="4">
        <v>0</v>
      </c>
      <c r="AC19" s="4">
        <v>2500000</v>
      </c>
      <c r="AE19" s="4">
        <v>942710</v>
      </c>
      <c r="AG19" s="4">
        <v>2350000000000</v>
      </c>
      <c r="AI19" s="4">
        <v>2356347834531</v>
      </c>
      <c r="AK19" s="8">
        <v>7.0000000000000001E-3</v>
      </c>
    </row>
    <row r="20" spans="1:37" ht="21" x14ac:dyDescent="0.55000000000000004">
      <c r="A20" s="11" t="s">
        <v>141</v>
      </c>
      <c r="C20" s="3" t="s">
        <v>108</v>
      </c>
      <c r="E20" s="3" t="s">
        <v>108</v>
      </c>
      <c r="G20" s="3" t="s">
        <v>142</v>
      </c>
      <c r="I20" s="3" t="s">
        <v>143</v>
      </c>
      <c r="K20" s="4">
        <v>18.5</v>
      </c>
      <c r="M20" s="4">
        <v>18.5</v>
      </c>
      <c r="O20" s="4">
        <v>9999800</v>
      </c>
      <c r="Q20" s="4">
        <v>9999800000000</v>
      </c>
      <c r="S20" s="4">
        <v>10097967411612</v>
      </c>
      <c r="U20" s="4">
        <v>0</v>
      </c>
      <c r="W20" s="4">
        <v>0</v>
      </c>
      <c r="Y20" s="4">
        <v>0</v>
      </c>
      <c r="AA20" s="4">
        <v>0</v>
      </c>
      <c r="AC20" s="4">
        <v>9999800</v>
      </c>
      <c r="AE20" s="4">
        <v>1010000</v>
      </c>
      <c r="AG20" s="4">
        <v>9999800000000</v>
      </c>
      <c r="AI20" s="4">
        <v>10097967411612</v>
      </c>
      <c r="AK20" s="8">
        <v>3.0099999999999998E-2</v>
      </c>
    </row>
    <row r="21" spans="1:37" ht="21" x14ac:dyDescent="0.55000000000000004">
      <c r="A21" s="11" t="s">
        <v>144</v>
      </c>
      <c r="C21" s="3" t="s">
        <v>108</v>
      </c>
      <c r="E21" s="3" t="s">
        <v>108</v>
      </c>
      <c r="G21" s="3" t="s">
        <v>145</v>
      </c>
      <c r="I21" s="3" t="s">
        <v>146</v>
      </c>
      <c r="K21" s="4">
        <v>18</v>
      </c>
      <c r="M21" s="4">
        <v>18</v>
      </c>
      <c r="O21" s="4">
        <v>3999984</v>
      </c>
      <c r="Q21" s="4">
        <v>3999984000000</v>
      </c>
      <c r="S21" s="4">
        <v>3999259002900</v>
      </c>
      <c r="U21" s="4">
        <v>0</v>
      </c>
      <c r="W21" s="4">
        <v>0</v>
      </c>
      <c r="Y21" s="4">
        <v>0</v>
      </c>
      <c r="AA21" s="4">
        <v>0</v>
      </c>
      <c r="AC21" s="4">
        <v>3999984</v>
      </c>
      <c r="AE21" s="4">
        <v>1000000</v>
      </c>
      <c r="AG21" s="4">
        <v>3999984000000</v>
      </c>
      <c r="AI21" s="4">
        <v>3999259002900</v>
      </c>
      <c r="AK21" s="8">
        <v>1.1900000000000001E-2</v>
      </c>
    </row>
    <row r="22" spans="1:37" ht="21" x14ac:dyDescent="0.55000000000000004">
      <c r="A22" s="11" t="s">
        <v>147</v>
      </c>
      <c r="C22" s="3" t="s">
        <v>108</v>
      </c>
      <c r="E22" s="3" t="s">
        <v>108</v>
      </c>
      <c r="G22" s="3" t="s">
        <v>148</v>
      </c>
      <c r="I22" s="3" t="s">
        <v>149</v>
      </c>
      <c r="K22" s="4">
        <v>15</v>
      </c>
      <c r="M22" s="4">
        <v>15</v>
      </c>
      <c r="O22" s="4">
        <v>999900</v>
      </c>
      <c r="Q22" s="4">
        <v>947723718150</v>
      </c>
      <c r="S22" s="4">
        <v>999718768125</v>
      </c>
      <c r="U22" s="4">
        <v>0</v>
      </c>
      <c r="W22" s="4">
        <v>0</v>
      </c>
      <c r="Y22" s="4">
        <v>0</v>
      </c>
      <c r="AA22" s="4">
        <v>0</v>
      </c>
      <c r="AC22" s="4">
        <v>999900</v>
      </c>
      <c r="AE22" s="4">
        <v>999960</v>
      </c>
      <c r="AG22" s="4">
        <v>947723718150</v>
      </c>
      <c r="AI22" s="4">
        <v>999678779374</v>
      </c>
      <c r="AK22" s="8">
        <v>3.0000000000000001E-3</v>
      </c>
    </row>
    <row r="23" spans="1:37" ht="21" x14ac:dyDescent="0.55000000000000004">
      <c r="A23" s="11" t="s">
        <v>150</v>
      </c>
      <c r="C23" s="3" t="s">
        <v>108</v>
      </c>
      <c r="E23" s="3" t="s">
        <v>108</v>
      </c>
      <c r="G23" s="3" t="s">
        <v>151</v>
      </c>
      <c r="I23" s="3" t="s">
        <v>152</v>
      </c>
      <c r="K23" s="4">
        <v>16</v>
      </c>
      <c r="M23" s="4">
        <v>16</v>
      </c>
      <c r="O23" s="4">
        <v>11245486</v>
      </c>
      <c r="Q23" s="4">
        <v>10964394452617</v>
      </c>
      <c r="S23" s="4">
        <v>11243447755662</v>
      </c>
      <c r="U23" s="4">
        <v>0</v>
      </c>
      <c r="W23" s="4">
        <v>0</v>
      </c>
      <c r="Y23" s="4">
        <v>0</v>
      </c>
      <c r="AA23" s="4">
        <v>0</v>
      </c>
      <c r="AC23" s="4">
        <v>11245486</v>
      </c>
      <c r="AE23" s="4">
        <v>999990</v>
      </c>
      <c r="AG23" s="4">
        <v>10964394452617</v>
      </c>
      <c r="AI23" s="4">
        <v>11243335321184</v>
      </c>
      <c r="AK23" s="8">
        <v>3.3500000000000002E-2</v>
      </c>
    </row>
    <row r="24" spans="1:37" ht="21" x14ac:dyDescent="0.55000000000000004">
      <c r="A24" s="11" t="s">
        <v>153</v>
      </c>
      <c r="C24" s="3" t="s">
        <v>108</v>
      </c>
      <c r="E24" s="3" t="s">
        <v>108</v>
      </c>
      <c r="G24" s="3" t="s">
        <v>154</v>
      </c>
      <c r="I24" s="3" t="s">
        <v>155</v>
      </c>
      <c r="K24" s="4">
        <v>17</v>
      </c>
      <c r="M24" s="4">
        <v>17</v>
      </c>
      <c r="O24" s="4">
        <v>100</v>
      </c>
      <c r="Q24" s="4">
        <v>94517127</v>
      </c>
      <c r="S24" s="4">
        <v>95482690</v>
      </c>
      <c r="U24" s="4">
        <v>0</v>
      </c>
      <c r="W24" s="4">
        <v>0</v>
      </c>
      <c r="Y24" s="4">
        <v>0</v>
      </c>
      <c r="AA24" s="4">
        <v>0</v>
      </c>
      <c r="AC24" s="4">
        <v>100</v>
      </c>
      <c r="AE24" s="4">
        <v>999980</v>
      </c>
      <c r="AG24" s="4">
        <v>94517127</v>
      </c>
      <c r="AI24" s="4">
        <v>99979875</v>
      </c>
      <c r="AK24" s="8">
        <v>0</v>
      </c>
    </row>
    <row r="25" spans="1:37" ht="21" x14ac:dyDescent="0.55000000000000004">
      <c r="A25" s="11" t="s">
        <v>156</v>
      </c>
      <c r="C25" s="3" t="s">
        <v>108</v>
      </c>
      <c r="E25" s="3" t="s">
        <v>108</v>
      </c>
      <c r="G25" s="3" t="s">
        <v>157</v>
      </c>
      <c r="I25" s="3" t="s">
        <v>158</v>
      </c>
      <c r="K25" s="4">
        <v>17</v>
      </c>
      <c r="M25" s="4">
        <v>17</v>
      </c>
      <c r="O25" s="4">
        <v>5273061</v>
      </c>
      <c r="Q25" s="4">
        <v>4978577083647</v>
      </c>
      <c r="S25" s="4">
        <v>5272105257693</v>
      </c>
      <c r="U25" s="4">
        <v>0</v>
      </c>
      <c r="W25" s="4">
        <v>0</v>
      </c>
      <c r="Y25" s="4">
        <v>0</v>
      </c>
      <c r="AA25" s="4">
        <v>0</v>
      </c>
      <c r="AC25" s="4">
        <v>5273061</v>
      </c>
      <c r="AE25" s="4">
        <v>989990</v>
      </c>
      <c r="AG25" s="4">
        <v>4978577083647</v>
      </c>
      <c r="AI25" s="4">
        <v>5219331484064</v>
      </c>
      <c r="AK25" s="8">
        <v>1.55E-2</v>
      </c>
    </row>
    <row r="26" spans="1:37" ht="21" x14ac:dyDescent="0.55000000000000004">
      <c r="A26" s="11" t="s">
        <v>159</v>
      </c>
      <c r="C26" s="3" t="s">
        <v>108</v>
      </c>
      <c r="E26" s="3" t="s">
        <v>108</v>
      </c>
      <c r="G26" s="3" t="s">
        <v>160</v>
      </c>
      <c r="I26" s="3" t="s">
        <v>161</v>
      </c>
      <c r="K26" s="4">
        <v>17</v>
      </c>
      <c r="M26" s="4">
        <v>17</v>
      </c>
      <c r="O26" s="4">
        <v>19909800</v>
      </c>
      <c r="Q26" s="4">
        <v>18662980694218</v>
      </c>
      <c r="S26" s="4">
        <v>19906191348750</v>
      </c>
      <c r="U26" s="4">
        <v>0</v>
      </c>
      <c r="W26" s="4">
        <v>0</v>
      </c>
      <c r="Y26" s="4">
        <v>0</v>
      </c>
      <c r="AA26" s="4">
        <v>0</v>
      </c>
      <c r="AC26" s="4">
        <v>19909800</v>
      </c>
      <c r="AE26" s="4">
        <v>1000000</v>
      </c>
      <c r="AG26" s="4">
        <v>18662980694218</v>
      </c>
      <c r="AI26" s="4">
        <v>19906191348750</v>
      </c>
      <c r="AK26" s="8">
        <v>5.9299999999999999E-2</v>
      </c>
    </row>
    <row r="27" spans="1:37" ht="21" x14ac:dyDescent="0.55000000000000004">
      <c r="A27" s="11" t="s">
        <v>162</v>
      </c>
      <c r="C27" s="3" t="s">
        <v>108</v>
      </c>
      <c r="E27" s="3" t="s">
        <v>108</v>
      </c>
      <c r="G27" s="3" t="s">
        <v>163</v>
      </c>
      <c r="I27" s="3" t="s">
        <v>164</v>
      </c>
      <c r="K27" s="4">
        <v>18</v>
      </c>
      <c r="M27" s="4">
        <v>18</v>
      </c>
      <c r="O27" s="4">
        <v>8955700</v>
      </c>
      <c r="Q27" s="4">
        <v>8239064886000</v>
      </c>
      <c r="S27" s="4">
        <v>8954076779375</v>
      </c>
      <c r="U27" s="4">
        <v>0</v>
      </c>
      <c r="W27" s="4">
        <v>0</v>
      </c>
      <c r="Y27" s="4">
        <v>0</v>
      </c>
      <c r="AA27" s="4">
        <v>0</v>
      </c>
      <c r="AC27" s="4">
        <v>8955700</v>
      </c>
      <c r="AE27" s="4">
        <v>1000000</v>
      </c>
      <c r="AG27" s="4">
        <v>8239064886000</v>
      </c>
      <c r="AI27" s="4">
        <v>8954076779375</v>
      </c>
      <c r="AK27" s="8">
        <v>2.6700000000000002E-2</v>
      </c>
    </row>
    <row r="28" spans="1:37" ht="21" x14ac:dyDescent="0.55000000000000004">
      <c r="A28" s="11" t="s">
        <v>165</v>
      </c>
      <c r="C28" s="3" t="s">
        <v>108</v>
      </c>
      <c r="E28" s="3" t="s">
        <v>108</v>
      </c>
      <c r="G28" s="3" t="s">
        <v>166</v>
      </c>
      <c r="I28" s="3" t="s">
        <v>167</v>
      </c>
      <c r="K28" s="4">
        <v>15</v>
      </c>
      <c r="M28" s="4">
        <v>15</v>
      </c>
      <c r="O28" s="4">
        <v>5000000</v>
      </c>
      <c r="Q28" s="4">
        <v>4832500000000</v>
      </c>
      <c r="S28" s="4">
        <v>4999093750000</v>
      </c>
      <c r="U28" s="4">
        <v>0</v>
      </c>
      <c r="W28" s="4">
        <v>0</v>
      </c>
      <c r="Y28" s="4">
        <v>0</v>
      </c>
      <c r="AA28" s="4">
        <v>0</v>
      </c>
      <c r="AC28" s="4">
        <v>5000000</v>
      </c>
      <c r="AE28" s="4">
        <v>995000</v>
      </c>
      <c r="AG28" s="4">
        <v>4832500000000</v>
      </c>
      <c r="AI28" s="4">
        <v>4974098281250</v>
      </c>
      <c r="AK28" s="8">
        <v>1.4800000000000001E-2</v>
      </c>
    </row>
    <row r="29" spans="1:37" ht="21" x14ac:dyDescent="0.55000000000000004">
      <c r="A29" s="11" t="s">
        <v>168</v>
      </c>
      <c r="C29" s="3" t="s">
        <v>108</v>
      </c>
      <c r="E29" s="3" t="s">
        <v>108</v>
      </c>
      <c r="G29" s="3" t="s">
        <v>169</v>
      </c>
      <c r="I29" s="3" t="s">
        <v>170</v>
      </c>
      <c r="K29" s="4">
        <v>15</v>
      </c>
      <c r="M29" s="4">
        <v>15</v>
      </c>
      <c r="O29" s="4">
        <v>12800000</v>
      </c>
      <c r="Q29" s="4">
        <v>12270592000000</v>
      </c>
      <c r="S29" s="4">
        <v>12404215328400</v>
      </c>
      <c r="U29" s="4">
        <v>0</v>
      </c>
      <c r="W29" s="4">
        <v>0</v>
      </c>
      <c r="Y29" s="4">
        <v>0</v>
      </c>
      <c r="AA29" s="4">
        <v>0</v>
      </c>
      <c r="AC29" s="4">
        <v>12800000</v>
      </c>
      <c r="AE29" s="4">
        <v>967273</v>
      </c>
      <c r="AG29" s="4">
        <v>12270592000000</v>
      </c>
      <c r="AI29" s="4">
        <v>12378850326640</v>
      </c>
      <c r="AK29" s="8">
        <v>3.6799999999999999E-2</v>
      </c>
    </row>
    <row r="30" spans="1:37" ht="21" x14ac:dyDescent="0.55000000000000004">
      <c r="A30" s="11" t="s">
        <v>171</v>
      </c>
      <c r="C30" s="3" t="s">
        <v>108</v>
      </c>
      <c r="E30" s="3" t="s">
        <v>108</v>
      </c>
      <c r="G30" s="3" t="s">
        <v>172</v>
      </c>
      <c r="I30" s="3" t="s">
        <v>173</v>
      </c>
      <c r="K30" s="4">
        <v>17</v>
      </c>
      <c r="M30" s="4">
        <v>17</v>
      </c>
      <c r="O30" s="4">
        <v>4550000</v>
      </c>
      <c r="Q30" s="4">
        <v>4188138500000</v>
      </c>
      <c r="S30" s="4">
        <v>4200030656440</v>
      </c>
      <c r="U30" s="4">
        <v>0</v>
      </c>
      <c r="W30" s="4">
        <v>0</v>
      </c>
      <c r="Y30" s="4">
        <v>0</v>
      </c>
      <c r="AA30" s="4">
        <v>0</v>
      </c>
      <c r="AC30" s="4">
        <v>4550000</v>
      </c>
      <c r="AE30" s="4">
        <v>925506</v>
      </c>
      <c r="AG30" s="4">
        <v>4188138500000</v>
      </c>
      <c r="AI30" s="4">
        <v>4210289046770</v>
      </c>
      <c r="AK30" s="8">
        <v>1.2500000000000001E-2</v>
      </c>
    </row>
    <row r="31" spans="1:37" ht="21" x14ac:dyDescent="0.55000000000000004">
      <c r="A31" s="11" t="s">
        <v>174</v>
      </c>
      <c r="C31" s="3" t="s">
        <v>108</v>
      </c>
      <c r="E31" s="3" t="s">
        <v>108</v>
      </c>
      <c r="G31" s="3" t="s">
        <v>175</v>
      </c>
      <c r="I31" s="3" t="s">
        <v>176</v>
      </c>
      <c r="K31" s="4">
        <v>16</v>
      </c>
      <c r="M31" s="4">
        <v>16</v>
      </c>
      <c r="O31" s="4">
        <v>183757</v>
      </c>
      <c r="Q31" s="4">
        <v>183908837516</v>
      </c>
      <c r="S31" s="4">
        <v>183723694043</v>
      </c>
      <c r="U31" s="4">
        <v>0</v>
      </c>
      <c r="W31" s="4">
        <v>0</v>
      </c>
      <c r="Y31" s="4">
        <v>0</v>
      </c>
      <c r="AA31" s="4">
        <v>0</v>
      </c>
      <c r="AC31" s="4">
        <v>183757</v>
      </c>
      <c r="AE31" s="4">
        <v>972500</v>
      </c>
      <c r="AG31" s="4">
        <v>183908837516</v>
      </c>
      <c r="AI31" s="4">
        <v>178671292457</v>
      </c>
      <c r="AK31" s="8">
        <v>5.0000000000000001E-4</v>
      </c>
    </row>
    <row r="32" spans="1:37" ht="21" x14ac:dyDescent="0.55000000000000004">
      <c r="A32" s="11" t="s">
        <v>177</v>
      </c>
      <c r="C32" s="3" t="s">
        <v>108</v>
      </c>
      <c r="E32" s="3" t="s">
        <v>108</v>
      </c>
      <c r="G32" s="3" t="s">
        <v>178</v>
      </c>
      <c r="I32" s="3" t="s">
        <v>179</v>
      </c>
      <c r="K32" s="4">
        <v>18</v>
      </c>
      <c r="M32" s="4">
        <v>18</v>
      </c>
      <c r="O32" s="4">
        <v>3890450</v>
      </c>
      <c r="Q32" s="4">
        <v>3516710030300</v>
      </c>
      <c r="S32" s="4">
        <v>3889744855937</v>
      </c>
      <c r="U32" s="4">
        <v>0</v>
      </c>
      <c r="W32" s="4">
        <v>0</v>
      </c>
      <c r="Y32" s="4">
        <v>0</v>
      </c>
      <c r="AA32" s="4">
        <v>0</v>
      </c>
      <c r="AC32" s="4">
        <v>3890450</v>
      </c>
      <c r="AE32" s="4">
        <v>980000</v>
      </c>
      <c r="AG32" s="4">
        <v>3516710030300</v>
      </c>
      <c r="AI32" s="4">
        <v>3811949958818</v>
      </c>
      <c r="AK32" s="8">
        <v>1.1299999999999999E-2</v>
      </c>
    </row>
    <row r="33" spans="1:37" ht="21" x14ac:dyDescent="0.55000000000000004">
      <c r="A33" s="11" t="s">
        <v>180</v>
      </c>
      <c r="C33" s="3" t="s">
        <v>108</v>
      </c>
      <c r="E33" s="3" t="s">
        <v>108</v>
      </c>
      <c r="G33" s="3" t="s">
        <v>181</v>
      </c>
      <c r="I33" s="3" t="s">
        <v>182</v>
      </c>
      <c r="K33" s="4">
        <v>18</v>
      </c>
      <c r="M33" s="4">
        <v>18</v>
      </c>
      <c r="O33" s="4">
        <v>2999999</v>
      </c>
      <c r="Q33" s="4">
        <v>2999999000000</v>
      </c>
      <c r="S33" s="4">
        <v>2999455250181</v>
      </c>
      <c r="U33" s="4">
        <v>0</v>
      </c>
      <c r="W33" s="4">
        <v>0</v>
      </c>
      <c r="Y33" s="4">
        <v>0</v>
      </c>
      <c r="AA33" s="4">
        <v>0</v>
      </c>
      <c r="AC33" s="4">
        <v>2999999</v>
      </c>
      <c r="AE33" s="4">
        <v>1000000</v>
      </c>
      <c r="AG33" s="4">
        <v>2999999000000</v>
      </c>
      <c r="AI33" s="4">
        <v>2999455250181</v>
      </c>
      <c r="AK33" s="8">
        <v>8.8999999999999999E-3</v>
      </c>
    </row>
    <row r="34" spans="1:37" ht="21" x14ac:dyDescent="0.55000000000000004">
      <c r="A34" s="11" t="s">
        <v>183</v>
      </c>
      <c r="C34" s="3" t="s">
        <v>108</v>
      </c>
      <c r="E34" s="3" t="s">
        <v>108</v>
      </c>
      <c r="G34" s="3" t="s">
        <v>181</v>
      </c>
      <c r="I34" s="3" t="s">
        <v>182</v>
      </c>
      <c r="K34" s="4">
        <v>18</v>
      </c>
      <c r="M34" s="4">
        <v>18</v>
      </c>
      <c r="O34" s="4">
        <v>2499997</v>
      </c>
      <c r="Q34" s="4">
        <v>2499997000000</v>
      </c>
      <c r="S34" s="4">
        <v>2499543875543</v>
      </c>
      <c r="U34" s="4">
        <v>0</v>
      </c>
      <c r="W34" s="4">
        <v>0</v>
      </c>
      <c r="Y34" s="4">
        <v>0</v>
      </c>
      <c r="AA34" s="4">
        <v>0</v>
      </c>
      <c r="AC34" s="4">
        <v>2499997</v>
      </c>
      <c r="AE34" s="4">
        <v>1000000</v>
      </c>
      <c r="AG34" s="4">
        <v>2499997000000</v>
      </c>
      <c r="AI34" s="4">
        <v>2499543875543</v>
      </c>
      <c r="AK34" s="8">
        <v>7.4000000000000003E-3</v>
      </c>
    </row>
    <row r="35" spans="1:37" ht="21" x14ac:dyDescent="0.55000000000000004">
      <c r="A35" s="11" t="s">
        <v>184</v>
      </c>
      <c r="C35" s="3" t="s">
        <v>108</v>
      </c>
      <c r="E35" s="3" t="s">
        <v>108</v>
      </c>
      <c r="G35" s="3" t="s">
        <v>181</v>
      </c>
      <c r="I35" s="3" t="s">
        <v>182</v>
      </c>
      <c r="K35" s="4">
        <v>18</v>
      </c>
      <c r="M35" s="4">
        <v>18</v>
      </c>
      <c r="O35" s="4">
        <v>599998</v>
      </c>
      <c r="Q35" s="4">
        <v>599998000000</v>
      </c>
      <c r="S35" s="4">
        <v>599889250362</v>
      </c>
      <c r="U35" s="4">
        <v>0</v>
      </c>
      <c r="W35" s="4">
        <v>0</v>
      </c>
      <c r="Y35" s="4">
        <v>0</v>
      </c>
      <c r="AA35" s="4">
        <v>0</v>
      </c>
      <c r="AC35" s="4">
        <v>599998</v>
      </c>
      <c r="AE35" s="4">
        <v>1000000</v>
      </c>
      <c r="AG35" s="4">
        <v>599998000000</v>
      </c>
      <c r="AI35" s="4">
        <v>599889250362</v>
      </c>
      <c r="AK35" s="8">
        <v>1.8E-3</v>
      </c>
    </row>
    <row r="36" spans="1:37" ht="21" x14ac:dyDescent="0.55000000000000004">
      <c r="A36" s="11" t="s">
        <v>185</v>
      </c>
      <c r="C36" s="3" t="s">
        <v>108</v>
      </c>
      <c r="E36" s="3" t="s">
        <v>108</v>
      </c>
      <c r="G36" s="3" t="s">
        <v>186</v>
      </c>
      <c r="I36" s="3" t="s">
        <v>187</v>
      </c>
      <c r="K36" s="4">
        <v>18</v>
      </c>
      <c r="M36" s="4">
        <v>18</v>
      </c>
      <c r="O36" s="4">
        <v>2039000</v>
      </c>
      <c r="Q36" s="4">
        <v>2039020239668</v>
      </c>
      <c r="S36" s="4">
        <v>2038630431250</v>
      </c>
      <c r="U36" s="4">
        <v>0</v>
      </c>
      <c r="W36" s="4">
        <v>0</v>
      </c>
      <c r="Y36" s="4">
        <v>0</v>
      </c>
      <c r="AA36" s="4">
        <v>0</v>
      </c>
      <c r="AC36" s="4">
        <v>2039000</v>
      </c>
      <c r="AE36" s="4">
        <v>999999</v>
      </c>
      <c r="AG36" s="4">
        <v>2039020239668</v>
      </c>
      <c r="AI36" s="4">
        <v>2038628392619</v>
      </c>
      <c r="AK36" s="8">
        <v>6.1000000000000004E-3</v>
      </c>
    </row>
    <row r="37" spans="1:37" ht="21" x14ac:dyDescent="0.55000000000000004">
      <c r="A37" s="11" t="s">
        <v>188</v>
      </c>
      <c r="C37" s="3" t="s">
        <v>108</v>
      </c>
      <c r="E37" s="3" t="s">
        <v>108</v>
      </c>
      <c r="G37" s="3" t="s">
        <v>189</v>
      </c>
      <c r="I37" s="3" t="s">
        <v>190</v>
      </c>
      <c r="K37" s="4">
        <v>19</v>
      </c>
      <c r="M37" s="4">
        <v>19</v>
      </c>
      <c r="O37" s="4">
        <v>1000000</v>
      </c>
      <c r="Q37" s="4">
        <v>950000000000</v>
      </c>
      <c r="S37" s="4">
        <v>999818750000</v>
      </c>
      <c r="U37" s="4">
        <v>0</v>
      </c>
      <c r="W37" s="4">
        <v>0</v>
      </c>
      <c r="Y37" s="4">
        <v>0</v>
      </c>
      <c r="AA37" s="4">
        <v>0</v>
      </c>
      <c r="AC37" s="4">
        <v>1000000</v>
      </c>
      <c r="AE37" s="4">
        <v>999990</v>
      </c>
      <c r="AG37" s="4">
        <v>950000000000</v>
      </c>
      <c r="AI37" s="4">
        <v>999808751812</v>
      </c>
      <c r="AK37" s="8">
        <v>3.0000000000000001E-3</v>
      </c>
    </row>
    <row r="38" spans="1:37" ht="21" x14ac:dyDescent="0.55000000000000004">
      <c r="A38" s="11" t="s">
        <v>191</v>
      </c>
      <c r="C38" s="3" t="s">
        <v>108</v>
      </c>
      <c r="E38" s="3" t="s">
        <v>108</v>
      </c>
      <c r="G38" s="3" t="s">
        <v>192</v>
      </c>
      <c r="I38" s="3" t="s">
        <v>193</v>
      </c>
      <c r="K38" s="4">
        <v>17.5</v>
      </c>
      <c r="M38" s="4">
        <v>17.5</v>
      </c>
      <c r="O38" s="4">
        <v>1284990</v>
      </c>
      <c r="Q38" s="4">
        <v>9444266825812</v>
      </c>
      <c r="S38" s="4">
        <v>10903047485459</v>
      </c>
      <c r="U38" s="4">
        <v>0</v>
      </c>
      <c r="W38" s="4">
        <v>0</v>
      </c>
      <c r="Y38" s="4">
        <v>0</v>
      </c>
      <c r="AA38" s="4">
        <v>0</v>
      </c>
      <c r="AC38" s="4">
        <v>1284990</v>
      </c>
      <c r="AE38" s="4">
        <v>8596500</v>
      </c>
      <c r="AG38" s="4">
        <v>9444266825812</v>
      </c>
      <c r="AI38" s="4">
        <v>11038408999500</v>
      </c>
      <c r="AK38" s="8">
        <v>3.2899999999999999E-2</v>
      </c>
    </row>
    <row r="39" spans="1:37" ht="21" x14ac:dyDescent="0.55000000000000004">
      <c r="A39" s="11" t="s">
        <v>194</v>
      </c>
      <c r="C39" s="3" t="s">
        <v>108</v>
      </c>
      <c r="E39" s="3" t="s">
        <v>108</v>
      </c>
      <c r="G39" s="3" t="s">
        <v>195</v>
      </c>
      <c r="I39" s="3" t="s">
        <v>196</v>
      </c>
      <c r="K39" s="4">
        <v>0</v>
      </c>
      <c r="M39" s="4">
        <v>0</v>
      </c>
      <c r="O39" s="4">
        <v>5607000</v>
      </c>
      <c r="Q39" s="4">
        <v>4849881183000</v>
      </c>
      <c r="S39" s="4">
        <v>4916073008967</v>
      </c>
      <c r="U39" s="4">
        <v>0</v>
      </c>
      <c r="W39" s="4">
        <v>0</v>
      </c>
      <c r="Y39" s="4">
        <v>0</v>
      </c>
      <c r="AA39" s="4">
        <v>0</v>
      </c>
      <c r="AC39" s="4">
        <v>5607000</v>
      </c>
      <c r="AE39" s="4">
        <v>889851</v>
      </c>
      <c r="AG39" s="4">
        <v>4849881183000</v>
      </c>
      <c r="AI39" s="4">
        <v>4985780999352</v>
      </c>
      <c r="AK39" s="8">
        <v>1.4800000000000001E-2</v>
      </c>
    </row>
    <row r="40" spans="1:37" ht="21" x14ac:dyDescent="0.55000000000000004">
      <c r="A40" s="11" t="s">
        <v>197</v>
      </c>
      <c r="C40" s="3" t="s">
        <v>108</v>
      </c>
      <c r="E40" s="3" t="s">
        <v>108</v>
      </c>
      <c r="G40" s="3" t="s">
        <v>198</v>
      </c>
      <c r="I40" s="3" t="s">
        <v>199</v>
      </c>
      <c r="K40" s="4">
        <v>0</v>
      </c>
      <c r="M40" s="4">
        <v>0</v>
      </c>
      <c r="O40" s="4">
        <v>5591600</v>
      </c>
      <c r="Q40" s="4">
        <v>4849863076800</v>
      </c>
      <c r="S40" s="4">
        <v>4913731064590</v>
      </c>
      <c r="U40" s="4">
        <v>0</v>
      </c>
      <c r="W40" s="4">
        <v>0</v>
      </c>
      <c r="Y40" s="4">
        <v>0</v>
      </c>
      <c r="AA40" s="4">
        <v>0</v>
      </c>
      <c r="AC40" s="4">
        <v>5591600</v>
      </c>
      <c r="AE40" s="4">
        <v>891883</v>
      </c>
      <c r="AG40" s="4">
        <v>4849863076800</v>
      </c>
      <c r="AI40" s="4">
        <v>4983438794770</v>
      </c>
      <c r="AK40" s="8">
        <v>1.4800000000000001E-2</v>
      </c>
    </row>
    <row r="41" spans="1:37" ht="21" x14ac:dyDescent="0.55000000000000004">
      <c r="A41" s="11" t="s">
        <v>200</v>
      </c>
      <c r="C41" s="3" t="s">
        <v>108</v>
      </c>
      <c r="E41" s="3" t="s">
        <v>108</v>
      </c>
      <c r="G41" s="3" t="s">
        <v>201</v>
      </c>
      <c r="I41" s="3" t="s">
        <v>202</v>
      </c>
      <c r="K41" s="4">
        <v>0</v>
      </c>
      <c r="M41" s="4">
        <v>0</v>
      </c>
      <c r="O41" s="4">
        <v>11006900</v>
      </c>
      <c r="Q41" s="4">
        <v>9699863645700</v>
      </c>
      <c r="S41" s="4">
        <v>9706772988293</v>
      </c>
      <c r="U41" s="4">
        <v>0</v>
      </c>
      <c r="W41" s="4">
        <v>0</v>
      </c>
      <c r="Y41" s="4">
        <v>0</v>
      </c>
      <c r="AA41" s="4">
        <v>0</v>
      </c>
      <c r="AC41" s="4">
        <v>11006900</v>
      </c>
      <c r="AE41" s="4">
        <v>895196</v>
      </c>
      <c r="AG41" s="4">
        <v>9699863645700</v>
      </c>
      <c r="AI41" s="4">
        <v>9846190423460</v>
      </c>
      <c r="AK41" s="8">
        <v>2.93E-2</v>
      </c>
    </row>
    <row r="42" spans="1:37" ht="21" x14ac:dyDescent="0.55000000000000004">
      <c r="A42" s="11" t="s">
        <v>203</v>
      </c>
      <c r="C42" s="3" t="s">
        <v>108</v>
      </c>
      <c r="E42" s="3" t="s">
        <v>108</v>
      </c>
      <c r="G42" s="3" t="s">
        <v>204</v>
      </c>
      <c r="I42" s="3" t="s">
        <v>205</v>
      </c>
      <c r="K42" s="4">
        <v>18</v>
      </c>
      <c r="M42" s="4">
        <v>18</v>
      </c>
      <c r="O42" s="4">
        <v>14135020</v>
      </c>
      <c r="Q42" s="4">
        <v>14549799455406</v>
      </c>
      <c r="S42" s="4">
        <v>17446086368302</v>
      </c>
      <c r="U42" s="4">
        <v>0</v>
      </c>
      <c r="W42" s="4">
        <v>0</v>
      </c>
      <c r="Y42" s="4">
        <v>0</v>
      </c>
      <c r="AA42" s="4">
        <v>0</v>
      </c>
      <c r="AC42" s="4">
        <v>14135020</v>
      </c>
      <c r="AE42" s="4">
        <v>1249946</v>
      </c>
      <c r="AG42" s="4">
        <v>14549799455406</v>
      </c>
      <c r="AI42" s="4">
        <v>17655212345683</v>
      </c>
      <c r="AK42" s="8">
        <v>5.2600000000000001E-2</v>
      </c>
    </row>
    <row r="43" spans="1:37" ht="21" x14ac:dyDescent="0.55000000000000004">
      <c r="A43" s="11" t="s">
        <v>206</v>
      </c>
      <c r="C43" s="3" t="s">
        <v>108</v>
      </c>
      <c r="E43" s="3" t="s">
        <v>108</v>
      </c>
      <c r="G43" s="3" t="s">
        <v>207</v>
      </c>
      <c r="I43" s="3" t="s">
        <v>208</v>
      </c>
      <c r="K43" s="4">
        <v>18</v>
      </c>
      <c r="M43" s="4">
        <v>18</v>
      </c>
      <c r="O43" s="4">
        <v>8617590</v>
      </c>
      <c r="Q43" s="4">
        <v>9699881745690</v>
      </c>
      <c r="S43" s="4">
        <v>11551751913451</v>
      </c>
      <c r="U43" s="4">
        <v>0</v>
      </c>
      <c r="W43" s="4">
        <v>0</v>
      </c>
      <c r="Y43" s="4">
        <v>0</v>
      </c>
      <c r="AA43" s="4">
        <v>0</v>
      </c>
      <c r="AC43" s="4">
        <v>8617590</v>
      </c>
      <c r="AE43" s="4">
        <v>1357647</v>
      </c>
      <c r="AG43" s="4">
        <v>9699881745690</v>
      </c>
      <c r="AI43" s="4">
        <v>11691169607297</v>
      </c>
      <c r="AK43" s="8">
        <v>3.4799999999999998E-2</v>
      </c>
    </row>
    <row r="44" spans="1:37" ht="21" x14ac:dyDescent="0.55000000000000004">
      <c r="A44" s="11" t="s">
        <v>209</v>
      </c>
      <c r="C44" s="3" t="s">
        <v>108</v>
      </c>
      <c r="E44" s="3" t="s">
        <v>108</v>
      </c>
      <c r="G44" s="3" t="s">
        <v>210</v>
      </c>
      <c r="I44" s="3" t="s">
        <v>211</v>
      </c>
      <c r="K44" s="4">
        <v>18</v>
      </c>
      <c r="M44" s="4">
        <v>18</v>
      </c>
      <c r="O44" s="4">
        <v>1850000</v>
      </c>
      <c r="Q44" s="4">
        <v>517175880870</v>
      </c>
      <c r="S44" s="4">
        <v>592044056640</v>
      </c>
      <c r="U44" s="4">
        <v>0</v>
      </c>
      <c r="W44" s="4">
        <v>0</v>
      </c>
      <c r="Y44" s="4">
        <v>0</v>
      </c>
      <c r="AA44" s="4">
        <v>0</v>
      </c>
      <c r="AC44" s="4">
        <v>1850000</v>
      </c>
      <c r="AE44" s="4">
        <v>331033</v>
      </c>
      <c r="AG44" s="4">
        <v>517175880870</v>
      </c>
      <c r="AI44" s="4">
        <v>611967051988</v>
      </c>
      <c r="AK44" s="8">
        <v>1.8E-3</v>
      </c>
    </row>
    <row r="45" spans="1:37" ht="21" x14ac:dyDescent="0.55000000000000004">
      <c r="A45" s="11" t="s">
        <v>212</v>
      </c>
      <c r="C45" s="3" t="s">
        <v>108</v>
      </c>
      <c r="E45" s="3" t="s">
        <v>108</v>
      </c>
      <c r="G45" s="3" t="s">
        <v>213</v>
      </c>
      <c r="I45" s="3" t="s">
        <v>214</v>
      </c>
      <c r="K45" s="4">
        <v>0</v>
      </c>
      <c r="M45" s="4">
        <v>0</v>
      </c>
      <c r="O45" s="4">
        <v>705548</v>
      </c>
      <c r="Q45" s="4">
        <v>999973185579</v>
      </c>
      <c r="S45" s="4">
        <v>1007648004439</v>
      </c>
      <c r="U45" s="4">
        <v>0</v>
      </c>
      <c r="W45" s="4">
        <v>0</v>
      </c>
      <c r="Y45" s="4">
        <v>0</v>
      </c>
      <c r="AA45" s="4">
        <v>0</v>
      </c>
      <c r="AC45" s="4">
        <v>705548</v>
      </c>
      <c r="AE45" s="4">
        <v>1449293</v>
      </c>
      <c r="AG45" s="4">
        <v>999973185579</v>
      </c>
      <c r="AI45" s="4">
        <v>1021804431875</v>
      </c>
      <c r="AK45" s="8">
        <v>3.0000000000000001E-3</v>
      </c>
    </row>
    <row r="46" spans="1:37" ht="21" x14ac:dyDescent="0.55000000000000004">
      <c r="A46" s="11" t="s">
        <v>215</v>
      </c>
      <c r="C46" s="3" t="s">
        <v>108</v>
      </c>
      <c r="E46" s="3" t="s">
        <v>108</v>
      </c>
      <c r="G46" s="3" t="s">
        <v>216</v>
      </c>
      <c r="I46" s="3" t="s">
        <v>217</v>
      </c>
      <c r="K46" s="4">
        <v>0</v>
      </c>
      <c r="M46" s="4">
        <v>0</v>
      </c>
      <c r="O46" s="4">
        <v>2710800</v>
      </c>
      <c r="Q46" s="4">
        <v>5000265777600</v>
      </c>
      <c r="S46" s="4">
        <v>5525331973959</v>
      </c>
      <c r="U46" s="4">
        <v>0</v>
      </c>
      <c r="W46" s="4">
        <v>0</v>
      </c>
      <c r="Y46" s="4">
        <v>0</v>
      </c>
      <c r="AA46" s="4">
        <v>0</v>
      </c>
      <c r="AC46" s="4">
        <v>2710800</v>
      </c>
      <c r="AE46" s="4">
        <v>2065043</v>
      </c>
      <c r="AG46" s="4">
        <v>5000265777600</v>
      </c>
      <c r="AI46" s="4">
        <v>5593860073440</v>
      </c>
      <c r="AK46" s="8">
        <v>1.67E-2</v>
      </c>
    </row>
    <row r="47" spans="1:37" ht="21" x14ac:dyDescent="0.55000000000000004">
      <c r="A47" s="11" t="s">
        <v>218</v>
      </c>
      <c r="C47" s="3" t="s">
        <v>108</v>
      </c>
      <c r="E47" s="3" t="s">
        <v>108</v>
      </c>
      <c r="G47" s="3" t="s">
        <v>219</v>
      </c>
      <c r="I47" s="3" t="s">
        <v>220</v>
      </c>
      <c r="K47" s="4">
        <v>0</v>
      </c>
      <c r="M47" s="4">
        <v>0</v>
      </c>
      <c r="O47" s="4">
        <v>0</v>
      </c>
      <c r="Q47" s="4">
        <v>0</v>
      </c>
      <c r="S47" s="4">
        <v>0</v>
      </c>
      <c r="U47" s="4">
        <v>11137900</v>
      </c>
      <c r="W47" s="4">
        <v>9699941420500</v>
      </c>
      <c r="Y47" s="4">
        <v>0</v>
      </c>
      <c r="AA47" s="4">
        <v>0</v>
      </c>
      <c r="AC47" s="4">
        <v>11137900</v>
      </c>
      <c r="AE47" s="4">
        <v>872982</v>
      </c>
      <c r="AG47" s="4">
        <v>9699941420500</v>
      </c>
      <c r="AI47" s="4">
        <v>9716145388718</v>
      </c>
      <c r="AK47" s="8">
        <v>2.8899999999999999E-2</v>
      </c>
    </row>
    <row r="48" spans="1:37" ht="21" x14ac:dyDescent="0.55000000000000004">
      <c r="A48" s="11" t="s">
        <v>221</v>
      </c>
      <c r="C48" s="3" t="s">
        <v>222</v>
      </c>
      <c r="E48" s="3" t="s">
        <v>222</v>
      </c>
      <c r="G48" s="3" t="s">
        <v>223</v>
      </c>
      <c r="I48" s="3" t="s">
        <v>224</v>
      </c>
      <c r="K48" s="4">
        <v>18</v>
      </c>
      <c r="M48" s="4">
        <v>18</v>
      </c>
      <c r="O48" s="4">
        <v>4799000</v>
      </c>
      <c r="Q48" s="4">
        <v>4799000000000</v>
      </c>
      <c r="S48" s="4">
        <v>4799000000000</v>
      </c>
      <c r="U48" s="4">
        <v>0</v>
      </c>
      <c r="W48" s="4">
        <v>0</v>
      </c>
      <c r="Y48" s="4">
        <v>0</v>
      </c>
      <c r="AA48" s="4">
        <v>0</v>
      </c>
      <c r="AC48" s="4">
        <v>4799000</v>
      </c>
      <c r="AE48" s="4">
        <v>1000000</v>
      </c>
      <c r="AG48" s="4">
        <v>4799000000000</v>
      </c>
      <c r="AI48" s="4">
        <v>4799000000000</v>
      </c>
      <c r="AK48" s="8">
        <v>1.43E-2</v>
      </c>
    </row>
    <row r="49" spans="1:37" ht="21" x14ac:dyDescent="0.55000000000000004">
      <c r="A49" s="11" t="s">
        <v>225</v>
      </c>
      <c r="C49" s="3" t="s">
        <v>222</v>
      </c>
      <c r="E49" s="3" t="s">
        <v>222</v>
      </c>
      <c r="G49" s="3" t="s">
        <v>226</v>
      </c>
      <c r="I49" s="3" t="s">
        <v>227</v>
      </c>
      <c r="K49" s="4">
        <v>18</v>
      </c>
      <c r="M49" s="4">
        <v>18</v>
      </c>
      <c r="O49" s="4">
        <v>4499999</v>
      </c>
      <c r="Q49" s="4">
        <v>4499999000000</v>
      </c>
      <c r="S49" s="4">
        <v>4499999000000</v>
      </c>
      <c r="U49" s="4">
        <v>0</v>
      </c>
      <c r="W49" s="4">
        <v>0</v>
      </c>
      <c r="Y49" s="4">
        <v>0</v>
      </c>
      <c r="AA49" s="4">
        <v>0</v>
      </c>
      <c r="AC49" s="4">
        <v>4499999</v>
      </c>
      <c r="AE49" s="4">
        <v>1000000</v>
      </c>
      <c r="AG49" s="4">
        <v>4499999000000</v>
      </c>
      <c r="AI49" s="4">
        <v>4499999000000</v>
      </c>
      <c r="AK49" s="8">
        <v>1.34E-2</v>
      </c>
    </row>
    <row r="50" spans="1:37" ht="21" x14ac:dyDescent="0.55000000000000004">
      <c r="A50" s="11" t="s">
        <v>228</v>
      </c>
      <c r="C50" s="3" t="s">
        <v>222</v>
      </c>
      <c r="E50" s="3" t="s">
        <v>222</v>
      </c>
      <c r="G50" s="3" t="s">
        <v>181</v>
      </c>
      <c r="I50" s="3" t="s">
        <v>182</v>
      </c>
      <c r="K50" s="4">
        <v>18</v>
      </c>
      <c r="M50" s="4">
        <v>18</v>
      </c>
      <c r="O50" s="4">
        <v>599995</v>
      </c>
      <c r="Q50" s="4">
        <v>599995000000</v>
      </c>
      <c r="S50" s="4">
        <v>599995000000</v>
      </c>
      <c r="U50" s="4">
        <v>0</v>
      </c>
      <c r="W50" s="4">
        <v>0</v>
      </c>
      <c r="Y50" s="4">
        <v>0</v>
      </c>
      <c r="AA50" s="4">
        <v>0</v>
      </c>
      <c r="AC50" s="4">
        <v>599995</v>
      </c>
      <c r="AE50" s="4">
        <v>1000000</v>
      </c>
      <c r="AG50" s="4">
        <v>599995000000</v>
      </c>
      <c r="AI50" s="4">
        <v>599995000000</v>
      </c>
      <c r="AK50" s="8">
        <v>1.8E-3</v>
      </c>
    </row>
    <row r="51" spans="1:37" ht="19.5" thickBot="1" x14ac:dyDescent="0.5">
      <c r="O51" s="6">
        <f>SUM(O9:O50)</f>
        <v>187563477</v>
      </c>
      <c r="Q51" s="6">
        <f>SUM(Q9:Q50)</f>
        <v>190520839869787</v>
      </c>
      <c r="S51" s="6">
        <f>SUM(S9:S50)</f>
        <v>201440611901505</v>
      </c>
      <c r="U51" s="6">
        <f>SUM(U9:U50)</f>
        <v>11137900</v>
      </c>
      <c r="W51" s="6">
        <f>SUM(W9:W50)</f>
        <v>9699941420500</v>
      </c>
      <c r="Y51" s="6">
        <f>SUM(Y9:Y50)</f>
        <v>15993</v>
      </c>
      <c r="AA51" s="6">
        <f>SUM(AA9:AA50)</f>
        <v>15993000000</v>
      </c>
      <c r="AC51" s="6">
        <f>SUM(AC9:AC50)</f>
        <v>198685384</v>
      </c>
      <c r="AE51" s="6">
        <f>SUM(AE9:AE50)</f>
        <v>49670856</v>
      </c>
      <c r="AG51" s="6">
        <f>SUM(AG9:AG50)</f>
        <v>200211642570464</v>
      </c>
      <c r="AI51" s="6">
        <f>SUM(AI9:AI50)</f>
        <v>211833263136994</v>
      </c>
      <c r="AK51" s="9">
        <f>SUM(AK9:AK50)</f>
        <v>0.63060000000000005</v>
      </c>
    </row>
    <row r="52" spans="1:37" ht="19.5" thickTop="1" x14ac:dyDescent="0.45"/>
  </sheetData>
  <mergeCells count="28">
    <mergeCell ref="A2:AK2"/>
    <mergeCell ref="A3:AK3"/>
    <mergeCell ref="A4:AK4"/>
    <mergeCell ref="AI7:AI8"/>
    <mergeCell ref="AK7:AK8"/>
    <mergeCell ref="AC6:AK6"/>
    <mergeCell ref="Y8"/>
    <mergeCell ref="AA8"/>
    <mergeCell ref="Y7:AA7"/>
    <mergeCell ref="U6:AA6"/>
    <mergeCell ref="AC7:AC8"/>
    <mergeCell ref="U8"/>
    <mergeCell ref="W8"/>
    <mergeCell ref="U7:W7"/>
    <mergeCell ref="AE7:AE8"/>
    <mergeCell ref="AG7:AG8"/>
    <mergeCell ref="S7:S8"/>
    <mergeCell ref="O6:S6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L13"/>
  <sheetViews>
    <sheetView rightToLeft="1" workbookViewId="0">
      <selection activeCell="I24" sqref="I24"/>
    </sheetView>
  </sheetViews>
  <sheetFormatPr defaultRowHeight="18.75" x14ac:dyDescent="0.45"/>
  <cols>
    <col min="1" max="1" width="31" style="3" bestFit="1" customWidth="1"/>
    <col min="2" max="2" width="1" style="3" customWidth="1"/>
    <col min="3" max="3" width="11" style="3" bestFit="1" customWidth="1"/>
    <col min="4" max="4" width="1" style="3" customWidth="1"/>
    <col min="5" max="5" width="15.7109375" style="3" bestFit="1" customWidth="1"/>
    <col min="6" max="6" width="1" style="3" customWidth="1"/>
    <col min="7" max="7" width="24.28515625" style="3" bestFit="1" customWidth="1"/>
    <col min="8" max="8" width="1" style="3" customWidth="1"/>
    <col min="9" max="9" width="16.28515625" style="3" bestFit="1" customWidth="1"/>
    <col min="10" max="10" width="1" style="3" customWidth="1"/>
    <col min="11" max="11" width="33.28515625" style="3" bestFit="1" customWidth="1"/>
    <col min="12" max="13" width="1" style="3" customWidth="1"/>
    <col min="14" max="14" width="9.140625" style="3" customWidth="1"/>
    <col min="15" max="16384" width="9.140625" style="3"/>
  </cols>
  <sheetData>
    <row r="2" spans="1:12" ht="30" x14ac:dyDescent="0.45">
      <c r="A2" s="14" t="s">
        <v>0</v>
      </c>
      <c r="B2" s="14"/>
      <c r="C2" s="14"/>
      <c r="D2" s="14"/>
      <c r="E2" s="14"/>
      <c r="F2" s="14"/>
      <c r="G2" s="14"/>
      <c r="H2" s="14"/>
      <c r="I2" s="14"/>
      <c r="J2" s="14"/>
      <c r="K2" s="14"/>
    </row>
    <row r="3" spans="1:12" ht="30" x14ac:dyDescent="0.45">
      <c r="A3" s="14" t="s">
        <v>1</v>
      </c>
      <c r="B3" s="14"/>
      <c r="C3" s="14"/>
      <c r="D3" s="14"/>
      <c r="E3" s="14"/>
      <c r="F3" s="14"/>
      <c r="G3" s="14"/>
      <c r="H3" s="14"/>
      <c r="I3" s="14"/>
      <c r="J3" s="14"/>
      <c r="K3" s="14"/>
    </row>
    <row r="4" spans="1:12" ht="30" x14ac:dyDescent="0.45">
      <c r="A4" s="14" t="s">
        <v>2</v>
      </c>
      <c r="B4" s="14"/>
      <c r="C4" s="14"/>
      <c r="D4" s="14"/>
      <c r="E4" s="14"/>
      <c r="F4" s="14"/>
      <c r="G4" s="14"/>
      <c r="H4" s="14"/>
      <c r="I4" s="14"/>
      <c r="J4" s="14"/>
      <c r="K4" s="14"/>
    </row>
    <row r="6" spans="1:12" ht="30" x14ac:dyDescent="0.45">
      <c r="A6" s="15" t="s">
        <v>3</v>
      </c>
      <c r="C6" s="16" t="s">
        <v>6</v>
      </c>
      <c r="D6" s="16" t="s">
        <v>6</v>
      </c>
      <c r="E6" s="16" t="s">
        <v>6</v>
      </c>
      <c r="F6" s="16" t="s">
        <v>6</v>
      </c>
      <c r="G6" s="16" t="s">
        <v>6</v>
      </c>
      <c r="H6" s="16" t="s">
        <v>6</v>
      </c>
      <c r="I6" s="16" t="s">
        <v>6</v>
      </c>
      <c r="J6" s="16" t="s">
        <v>6</v>
      </c>
      <c r="K6" s="16" t="s">
        <v>6</v>
      </c>
      <c r="L6" s="16" t="s">
        <v>6</v>
      </c>
    </row>
    <row r="7" spans="1:12" ht="30" x14ac:dyDescent="0.45">
      <c r="A7" s="16" t="s">
        <v>3</v>
      </c>
      <c r="C7" s="16" t="s">
        <v>7</v>
      </c>
      <c r="E7" s="16" t="s">
        <v>229</v>
      </c>
      <c r="G7" s="16" t="s">
        <v>230</v>
      </c>
      <c r="I7" s="16" t="s">
        <v>231</v>
      </c>
      <c r="K7" s="16" t="s">
        <v>232</v>
      </c>
    </row>
    <row r="8" spans="1:12" ht="21" x14ac:dyDescent="0.55000000000000004">
      <c r="A8" s="11" t="s">
        <v>107</v>
      </c>
      <c r="C8" s="4">
        <v>5000000</v>
      </c>
      <c r="E8" s="4">
        <v>970000</v>
      </c>
      <c r="G8" s="4">
        <v>1026244</v>
      </c>
      <c r="I8" s="3" t="s">
        <v>233</v>
      </c>
      <c r="K8" s="4">
        <v>5131220000000</v>
      </c>
    </row>
    <row r="9" spans="1:12" ht="21" x14ac:dyDescent="0.55000000000000004">
      <c r="A9" s="11" t="s">
        <v>215</v>
      </c>
      <c r="C9" s="4">
        <v>2710800</v>
      </c>
      <c r="E9" s="4">
        <v>1980000</v>
      </c>
      <c r="G9" s="4">
        <v>2065043</v>
      </c>
      <c r="I9" s="3" t="s">
        <v>234</v>
      </c>
      <c r="K9" s="4">
        <v>5597918564400</v>
      </c>
    </row>
    <row r="10" spans="1:12" ht="21" x14ac:dyDescent="0.55000000000000004">
      <c r="A10" s="11" t="s">
        <v>168</v>
      </c>
      <c r="C10" s="4">
        <v>12800000</v>
      </c>
      <c r="E10" s="4">
        <v>970660</v>
      </c>
      <c r="G10" s="4">
        <v>967273</v>
      </c>
      <c r="I10" s="3" t="s">
        <v>235</v>
      </c>
      <c r="K10" s="4">
        <v>12381094400000</v>
      </c>
    </row>
    <row r="11" spans="1:12" ht="21" x14ac:dyDescent="0.55000000000000004">
      <c r="A11" s="11" t="s">
        <v>171</v>
      </c>
      <c r="C11" s="4">
        <v>4550000</v>
      </c>
      <c r="E11" s="4">
        <v>923350</v>
      </c>
      <c r="G11" s="4">
        <v>925506</v>
      </c>
      <c r="I11" s="3" t="s">
        <v>57</v>
      </c>
      <c r="K11" s="4">
        <v>4211052300000</v>
      </c>
    </row>
    <row r="12" spans="1:12" ht="21" x14ac:dyDescent="0.55000000000000004">
      <c r="A12" s="11" t="s">
        <v>138</v>
      </c>
      <c r="C12" s="4">
        <v>2500000</v>
      </c>
      <c r="E12" s="4">
        <v>940000</v>
      </c>
      <c r="G12" s="4">
        <v>942710</v>
      </c>
      <c r="I12" s="3" t="s">
        <v>236</v>
      </c>
      <c r="K12" s="4">
        <v>2356775000000</v>
      </c>
    </row>
    <row r="13" spans="1:12" ht="21" x14ac:dyDescent="0.55000000000000004">
      <c r="A13" s="11" t="s">
        <v>212</v>
      </c>
      <c r="C13" s="4">
        <v>705548</v>
      </c>
      <c r="E13" s="4">
        <v>1417300</v>
      </c>
      <c r="G13" s="4">
        <v>1449293</v>
      </c>
      <c r="I13" s="3" t="s">
        <v>237</v>
      </c>
      <c r="K13" s="4">
        <v>1022545777564</v>
      </c>
    </row>
  </sheetData>
  <mergeCells count="10">
    <mergeCell ref="A2:K2"/>
    <mergeCell ref="A3:K3"/>
    <mergeCell ref="A4:K4"/>
    <mergeCell ref="A6:A7"/>
    <mergeCell ref="C7"/>
    <mergeCell ref="E7"/>
    <mergeCell ref="G7"/>
    <mergeCell ref="I7"/>
    <mergeCell ref="K7"/>
    <mergeCell ref="C6:L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S80"/>
  <sheetViews>
    <sheetView rightToLeft="1" topLeftCell="A64" workbookViewId="0">
      <selection activeCell="Q80" sqref="Q80"/>
    </sheetView>
  </sheetViews>
  <sheetFormatPr defaultRowHeight="18.75" x14ac:dyDescent="0.45"/>
  <cols>
    <col min="1" max="1" width="28.5703125" style="3" bestFit="1" customWidth="1"/>
    <col min="2" max="2" width="1" style="3" customWidth="1"/>
    <col min="3" max="3" width="24.5703125" style="3" bestFit="1" customWidth="1"/>
    <col min="4" max="4" width="1" style="3" customWidth="1"/>
    <col min="5" max="5" width="14.42578125" style="3" bestFit="1" customWidth="1"/>
    <col min="6" max="6" width="1" style="3" customWidth="1"/>
    <col min="7" max="7" width="15.85546875" style="3" bestFit="1" customWidth="1"/>
    <col min="8" max="8" width="1" style="3" customWidth="1"/>
    <col min="9" max="9" width="11.5703125" style="3" bestFit="1" customWidth="1"/>
    <col min="10" max="10" width="1" style="3" customWidth="1"/>
    <col min="11" max="11" width="19" style="3" bestFit="1" customWidth="1"/>
    <col min="12" max="12" width="1" style="3" customWidth="1"/>
    <col min="13" max="13" width="19" style="3" bestFit="1" customWidth="1"/>
    <col min="14" max="14" width="1" style="3" customWidth="1"/>
    <col min="15" max="15" width="19" style="3" bestFit="1" customWidth="1"/>
    <col min="16" max="16" width="1" style="3" customWidth="1"/>
    <col min="17" max="17" width="18.7109375" style="3" bestFit="1" customWidth="1"/>
    <col min="18" max="18" width="1" style="3" customWidth="1"/>
    <col min="19" max="19" width="26.7109375" style="3" bestFit="1" customWidth="1"/>
    <col min="20" max="20" width="1" style="3" customWidth="1"/>
    <col min="21" max="21" width="9.140625" style="3" customWidth="1"/>
    <col min="22" max="16384" width="9.140625" style="3"/>
  </cols>
  <sheetData>
    <row r="2" spans="1:19" ht="30" x14ac:dyDescent="0.45">
      <c r="A2" s="14" t="s">
        <v>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</row>
    <row r="3" spans="1:19" ht="30" x14ac:dyDescent="0.45">
      <c r="A3" s="14" t="s">
        <v>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</row>
    <row r="4" spans="1:19" ht="30" x14ac:dyDescent="0.45">
      <c r="A4" s="14" t="s">
        <v>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</row>
    <row r="6" spans="1:19" ht="30" x14ac:dyDescent="0.45">
      <c r="A6" s="15" t="s">
        <v>239</v>
      </c>
      <c r="C6" s="16" t="s">
        <v>240</v>
      </c>
      <c r="D6" s="16" t="s">
        <v>240</v>
      </c>
      <c r="E6" s="16" t="s">
        <v>240</v>
      </c>
      <c r="F6" s="16" t="s">
        <v>240</v>
      </c>
      <c r="G6" s="16" t="s">
        <v>240</v>
      </c>
      <c r="H6" s="16" t="s">
        <v>240</v>
      </c>
      <c r="I6" s="16" t="s">
        <v>240</v>
      </c>
      <c r="K6" s="16" t="s">
        <v>4</v>
      </c>
      <c r="M6" s="16" t="s">
        <v>5</v>
      </c>
      <c r="N6" s="16" t="s">
        <v>5</v>
      </c>
      <c r="O6" s="16" t="s">
        <v>5</v>
      </c>
      <c r="Q6" s="16" t="s">
        <v>6</v>
      </c>
      <c r="R6" s="16" t="s">
        <v>6</v>
      </c>
      <c r="S6" s="16" t="s">
        <v>6</v>
      </c>
    </row>
    <row r="7" spans="1:19" ht="30" x14ac:dyDescent="0.45">
      <c r="A7" s="16" t="s">
        <v>239</v>
      </c>
      <c r="C7" s="16" t="s">
        <v>241</v>
      </c>
      <c r="E7" s="16" t="s">
        <v>242</v>
      </c>
      <c r="G7" s="16" t="s">
        <v>243</v>
      </c>
      <c r="I7" s="16" t="s">
        <v>105</v>
      </c>
      <c r="K7" s="16" t="s">
        <v>244</v>
      </c>
      <c r="M7" s="16" t="s">
        <v>245</v>
      </c>
      <c r="O7" s="16" t="s">
        <v>246</v>
      </c>
      <c r="Q7" s="16" t="s">
        <v>244</v>
      </c>
      <c r="S7" s="16" t="s">
        <v>238</v>
      </c>
    </row>
    <row r="8" spans="1:19" ht="21" x14ac:dyDescent="0.55000000000000004">
      <c r="A8" s="11" t="s">
        <v>247</v>
      </c>
      <c r="C8" s="3" t="s">
        <v>248</v>
      </c>
      <c r="E8" s="3" t="s">
        <v>249</v>
      </c>
      <c r="G8" s="3" t="s">
        <v>250</v>
      </c>
      <c r="I8" s="4">
        <v>0</v>
      </c>
      <c r="K8" s="4">
        <v>2356040310437</v>
      </c>
      <c r="M8" s="4">
        <v>48111171040273</v>
      </c>
      <c r="O8" s="4">
        <v>49191972997003</v>
      </c>
      <c r="Q8" s="4">
        <v>1275238353707</v>
      </c>
      <c r="S8" s="8">
        <v>3.8E-3</v>
      </c>
    </row>
    <row r="9" spans="1:19" ht="21" x14ac:dyDescent="0.55000000000000004">
      <c r="A9" s="11" t="s">
        <v>251</v>
      </c>
      <c r="C9" s="3" t="s">
        <v>252</v>
      </c>
      <c r="E9" s="3" t="s">
        <v>249</v>
      </c>
      <c r="G9" s="3" t="s">
        <v>253</v>
      </c>
      <c r="I9" s="4">
        <v>10</v>
      </c>
      <c r="K9" s="4">
        <v>248841635</v>
      </c>
      <c r="M9" s="4">
        <v>1636218</v>
      </c>
      <c r="O9" s="4">
        <v>0</v>
      </c>
      <c r="Q9" s="4">
        <v>250477853</v>
      </c>
      <c r="S9" s="8">
        <v>0</v>
      </c>
    </row>
    <row r="10" spans="1:19" ht="21" x14ac:dyDescent="0.55000000000000004">
      <c r="A10" s="11" t="s">
        <v>254</v>
      </c>
      <c r="C10" s="3" t="s">
        <v>255</v>
      </c>
      <c r="E10" s="3" t="s">
        <v>249</v>
      </c>
      <c r="G10" s="3" t="s">
        <v>256</v>
      </c>
      <c r="I10" s="4">
        <v>0</v>
      </c>
      <c r="K10" s="4">
        <v>12627152364</v>
      </c>
      <c r="M10" s="4">
        <v>377948180000</v>
      </c>
      <c r="O10" s="4">
        <v>232332470673</v>
      </c>
      <c r="Q10" s="4">
        <v>158242861691</v>
      </c>
      <c r="S10" s="8">
        <v>5.0000000000000001E-4</v>
      </c>
    </row>
    <row r="11" spans="1:19" ht="21" x14ac:dyDescent="0.55000000000000004">
      <c r="A11" s="11" t="s">
        <v>257</v>
      </c>
      <c r="C11" s="3" t="s">
        <v>258</v>
      </c>
      <c r="E11" s="3" t="s">
        <v>249</v>
      </c>
      <c r="G11" s="3" t="s">
        <v>259</v>
      </c>
      <c r="I11" s="4">
        <v>10</v>
      </c>
      <c r="K11" s="4">
        <v>68647581506</v>
      </c>
      <c r="M11" s="4">
        <v>5961312765894</v>
      </c>
      <c r="O11" s="4">
        <v>5968375433700</v>
      </c>
      <c r="Q11" s="4">
        <v>61584913700</v>
      </c>
      <c r="S11" s="8">
        <v>2.0000000000000001E-4</v>
      </c>
    </row>
    <row r="12" spans="1:19" ht="21" x14ac:dyDescent="0.55000000000000004">
      <c r="A12" s="11" t="s">
        <v>251</v>
      </c>
      <c r="C12" s="3" t="s">
        <v>260</v>
      </c>
      <c r="E12" s="3" t="s">
        <v>249</v>
      </c>
      <c r="G12" s="3" t="s">
        <v>261</v>
      </c>
      <c r="I12" s="4">
        <v>10</v>
      </c>
      <c r="K12" s="4">
        <v>173857412</v>
      </c>
      <c r="M12" s="4">
        <v>1143172</v>
      </c>
      <c r="O12" s="4">
        <v>0</v>
      </c>
      <c r="Q12" s="4">
        <v>175000584</v>
      </c>
      <c r="S12" s="8">
        <v>0</v>
      </c>
    </row>
    <row r="13" spans="1:19" ht="21" x14ac:dyDescent="0.55000000000000004">
      <c r="A13" s="11" t="s">
        <v>262</v>
      </c>
      <c r="C13" s="3" t="s">
        <v>263</v>
      </c>
      <c r="E13" s="3" t="s">
        <v>264</v>
      </c>
      <c r="G13" s="3" t="s">
        <v>265</v>
      </c>
      <c r="I13" s="4">
        <v>0</v>
      </c>
      <c r="K13" s="4">
        <v>36186016889</v>
      </c>
      <c r="M13" s="4">
        <v>1833262873173</v>
      </c>
      <c r="O13" s="4">
        <v>1826603842048</v>
      </c>
      <c r="Q13" s="4">
        <v>42845048014</v>
      </c>
      <c r="S13" s="8">
        <v>1E-4</v>
      </c>
    </row>
    <row r="14" spans="1:19" ht="21" x14ac:dyDescent="0.55000000000000004">
      <c r="A14" s="11" t="s">
        <v>251</v>
      </c>
      <c r="C14" s="3" t="s">
        <v>266</v>
      </c>
      <c r="E14" s="3" t="s">
        <v>264</v>
      </c>
      <c r="G14" s="3" t="s">
        <v>267</v>
      </c>
      <c r="I14" s="4">
        <v>0</v>
      </c>
      <c r="K14" s="4">
        <v>50000000</v>
      </c>
      <c r="M14" s="4">
        <v>0</v>
      </c>
      <c r="O14" s="4">
        <v>0</v>
      </c>
      <c r="Q14" s="4">
        <v>50000000</v>
      </c>
      <c r="S14" s="8">
        <v>0</v>
      </c>
    </row>
    <row r="15" spans="1:19" ht="21" x14ac:dyDescent="0.55000000000000004">
      <c r="A15" s="11" t="s">
        <v>268</v>
      </c>
      <c r="C15" s="3" t="s">
        <v>269</v>
      </c>
      <c r="E15" s="3" t="s">
        <v>270</v>
      </c>
      <c r="G15" s="3" t="s">
        <v>271</v>
      </c>
      <c r="I15" s="4">
        <v>0</v>
      </c>
      <c r="K15" s="4">
        <v>27515</v>
      </c>
      <c r="M15" s="4">
        <v>0</v>
      </c>
      <c r="O15" s="4">
        <v>0</v>
      </c>
      <c r="Q15" s="4">
        <v>27515</v>
      </c>
      <c r="S15" s="8">
        <v>0</v>
      </c>
    </row>
    <row r="16" spans="1:19" ht="21" x14ac:dyDescent="0.55000000000000004">
      <c r="A16" s="11" t="s">
        <v>272</v>
      </c>
      <c r="C16" s="3" t="s">
        <v>273</v>
      </c>
      <c r="E16" s="3" t="s">
        <v>249</v>
      </c>
      <c r="G16" s="3" t="s">
        <v>274</v>
      </c>
      <c r="I16" s="4">
        <v>10</v>
      </c>
      <c r="K16" s="4">
        <v>376050600</v>
      </c>
      <c r="M16" s="4">
        <v>3065832</v>
      </c>
      <c r="O16" s="4">
        <v>0</v>
      </c>
      <c r="Q16" s="4">
        <v>379116432</v>
      </c>
      <c r="S16" s="8">
        <v>0</v>
      </c>
    </row>
    <row r="17" spans="1:19" ht="21" x14ac:dyDescent="0.55000000000000004">
      <c r="A17" s="11" t="s">
        <v>275</v>
      </c>
      <c r="C17" s="3" t="s">
        <v>276</v>
      </c>
      <c r="E17" s="3" t="s">
        <v>249</v>
      </c>
      <c r="G17" s="3" t="s">
        <v>277</v>
      </c>
      <c r="I17" s="4">
        <v>0</v>
      </c>
      <c r="K17" s="4">
        <v>104054</v>
      </c>
      <c r="M17" s="4">
        <v>0</v>
      </c>
      <c r="O17" s="4">
        <v>0</v>
      </c>
      <c r="Q17" s="4">
        <v>104054</v>
      </c>
      <c r="S17" s="8">
        <v>0</v>
      </c>
    </row>
    <row r="18" spans="1:19" ht="21" x14ac:dyDescent="0.55000000000000004">
      <c r="A18" s="11" t="s">
        <v>278</v>
      </c>
      <c r="C18" s="3" t="s">
        <v>279</v>
      </c>
      <c r="E18" s="3" t="s">
        <v>249</v>
      </c>
      <c r="G18" s="3" t="s">
        <v>280</v>
      </c>
      <c r="I18" s="4">
        <v>10</v>
      </c>
      <c r="K18" s="4">
        <v>1008219</v>
      </c>
      <c r="M18" s="4">
        <v>8219</v>
      </c>
      <c r="O18" s="4">
        <v>0</v>
      </c>
      <c r="Q18" s="4">
        <v>1016438</v>
      </c>
      <c r="S18" s="8">
        <v>0</v>
      </c>
    </row>
    <row r="19" spans="1:19" ht="21" x14ac:dyDescent="0.55000000000000004">
      <c r="A19" s="11" t="s">
        <v>281</v>
      </c>
      <c r="C19" s="3" t="s">
        <v>282</v>
      </c>
      <c r="E19" s="3" t="s">
        <v>249</v>
      </c>
      <c r="G19" s="3" t="s">
        <v>283</v>
      </c>
      <c r="I19" s="4">
        <v>0</v>
      </c>
      <c r="K19" s="4">
        <v>110959527123</v>
      </c>
      <c r="M19" s="4">
        <v>93295453475</v>
      </c>
      <c r="O19" s="4">
        <v>204254020959</v>
      </c>
      <c r="Q19" s="4">
        <v>959639</v>
      </c>
      <c r="S19" s="8">
        <v>0</v>
      </c>
    </row>
    <row r="20" spans="1:19" ht="21" x14ac:dyDescent="0.55000000000000004">
      <c r="A20" s="11" t="s">
        <v>284</v>
      </c>
      <c r="C20" s="3" t="s">
        <v>285</v>
      </c>
      <c r="E20" s="3" t="s">
        <v>249</v>
      </c>
      <c r="G20" s="3" t="s">
        <v>286</v>
      </c>
      <c r="I20" s="4">
        <v>0</v>
      </c>
      <c r="K20" s="4">
        <v>756164</v>
      </c>
      <c r="M20" s="4">
        <v>4628772610861</v>
      </c>
      <c r="O20" s="4">
        <v>4628772610869</v>
      </c>
      <c r="Q20" s="4">
        <v>756156</v>
      </c>
      <c r="S20" s="8">
        <v>0</v>
      </c>
    </row>
    <row r="21" spans="1:19" ht="21" x14ac:dyDescent="0.55000000000000004">
      <c r="A21" s="11" t="s">
        <v>287</v>
      </c>
      <c r="C21" s="3" t="s">
        <v>288</v>
      </c>
      <c r="E21" s="3" t="s">
        <v>249</v>
      </c>
      <c r="G21" s="3" t="s">
        <v>289</v>
      </c>
      <c r="I21" s="4">
        <v>0</v>
      </c>
      <c r="K21" s="4">
        <v>100000000</v>
      </c>
      <c r="M21" s="4">
        <v>143815085175</v>
      </c>
      <c r="O21" s="4">
        <v>143631054486</v>
      </c>
      <c r="Q21" s="4">
        <v>284030689</v>
      </c>
      <c r="S21" s="8">
        <v>0</v>
      </c>
    </row>
    <row r="22" spans="1:19" ht="21" x14ac:dyDescent="0.55000000000000004">
      <c r="A22" s="11" t="s">
        <v>290</v>
      </c>
      <c r="C22" s="3" t="s">
        <v>291</v>
      </c>
      <c r="E22" s="3" t="s">
        <v>249</v>
      </c>
      <c r="G22" s="3" t="s">
        <v>292</v>
      </c>
      <c r="I22" s="4">
        <v>0</v>
      </c>
      <c r="K22" s="4">
        <v>750000</v>
      </c>
      <c r="M22" s="4">
        <v>711547951369</v>
      </c>
      <c r="O22" s="4">
        <v>711547945205</v>
      </c>
      <c r="Q22" s="4">
        <v>756164</v>
      </c>
      <c r="S22" s="8">
        <v>0</v>
      </c>
    </row>
    <row r="23" spans="1:19" ht="21" x14ac:dyDescent="0.55000000000000004">
      <c r="A23" s="11" t="s">
        <v>293</v>
      </c>
      <c r="C23" s="3" t="s">
        <v>294</v>
      </c>
      <c r="E23" s="3" t="s">
        <v>295</v>
      </c>
      <c r="G23" s="3" t="s">
        <v>296</v>
      </c>
      <c r="I23" s="4">
        <v>18</v>
      </c>
      <c r="K23" s="4">
        <v>5000000000000</v>
      </c>
      <c r="M23" s="4">
        <v>0</v>
      </c>
      <c r="O23" s="4">
        <v>0</v>
      </c>
      <c r="Q23" s="4">
        <v>5000000000000</v>
      </c>
      <c r="S23" s="8">
        <v>1.49E-2</v>
      </c>
    </row>
    <row r="24" spans="1:19" ht="21" x14ac:dyDescent="0.55000000000000004">
      <c r="A24" s="11" t="s">
        <v>297</v>
      </c>
      <c r="C24" s="3" t="s">
        <v>298</v>
      </c>
      <c r="E24" s="3" t="s">
        <v>249</v>
      </c>
      <c r="G24" s="3" t="s">
        <v>299</v>
      </c>
      <c r="I24" s="4">
        <v>0</v>
      </c>
      <c r="K24" s="4">
        <v>43078</v>
      </c>
      <c r="M24" s="4">
        <v>0</v>
      </c>
      <c r="O24" s="4">
        <v>0</v>
      </c>
      <c r="Q24" s="4">
        <v>43078</v>
      </c>
      <c r="S24" s="8">
        <v>0</v>
      </c>
    </row>
    <row r="25" spans="1:19" ht="21" x14ac:dyDescent="0.55000000000000004">
      <c r="A25" s="11" t="s">
        <v>300</v>
      </c>
      <c r="C25" s="3" t="s">
        <v>301</v>
      </c>
      <c r="E25" s="3" t="s">
        <v>249</v>
      </c>
      <c r="G25" s="3" t="s">
        <v>302</v>
      </c>
      <c r="I25" s="4">
        <v>10</v>
      </c>
      <c r="K25" s="4">
        <v>760308</v>
      </c>
      <c r="M25" s="4">
        <v>6249</v>
      </c>
      <c r="O25" s="4">
        <v>0</v>
      </c>
      <c r="Q25" s="4">
        <v>766557</v>
      </c>
      <c r="S25" s="8">
        <v>0</v>
      </c>
    </row>
    <row r="26" spans="1:19" ht="21" x14ac:dyDescent="0.55000000000000004">
      <c r="A26" s="11" t="s">
        <v>303</v>
      </c>
      <c r="C26" s="3" t="s">
        <v>304</v>
      </c>
      <c r="E26" s="3" t="s">
        <v>249</v>
      </c>
      <c r="G26" s="3" t="s">
        <v>305</v>
      </c>
      <c r="I26" s="4">
        <v>10</v>
      </c>
      <c r="K26" s="4">
        <v>1000000010000</v>
      </c>
      <c r="M26" s="4">
        <v>0</v>
      </c>
      <c r="O26" s="4">
        <v>1000000000000</v>
      </c>
      <c r="Q26" s="4">
        <v>10000</v>
      </c>
      <c r="S26" s="8">
        <v>0</v>
      </c>
    </row>
    <row r="27" spans="1:19" ht="21" x14ac:dyDescent="0.55000000000000004">
      <c r="A27" s="11" t="s">
        <v>306</v>
      </c>
      <c r="C27" s="3" t="s">
        <v>307</v>
      </c>
      <c r="E27" s="3" t="s">
        <v>249</v>
      </c>
      <c r="G27" s="3" t="s">
        <v>308</v>
      </c>
      <c r="I27" s="4">
        <v>10</v>
      </c>
      <c r="K27" s="4">
        <v>250000</v>
      </c>
      <c r="M27" s="4">
        <v>0</v>
      </c>
      <c r="O27" s="4">
        <v>0</v>
      </c>
      <c r="Q27" s="4">
        <v>250000</v>
      </c>
      <c r="S27" s="8">
        <v>0</v>
      </c>
    </row>
    <row r="28" spans="1:19" ht="21" x14ac:dyDescent="0.55000000000000004">
      <c r="A28" s="11" t="s">
        <v>309</v>
      </c>
      <c r="C28" s="3" t="s">
        <v>310</v>
      </c>
      <c r="E28" s="3" t="s">
        <v>295</v>
      </c>
      <c r="G28" s="3" t="s">
        <v>311</v>
      </c>
      <c r="I28" s="4">
        <v>21</v>
      </c>
      <c r="K28" s="4">
        <v>550000000000</v>
      </c>
      <c r="M28" s="4">
        <v>0</v>
      </c>
      <c r="O28" s="4">
        <v>550000000000</v>
      </c>
      <c r="Q28" s="4">
        <v>0</v>
      </c>
      <c r="S28" s="8">
        <v>0</v>
      </c>
    </row>
    <row r="29" spans="1:19" ht="21" x14ac:dyDescent="0.55000000000000004">
      <c r="A29" s="11" t="s">
        <v>312</v>
      </c>
      <c r="C29" s="3" t="s">
        <v>313</v>
      </c>
      <c r="E29" s="3" t="s">
        <v>295</v>
      </c>
      <c r="G29" s="3" t="s">
        <v>314</v>
      </c>
      <c r="I29" s="4">
        <v>18</v>
      </c>
      <c r="K29" s="4">
        <v>540000000000</v>
      </c>
      <c r="M29" s="4">
        <v>0</v>
      </c>
      <c r="O29" s="4">
        <v>0</v>
      </c>
      <c r="Q29" s="4">
        <v>540000000000</v>
      </c>
      <c r="S29" s="8">
        <v>1.6000000000000001E-3</v>
      </c>
    </row>
    <row r="30" spans="1:19" ht="21" x14ac:dyDescent="0.55000000000000004">
      <c r="A30" s="11" t="s">
        <v>315</v>
      </c>
      <c r="C30" s="3" t="s">
        <v>316</v>
      </c>
      <c r="E30" s="3" t="s">
        <v>264</v>
      </c>
      <c r="G30" s="3" t="s">
        <v>317</v>
      </c>
      <c r="I30" s="4">
        <v>0</v>
      </c>
      <c r="K30" s="4">
        <v>159780688766</v>
      </c>
      <c r="M30" s="4">
        <v>93353580000</v>
      </c>
      <c r="O30" s="4">
        <v>253133518766</v>
      </c>
      <c r="Q30" s="4">
        <v>750000</v>
      </c>
      <c r="S30" s="8">
        <v>0</v>
      </c>
    </row>
    <row r="31" spans="1:19" ht="21" x14ac:dyDescent="0.55000000000000004">
      <c r="A31" s="11" t="s">
        <v>300</v>
      </c>
      <c r="C31" s="3" t="s">
        <v>318</v>
      </c>
      <c r="E31" s="3" t="s">
        <v>270</v>
      </c>
      <c r="G31" s="3" t="s">
        <v>142</v>
      </c>
      <c r="I31" s="4">
        <v>0</v>
      </c>
      <c r="K31" s="4">
        <v>750000</v>
      </c>
      <c r="M31" s="4">
        <v>0</v>
      </c>
      <c r="O31" s="4">
        <v>0</v>
      </c>
      <c r="Q31" s="4">
        <v>750000</v>
      </c>
      <c r="S31" s="8">
        <v>0</v>
      </c>
    </row>
    <row r="32" spans="1:19" ht="21" x14ac:dyDescent="0.55000000000000004">
      <c r="A32" s="11" t="s">
        <v>319</v>
      </c>
      <c r="C32" s="3" t="s">
        <v>320</v>
      </c>
      <c r="E32" s="3" t="s">
        <v>249</v>
      </c>
      <c r="G32" s="3" t="s">
        <v>321</v>
      </c>
      <c r="I32" s="4">
        <v>8</v>
      </c>
      <c r="K32" s="4">
        <v>740000</v>
      </c>
      <c r="M32" s="4">
        <v>10269810962559</v>
      </c>
      <c r="O32" s="4">
        <v>10269810952559</v>
      </c>
      <c r="Q32" s="4">
        <v>750000</v>
      </c>
      <c r="S32" s="8">
        <v>0</v>
      </c>
    </row>
    <row r="33" spans="1:19" ht="21" x14ac:dyDescent="0.55000000000000004">
      <c r="A33" s="11" t="s">
        <v>322</v>
      </c>
      <c r="C33" s="3" t="s">
        <v>323</v>
      </c>
      <c r="E33" s="3" t="s">
        <v>295</v>
      </c>
      <c r="G33" s="3" t="s">
        <v>324</v>
      </c>
      <c r="I33" s="4">
        <v>18</v>
      </c>
      <c r="K33" s="4">
        <v>1000000000000</v>
      </c>
      <c r="M33" s="4">
        <v>0</v>
      </c>
      <c r="O33" s="4">
        <v>0</v>
      </c>
      <c r="Q33" s="4">
        <v>1000000000000</v>
      </c>
      <c r="S33" s="8">
        <v>3.0000000000000001E-3</v>
      </c>
    </row>
    <row r="34" spans="1:19" ht="21" x14ac:dyDescent="0.55000000000000004">
      <c r="A34" s="11" t="s">
        <v>322</v>
      </c>
      <c r="C34" s="3" t="s">
        <v>325</v>
      </c>
      <c r="E34" s="3" t="s">
        <v>295</v>
      </c>
      <c r="G34" s="3" t="s">
        <v>326</v>
      </c>
      <c r="I34" s="4">
        <v>18</v>
      </c>
      <c r="K34" s="4">
        <v>1000000000000</v>
      </c>
      <c r="M34" s="4">
        <v>0</v>
      </c>
      <c r="O34" s="4">
        <v>0</v>
      </c>
      <c r="Q34" s="4">
        <v>1000000000000</v>
      </c>
      <c r="S34" s="8">
        <v>3.0000000000000001E-3</v>
      </c>
    </row>
    <row r="35" spans="1:19" ht="21" x14ac:dyDescent="0.55000000000000004">
      <c r="A35" s="11" t="s">
        <v>327</v>
      </c>
      <c r="C35" s="3" t="s">
        <v>328</v>
      </c>
      <c r="E35" s="3" t="s">
        <v>295</v>
      </c>
      <c r="G35" s="3" t="s">
        <v>329</v>
      </c>
      <c r="I35" s="4">
        <v>18</v>
      </c>
      <c r="K35" s="4">
        <v>1050000000000</v>
      </c>
      <c r="M35" s="4">
        <v>0</v>
      </c>
      <c r="O35" s="4">
        <v>0</v>
      </c>
      <c r="Q35" s="4">
        <v>1050000000000</v>
      </c>
      <c r="S35" s="8">
        <v>3.0999999999999999E-3</v>
      </c>
    </row>
    <row r="36" spans="1:19" ht="21" x14ac:dyDescent="0.55000000000000004">
      <c r="A36" s="11" t="s">
        <v>330</v>
      </c>
      <c r="C36" s="3" t="s">
        <v>331</v>
      </c>
      <c r="E36" s="3" t="s">
        <v>295</v>
      </c>
      <c r="G36" s="3" t="s">
        <v>332</v>
      </c>
      <c r="I36" s="4">
        <v>18</v>
      </c>
      <c r="K36" s="4">
        <v>2800000000000</v>
      </c>
      <c r="M36" s="4">
        <v>0</v>
      </c>
      <c r="O36" s="4">
        <v>0</v>
      </c>
      <c r="Q36" s="4">
        <v>2800000000000</v>
      </c>
      <c r="S36" s="8">
        <v>8.3000000000000001E-3</v>
      </c>
    </row>
    <row r="37" spans="1:19" ht="21" x14ac:dyDescent="0.55000000000000004">
      <c r="A37" s="11" t="s">
        <v>290</v>
      </c>
      <c r="C37" s="3" t="s">
        <v>333</v>
      </c>
      <c r="E37" s="3" t="s">
        <v>295</v>
      </c>
      <c r="G37" s="3" t="s">
        <v>334</v>
      </c>
      <c r="I37" s="4">
        <v>22</v>
      </c>
      <c r="K37" s="4">
        <v>170000000000</v>
      </c>
      <c r="M37" s="4">
        <v>0</v>
      </c>
      <c r="O37" s="4">
        <v>170000000000</v>
      </c>
      <c r="Q37" s="4">
        <v>0</v>
      </c>
      <c r="S37" s="8">
        <v>0</v>
      </c>
    </row>
    <row r="38" spans="1:19" ht="21" x14ac:dyDescent="0.55000000000000004">
      <c r="A38" s="11" t="s">
        <v>303</v>
      </c>
      <c r="C38" s="3" t="s">
        <v>335</v>
      </c>
      <c r="E38" s="3" t="s">
        <v>295</v>
      </c>
      <c r="G38" s="3" t="s">
        <v>336</v>
      </c>
      <c r="I38" s="4">
        <v>18</v>
      </c>
      <c r="K38" s="4">
        <v>1000000000000</v>
      </c>
      <c r="M38" s="4">
        <v>0</v>
      </c>
      <c r="O38" s="4">
        <v>0</v>
      </c>
      <c r="Q38" s="4">
        <v>1000000000000</v>
      </c>
      <c r="S38" s="8">
        <v>3.0000000000000001E-3</v>
      </c>
    </row>
    <row r="39" spans="1:19" ht="21" x14ac:dyDescent="0.55000000000000004">
      <c r="A39" s="11" t="s">
        <v>290</v>
      </c>
      <c r="C39" s="3" t="s">
        <v>337</v>
      </c>
      <c r="E39" s="3" t="s">
        <v>295</v>
      </c>
      <c r="G39" s="3" t="s">
        <v>338</v>
      </c>
      <c r="I39" s="4">
        <v>22</v>
      </c>
      <c r="K39" s="4">
        <v>500000000000</v>
      </c>
      <c r="M39" s="4">
        <v>0</v>
      </c>
      <c r="O39" s="4">
        <v>500000000000</v>
      </c>
      <c r="Q39" s="4">
        <v>0</v>
      </c>
      <c r="S39" s="8">
        <v>0</v>
      </c>
    </row>
    <row r="40" spans="1:19" ht="21" x14ac:dyDescent="0.55000000000000004">
      <c r="A40" s="11" t="s">
        <v>312</v>
      </c>
      <c r="C40" s="3" t="s">
        <v>339</v>
      </c>
      <c r="E40" s="3" t="s">
        <v>295</v>
      </c>
      <c r="G40" s="3" t="s">
        <v>340</v>
      </c>
      <c r="I40" s="4">
        <v>18</v>
      </c>
      <c r="K40" s="4">
        <v>1600000000000</v>
      </c>
      <c r="M40" s="4">
        <v>0</v>
      </c>
      <c r="O40" s="4">
        <v>0</v>
      </c>
      <c r="Q40" s="4">
        <v>1600000000000</v>
      </c>
      <c r="S40" s="8">
        <v>4.7999999999999996E-3</v>
      </c>
    </row>
    <row r="41" spans="1:19" ht="21" x14ac:dyDescent="0.55000000000000004">
      <c r="A41" s="11" t="s">
        <v>303</v>
      </c>
      <c r="C41" s="3" t="s">
        <v>341</v>
      </c>
      <c r="E41" s="3" t="s">
        <v>295</v>
      </c>
      <c r="G41" s="3" t="s">
        <v>342</v>
      </c>
      <c r="I41" s="4">
        <v>18</v>
      </c>
      <c r="K41" s="4">
        <v>1000000000000</v>
      </c>
      <c r="M41" s="4">
        <v>0</v>
      </c>
      <c r="O41" s="4">
        <v>0</v>
      </c>
      <c r="Q41" s="4">
        <v>1000000000000</v>
      </c>
      <c r="S41" s="8">
        <v>3.0000000000000001E-3</v>
      </c>
    </row>
    <row r="42" spans="1:19" ht="21" x14ac:dyDescent="0.55000000000000004">
      <c r="A42" s="11" t="s">
        <v>330</v>
      </c>
      <c r="C42" s="3" t="s">
        <v>343</v>
      </c>
      <c r="E42" s="3" t="s">
        <v>295</v>
      </c>
      <c r="G42" s="3" t="s">
        <v>344</v>
      </c>
      <c r="I42" s="4">
        <v>18</v>
      </c>
      <c r="K42" s="4">
        <v>2000000000000</v>
      </c>
      <c r="M42" s="4">
        <v>0</v>
      </c>
      <c r="O42" s="4">
        <v>0</v>
      </c>
      <c r="Q42" s="4">
        <v>2000000000000</v>
      </c>
      <c r="S42" s="8">
        <v>6.0000000000000001E-3</v>
      </c>
    </row>
    <row r="43" spans="1:19" ht="21" x14ac:dyDescent="0.55000000000000004">
      <c r="A43" s="11" t="s">
        <v>293</v>
      </c>
      <c r="C43" s="3" t="s">
        <v>345</v>
      </c>
      <c r="E43" s="3" t="s">
        <v>270</v>
      </c>
      <c r="G43" s="3" t="s">
        <v>344</v>
      </c>
      <c r="I43" s="4">
        <v>0</v>
      </c>
      <c r="K43" s="4">
        <v>100067700</v>
      </c>
      <c r="M43" s="4">
        <v>5000000000000</v>
      </c>
      <c r="O43" s="4">
        <v>5000000000000</v>
      </c>
      <c r="Q43" s="4">
        <v>100067700</v>
      </c>
      <c r="S43" s="8">
        <v>0</v>
      </c>
    </row>
    <row r="44" spans="1:19" ht="21" x14ac:dyDescent="0.55000000000000004">
      <c r="A44" s="11" t="s">
        <v>312</v>
      </c>
      <c r="C44" s="3" t="s">
        <v>346</v>
      </c>
      <c r="E44" s="3" t="s">
        <v>295</v>
      </c>
      <c r="G44" s="3" t="s">
        <v>347</v>
      </c>
      <c r="I44" s="4">
        <v>18</v>
      </c>
      <c r="K44" s="4">
        <v>500000000000</v>
      </c>
      <c r="M44" s="4">
        <v>0</v>
      </c>
      <c r="O44" s="4">
        <v>0</v>
      </c>
      <c r="Q44" s="4">
        <v>500000000000</v>
      </c>
      <c r="S44" s="8">
        <v>1.5E-3</v>
      </c>
    </row>
    <row r="45" spans="1:19" ht="21" x14ac:dyDescent="0.55000000000000004">
      <c r="A45" s="11" t="s">
        <v>327</v>
      </c>
      <c r="C45" s="3" t="s">
        <v>348</v>
      </c>
      <c r="E45" s="3" t="s">
        <v>295</v>
      </c>
      <c r="G45" s="3" t="s">
        <v>347</v>
      </c>
      <c r="I45" s="4">
        <v>18</v>
      </c>
      <c r="K45" s="4">
        <v>2000000000000</v>
      </c>
      <c r="M45" s="4">
        <v>0</v>
      </c>
      <c r="O45" s="4">
        <v>0</v>
      </c>
      <c r="Q45" s="4">
        <v>2000000000000</v>
      </c>
      <c r="S45" s="8">
        <v>6.0000000000000001E-3</v>
      </c>
    </row>
    <row r="46" spans="1:19" ht="21" x14ac:dyDescent="0.55000000000000004">
      <c r="A46" s="11" t="s">
        <v>349</v>
      </c>
      <c r="C46" s="3" t="s">
        <v>350</v>
      </c>
      <c r="E46" s="3" t="s">
        <v>295</v>
      </c>
      <c r="G46" s="3" t="s">
        <v>351</v>
      </c>
      <c r="I46" s="4">
        <v>20</v>
      </c>
      <c r="K46" s="4">
        <v>4000000000000</v>
      </c>
      <c r="M46" s="4">
        <v>0</v>
      </c>
      <c r="O46" s="4">
        <v>0</v>
      </c>
      <c r="Q46" s="4">
        <v>4000000000000</v>
      </c>
      <c r="S46" s="8">
        <v>1.1900000000000001E-2</v>
      </c>
    </row>
    <row r="47" spans="1:19" ht="21" x14ac:dyDescent="0.55000000000000004">
      <c r="A47" s="11" t="s">
        <v>352</v>
      </c>
      <c r="C47" s="3" t="s">
        <v>353</v>
      </c>
      <c r="E47" s="3" t="s">
        <v>249</v>
      </c>
      <c r="G47" s="3" t="s">
        <v>354</v>
      </c>
      <c r="I47" s="4">
        <v>8</v>
      </c>
      <c r="K47" s="4">
        <v>330000</v>
      </c>
      <c r="M47" s="4">
        <v>50000</v>
      </c>
      <c r="O47" s="4">
        <v>100000</v>
      </c>
      <c r="Q47" s="4">
        <v>280000</v>
      </c>
      <c r="S47" s="8">
        <v>0</v>
      </c>
    </row>
    <row r="48" spans="1:19" ht="21" x14ac:dyDescent="0.55000000000000004">
      <c r="A48" s="11" t="s">
        <v>303</v>
      </c>
      <c r="C48" s="3" t="s">
        <v>355</v>
      </c>
      <c r="E48" s="3" t="s">
        <v>295</v>
      </c>
      <c r="G48" s="3" t="s">
        <v>356</v>
      </c>
      <c r="I48" s="4">
        <v>18</v>
      </c>
      <c r="K48" s="4">
        <v>1000000000000</v>
      </c>
      <c r="M48" s="4">
        <v>0</v>
      </c>
      <c r="O48" s="4">
        <v>0</v>
      </c>
      <c r="Q48" s="4">
        <v>1000000000000</v>
      </c>
      <c r="S48" s="8">
        <v>3.0000000000000001E-3</v>
      </c>
    </row>
    <row r="49" spans="1:19" ht="21" x14ac:dyDescent="0.55000000000000004">
      <c r="A49" s="11" t="s">
        <v>327</v>
      </c>
      <c r="C49" s="3" t="s">
        <v>357</v>
      </c>
      <c r="E49" s="3" t="s">
        <v>249</v>
      </c>
      <c r="G49" s="3" t="s">
        <v>358</v>
      </c>
      <c r="I49" s="4">
        <v>10</v>
      </c>
      <c r="K49" s="4">
        <v>1</v>
      </c>
      <c r="M49" s="4">
        <v>0</v>
      </c>
      <c r="O49" s="4">
        <v>0</v>
      </c>
      <c r="Q49" s="4">
        <v>1</v>
      </c>
      <c r="S49" s="8">
        <v>0</v>
      </c>
    </row>
    <row r="50" spans="1:19" ht="21" x14ac:dyDescent="0.55000000000000004">
      <c r="A50" s="11" t="s">
        <v>327</v>
      </c>
      <c r="C50" s="3" t="s">
        <v>359</v>
      </c>
      <c r="E50" s="3" t="s">
        <v>295</v>
      </c>
      <c r="G50" s="3" t="s">
        <v>360</v>
      </c>
      <c r="I50" s="4">
        <v>18</v>
      </c>
      <c r="K50" s="4">
        <v>1200000000000</v>
      </c>
      <c r="M50" s="4">
        <v>0</v>
      </c>
      <c r="O50" s="4">
        <v>0</v>
      </c>
      <c r="Q50" s="4">
        <v>1200000000000</v>
      </c>
      <c r="S50" s="8">
        <v>3.5999999999999999E-3</v>
      </c>
    </row>
    <row r="51" spans="1:19" ht="21" x14ac:dyDescent="0.55000000000000004">
      <c r="A51" s="11" t="s">
        <v>312</v>
      </c>
      <c r="C51" s="3" t="s">
        <v>361</v>
      </c>
      <c r="E51" s="3" t="s">
        <v>295</v>
      </c>
      <c r="G51" s="3" t="s">
        <v>362</v>
      </c>
      <c r="I51" s="4">
        <v>18</v>
      </c>
      <c r="K51" s="4">
        <v>300000000000</v>
      </c>
      <c r="M51" s="4">
        <v>0</v>
      </c>
      <c r="O51" s="4">
        <v>0</v>
      </c>
      <c r="Q51" s="4">
        <v>300000000000</v>
      </c>
      <c r="S51" s="8">
        <v>8.9999999999999998E-4</v>
      </c>
    </row>
    <row r="52" spans="1:19" ht="21" x14ac:dyDescent="0.55000000000000004">
      <c r="A52" s="11" t="s">
        <v>363</v>
      </c>
      <c r="C52" s="3" t="s">
        <v>364</v>
      </c>
      <c r="E52" s="3" t="s">
        <v>295</v>
      </c>
      <c r="G52" s="3" t="s">
        <v>365</v>
      </c>
      <c r="I52" s="4">
        <v>22</v>
      </c>
      <c r="K52" s="4">
        <v>5000000000000</v>
      </c>
      <c r="M52" s="4">
        <v>0</v>
      </c>
      <c r="O52" s="4">
        <v>0</v>
      </c>
      <c r="Q52" s="4">
        <v>5000000000000</v>
      </c>
      <c r="S52" s="8">
        <v>1.49E-2</v>
      </c>
    </row>
    <row r="53" spans="1:19" ht="21" x14ac:dyDescent="0.55000000000000004">
      <c r="A53" s="11" t="s">
        <v>366</v>
      </c>
      <c r="C53" s="3" t="s">
        <v>367</v>
      </c>
      <c r="E53" s="3" t="s">
        <v>295</v>
      </c>
      <c r="G53" s="3" t="s">
        <v>368</v>
      </c>
      <c r="I53" s="4">
        <v>20</v>
      </c>
      <c r="K53" s="4">
        <v>1000000000000</v>
      </c>
      <c r="M53" s="4">
        <v>0</v>
      </c>
      <c r="O53" s="4">
        <v>0</v>
      </c>
      <c r="Q53" s="4">
        <v>1000000000000</v>
      </c>
      <c r="S53" s="8">
        <v>3.0000000000000001E-3</v>
      </c>
    </row>
    <row r="54" spans="1:19" ht="21" x14ac:dyDescent="0.55000000000000004">
      <c r="A54" s="11" t="s">
        <v>327</v>
      </c>
      <c r="C54" s="3" t="s">
        <v>369</v>
      </c>
      <c r="E54" s="3" t="s">
        <v>295</v>
      </c>
      <c r="G54" s="3" t="s">
        <v>370</v>
      </c>
      <c r="I54" s="4">
        <v>18</v>
      </c>
      <c r="K54" s="4">
        <v>1000000000000</v>
      </c>
      <c r="M54" s="4">
        <v>0</v>
      </c>
      <c r="O54" s="4">
        <v>0</v>
      </c>
      <c r="Q54" s="4">
        <v>1000000000000</v>
      </c>
      <c r="S54" s="8">
        <v>3.0000000000000001E-3</v>
      </c>
    </row>
    <row r="55" spans="1:19" ht="21" x14ac:dyDescent="0.55000000000000004">
      <c r="A55" s="11" t="s">
        <v>371</v>
      </c>
      <c r="C55" s="3" t="s">
        <v>372</v>
      </c>
      <c r="E55" s="3" t="s">
        <v>295</v>
      </c>
      <c r="G55" s="3" t="s">
        <v>373</v>
      </c>
      <c r="I55" s="4">
        <v>18</v>
      </c>
      <c r="K55" s="4">
        <v>500000000000</v>
      </c>
      <c r="M55" s="4">
        <v>0</v>
      </c>
      <c r="O55" s="4">
        <v>0</v>
      </c>
      <c r="Q55" s="4">
        <v>500000000000</v>
      </c>
      <c r="S55" s="8">
        <v>1.5E-3</v>
      </c>
    </row>
    <row r="56" spans="1:19" ht="21" x14ac:dyDescent="0.55000000000000004">
      <c r="A56" s="11" t="s">
        <v>284</v>
      </c>
      <c r="C56" s="3" t="s">
        <v>374</v>
      </c>
      <c r="E56" s="3" t="s">
        <v>295</v>
      </c>
      <c r="G56" s="3" t="s">
        <v>375</v>
      </c>
      <c r="I56" s="4">
        <v>18</v>
      </c>
      <c r="K56" s="4">
        <v>1000000000000</v>
      </c>
      <c r="M56" s="4">
        <v>0</v>
      </c>
      <c r="O56" s="4">
        <v>1000000000000</v>
      </c>
      <c r="Q56" s="4">
        <v>0</v>
      </c>
      <c r="S56" s="8">
        <v>0</v>
      </c>
    </row>
    <row r="57" spans="1:19" ht="21" x14ac:dyDescent="0.55000000000000004">
      <c r="A57" s="11" t="s">
        <v>366</v>
      </c>
      <c r="C57" s="3" t="s">
        <v>376</v>
      </c>
      <c r="E57" s="3" t="s">
        <v>295</v>
      </c>
      <c r="G57" s="3" t="s">
        <v>377</v>
      </c>
      <c r="I57" s="4">
        <v>20</v>
      </c>
      <c r="K57" s="4">
        <v>8000000000000</v>
      </c>
      <c r="M57" s="4">
        <v>0</v>
      </c>
      <c r="O57" s="4">
        <v>0</v>
      </c>
      <c r="Q57" s="4">
        <v>8000000000000</v>
      </c>
      <c r="S57" s="8">
        <v>2.3800000000000002E-2</v>
      </c>
    </row>
    <row r="58" spans="1:19" ht="21" x14ac:dyDescent="0.55000000000000004">
      <c r="A58" s="11" t="s">
        <v>312</v>
      </c>
      <c r="C58" s="3" t="s">
        <v>378</v>
      </c>
      <c r="E58" s="3" t="s">
        <v>295</v>
      </c>
      <c r="G58" s="3" t="s">
        <v>379</v>
      </c>
      <c r="I58" s="4">
        <v>18</v>
      </c>
      <c r="K58" s="4">
        <v>230000000000</v>
      </c>
      <c r="M58" s="4">
        <v>0</v>
      </c>
      <c r="O58" s="4">
        <v>0</v>
      </c>
      <c r="Q58" s="4">
        <v>230000000000</v>
      </c>
      <c r="S58" s="8">
        <v>6.9999999999999999E-4</v>
      </c>
    </row>
    <row r="59" spans="1:19" ht="21" x14ac:dyDescent="0.55000000000000004">
      <c r="A59" s="11" t="s">
        <v>284</v>
      </c>
      <c r="C59" s="3" t="s">
        <v>380</v>
      </c>
      <c r="E59" s="3" t="s">
        <v>295</v>
      </c>
      <c r="G59" s="3" t="s">
        <v>381</v>
      </c>
      <c r="I59" s="4">
        <v>18</v>
      </c>
      <c r="K59" s="4">
        <v>2000000000000</v>
      </c>
      <c r="M59" s="4">
        <v>0</v>
      </c>
      <c r="O59" s="4">
        <v>2000000000000</v>
      </c>
      <c r="Q59" s="4">
        <v>0</v>
      </c>
      <c r="S59" s="8">
        <v>0</v>
      </c>
    </row>
    <row r="60" spans="1:19" ht="21" x14ac:dyDescent="0.55000000000000004">
      <c r="A60" s="11" t="s">
        <v>382</v>
      </c>
      <c r="C60" s="3" t="s">
        <v>383</v>
      </c>
      <c r="E60" s="3" t="s">
        <v>295</v>
      </c>
      <c r="G60" s="3" t="s">
        <v>381</v>
      </c>
      <c r="I60" s="4">
        <v>18</v>
      </c>
      <c r="K60" s="4">
        <v>1000000000000</v>
      </c>
      <c r="M60" s="4">
        <v>0</v>
      </c>
      <c r="O60" s="4">
        <v>1000000000000</v>
      </c>
      <c r="Q60" s="4">
        <v>0</v>
      </c>
      <c r="S60" s="8">
        <v>0</v>
      </c>
    </row>
    <row r="61" spans="1:19" ht="21" x14ac:dyDescent="0.55000000000000004">
      <c r="A61" s="11" t="s">
        <v>319</v>
      </c>
      <c r="C61" s="3" t="s">
        <v>384</v>
      </c>
      <c r="E61" s="3" t="s">
        <v>295</v>
      </c>
      <c r="G61" s="3" t="s">
        <v>145</v>
      </c>
      <c r="I61" s="4">
        <v>22</v>
      </c>
      <c r="K61" s="4">
        <v>17075000000000</v>
      </c>
      <c r="M61" s="4">
        <v>0</v>
      </c>
      <c r="O61" s="4">
        <v>8900000000000</v>
      </c>
      <c r="Q61" s="4">
        <v>8175000000000</v>
      </c>
      <c r="S61" s="8">
        <v>2.4299999999999999E-2</v>
      </c>
    </row>
    <row r="62" spans="1:19" ht="21" x14ac:dyDescent="0.55000000000000004">
      <c r="A62" s="11" t="s">
        <v>385</v>
      </c>
      <c r="C62" s="3" t="s">
        <v>386</v>
      </c>
      <c r="E62" s="3" t="s">
        <v>249</v>
      </c>
      <c r="G62" s="3" t="s">
        <v>387</v>
      </c>
      <c r="I62" s="4">
        <v>0</v>
      </c>
      <c r="K62" s="4">
        <v>750000</v>
      </c>
      <c r="M62" s="4">
        <v>4109</v>
      </c>
      <c r="O62" s="4">
        <v>0</v>
      </c>
      <c r="Q62" s="4">
        <v>754109</v>
      </c>
      <c r="S62" s="8">
        <v>0</v>
      </c>
    </row>
    <row r="63" spans="1:19" ht="21" x14ac:dyDescent="0.55000000000000004">
      <c r="A63" s="11" t="s">
        <v>388</v>
      </c>
      <c r="C63" s="3" t="s">
        <v>389</v>
      </c>
      <c r="E63" s="3" t="s">
        <v>264</v>
      </c>
      <c r="G63" s="3" t="s">
        <v>387</v>
      </c>
      <c r="I63" s="4">
        <v>0</v>
      </c>
      <c r="K63" s="4">
        <v>489999</v>
      </c>
      <c r="M63" s="4">
        <v>0</v>
      </c>
      <c r="O63" s="4">
        <v>0</v>
      </c>
      <c r="Q63" s="4">
        <v>489999</v>
      </c>
      <c r="S63" s="8">
        <v>0</v>
      </c>
    </row>
    <row r="64" spans="1:19" ht="21" x14ac:dyDescent="0.55000000000000004">
      <c r="A64" s="11" t="s">
        <v>390</v>
      </c>
      <c r="C64" s="3" t="s">
        <v>391</v>
      </c>
      <c r="E64" s="3" t="s">
        <v>295</v>
      </c>
      <c r="G64" s="3" t="s">
        <v>195</v>
      </c>
      <c r="I64" s="4">
        <v>22</v>
      </c>
      <c r="K64" s="4">
        <v>4640000000000</v>
      </c>
      <c r="M64" s="4">
        <v>0</v>
      </c>
      <c r="O64" s="4">
        <v>4640000000000</v>
      </c>
      <c r="Q64" s="4">
        <v>0</v>
      </c>
      <c r="S64" s="8">
        <v>0</v>
      </c>
    </row>
    <row r="65" spans="1:19" ht="21" x14ac:dyDescent="0.55000000000000004">
      <c r="A65" s="11" t="s">
        <v>390</v>
      </c>
      <c r="C65" s="3" t="s">
        <v>392</v>
      </c>
      <c r="E65" s="3" t="s">
        <v>295</v>
      </c>
      <c r="G65" s="3" t="s">
        <v>393</v>
      </c>
      <c r="I65" s="4">
        <v>22</v>
      </c>
      <c r="K65" s="4">
        <v>2000000000000</v>
      </c>
      <c r="M65" s="4">
        <v>0</v>
      </c>
      <c r="O65" s="4">
        <v>0</v>
      </c>
      <c r="Q65" s="4">
        <v>2000000000000</v>
      </c>
      <c r="S65" s="8">
        <v>6.0000000000000001E-3</v>
      </c>
    </row>
    <row r="66" spans="1:19" ht="21" x14ac:dyDescent="0.55000000000000004">
      <c r="A66" s="11" t="s">
        <v>363</v>
      </c>
      <c r="C66" s="3" t="s">
        <v>394</v>
      </c>
      <c r="E66" s="3" t="s">
        <v>295</v>
      </c>
      <c r="G66" s="3" t="s">
        <v>395</v>
      </c>
      <c r="I66" s="4">
        <v>22</v>
      </c>
      <c r="K66" s="4">
        <v>5000000000000</v>
      </c>
      <c r="M66" s="4">
        <v>0</v>
      </c>
      <c r="O66" s="4">
        <v>0</v>
      </c>
      <c r="Q66" s="4">
        <v>5000000000000</v>
      </c>
      <c r="S66" s="8">
        <v>1.49E-2</v>
      </c>
    </row>
    <row r="67" spans="1:19" ht="21" x14ac:dyDescent="0.55000000000000004">
      <c r="A67" s="11" t="s">
        <v>390</v>
      </c>
      <c r="C67" s="3" t="s">
        <v>396</v>
      </c>
      <c r="E67" s="3" t="s">
        <v>295</v>
      </c>
      <c r="G67" s="3" t="s">
        <v>397</v>
      </c>
      <c r="I67" s="4">
        <v>22</v>
      </c>
      <c r="K67" s="4">
        <v>2000000000000</v>
      </c>
      <c r="M67" s="4">
        <v>0</v>
      </c>
      <c r="O67" s="4">
        <v>0</v>
      </c>
      <c r="Q67" s="4">
        <v>2000000000000</v>
      </c>
      <c r="S67" s="8">
        <v>6.0000000000000001E-3</v>
      </c>
    </row>
    <row r="68" spans="1:19" ht="21" x14ac:dyDescent="0.55000000000000004">
      <c r="A68" s="11" t="s">
        <v>319</v>
      </c>
      <c r="C68" s="3" t="s">
        <v>398</v>
      </c>
      <c r="E68" s="3" t="s">
        <v>295</v>
      </c>
      <c r="G68" s="3" t="s">
        <v>399</v>
      </c>
      <c r="I68" s="4">
        <v>22</v>
      </c>
      <c r="K68" s="4">
        <v>1500000000000</v>
      </c>
      <c r="M68" s="4">
        <v>0</v>
      </c>
      <c r="O68" s="4">
        <v>0</v>
      </c>
      <c r="Q68" s="4">
        <v>1500000000000</v>
      </c>
      <c r="S68" s="8">
        <v>4.4999999999999997E-3</v>
      </c>
    </row>
    <row r="69" spans="1:19" ht="21" x14ac:dyDescent="0.55000000000000004">
      <c r="A69" s="11" t="s">
        <v>400</v>
      </c>
      <c r="C69" s="3" t="s">
        <v>401</v>
      </c>
      <c r="E69" s="3" t="s">
        <v>295</v>
      </c>
      <c r="G69" s="3" t="s">
        <v>402</v>
      </c>
      <c r="I69" s="4">
        <v>20</v>
      </c>
      <c r="K69" s="4">
        <v>1000000000000</v>
      </c>
      <c r="M69" s="4">
        <v>0</v>
      </c>
      <c r="O69" s="4">
        <v>0</v>
      </c>
      <c r="Q69" s="4">
        <v>1000000000000</v>
      </c>
      <c r="S69" s="8">
        <v>3.0000000000000001E-3</v>
      </c>
    </row>
    <row r="70" spans="1:19" ht="21" x14ac:dyDescent="0.55000000000000004">
      <c r="A70" s="11" t="s">
        <v>319</v>
      </c>
      <c r="C70" s="3" t="s">
        <v>403</v>
      </c>
      <c r="E70" s="3" t="s">
        <v>295</v>
      </c>
      <c r="G70" s="3" t="s">
        <v>404</v>
      </c>
      <c r="I70" s="4">
        <v>22</v>
      </c>
      <c r="K70" s="4">
        <v>0</v>
      </c>
      <c r="M70" s="4">
        <v>1009644000000</v>
      </c>
      <c r="O70" s="4">
        <v>0</v>
      </c>
      <c r="Q70" s="4">
        <v>1009644000000</v>
      </c>
      <c r="S70" s="8">
        <v>3.0000000000000001E-3</v>
      </c>
    </row>
    <row r="71" spans="1:19" ht="21" x14ac:dyDescent="0.55000000000000004">
      <c r="A71" s="11" t="s">
        <v>390</v>
      </c>
      <c r="C71" s="3" t="s">
        <v>405</v>
      </c>
      <c r="E71" s="3" t="s">
        <v>295</v>
      </c>
      <c r="G71" s="3" t="s">
        <v>406</v>
      </c>
      <c r="I71" s="4">
        <v>22</v>
      </c>
      <c r="K71" s="4">
        <v>0</v>
      </c>
      <c r="M71" s="4">
        <v>1200000000000</v>
      </c>
      <c r="O71" s="4">
        <v>0</v>
      </c>
      <c r="Q71" s="4">
        <v>1200000000000</v>
      </c>
      <c r="S71" s="8">
        <v>3.5999999999999999E-3</v>
      </c>
    </row>
    <row r="72" spans="1:19" ht="21" x14ac:dyDescent="0.55000000000000004">
      <c r="A72" s="11" t="s">
        <v>407</v>
      </c>
      <c r="C72" s="3" t="s">
        <v>408</v>
      </c>
      <c r="E72" s="3" t="s">
        <v>295</v>
      </c>
      <c r="G72" s="3" t="s">
        <v>122</v>
      </c>
      <c r="I72" s="4">
        <v>18</v>
      </c>
      <c r="K72" s="4">
        <v>0</v>
      </c>
      <c r="M72" s="4">
        <v>2000000000000</v>
      </c>
      <c r="O72" s="4">
        <v>0</v>
      </c>
      <c r="Q72" s="4">
        <v>2000000000000</v>
      </c>
      <c r="S72" s="8">
        <v>6.0000000000000001E-3</v>
      </c>
    </row>
    <row r="73" spans="1:19" ht="21" x14ac:dyDescent="0.55000000000000004">
      <c r="A73" s="11" t="s">
        <v>409</v>
      </c>
      <c r="C73" s="3" t="s">
        <v>410</v>
      </c>
      <c r="E73" s="3" t="s">
        <v>295</v>
      </c>
      <c r="G73" s="3" t="s">
        <v>122</v>
      </c>
      <c r="I73" s="4">
        <v>18</v>
      </c>
      <c r="K73" s="4">
        <v>0</v>
      </c>
      <c r="M73" s="4">
        <v>2000000000000</v>
      </c>
      <c r="O73" s="4">
        <v>0</v>
      </c>
      <c r="Q73" s="4">
        <v>2000000000000</v>
      </c>
      <c r="S73" s="8">
        <v>6.0000000000000001E-3</v>
      </c>
    </row>
    <row r="74" spans="1:19" ht="21" x14ac:dyDescent="0.55000000000000004">
      <c r="A74" s="11" t="s">
        <v>312</v>
      </c>
      <c r="C74" s="3" t="s">
        <v>411</v>
      </c>
      <c r="E74" s="3" t="s">
        <v>295</v>
      </c>
      <c r="G74" s="3" t="s">
        <v>122</v>
      </c>
      <c r="I74" s="4">
        <v>18</v>
      </c>
      <c r="K74" s="4">
        <v>0</v>
      </c>
      <c r="M74" s="4">
        <v>1000000000000</v>
      </c>
      <c r="O74" s="4">
        <v>0</v>
      </c>
      <c r="Q74" s="4">
        <v>1000000000000</v>
      </c>
      <c r="S74" s="8">
        <v>3.0000000000000001E-3</v>
      </c>
    </row>
    <row r="75" spans="1:19" ht="21" x14ac:dyDescent="0.55000000000000004">
      <c r="A75" s="11" t="s">
        <v>319</v>
      </c>
      <c r="C75" s="3" t="s">
        <v>412</v>
      </c>
      <c r="E75" s="3" t="s">
        <v>295</v>
      </c>
      <c r="G75" s="3" t="s">
        <v>413</v>
      </c>
      <c r="I75" s="4">
        <v>22</v>
      </c>
      <c r="K75" s="4">
        <v>0</v>
      </c>
      <c r="M75" s="4">
        <v>1000000000000</v>
      </c>
      <c r="O75" s="4">
        <v>0</v>
      </c>
      <c r="Q75" s="4">
        <v>1000000000000</v>
      </c>
      <c r="S75" s="8">
        <v>3.0000000000000001E-3</v>
      </c>
    </row>
    <row r="76" spans="1:19" ht="21" x14ac:dyDescent="0.55000000000000004">
      <c r="A76" s="11" t="s">
        <v>414</v>
      </c>
      <c r="C76" s="3" t="s">
        <v>415</v>
      </c>
      <c r="E76" s="3" t="s">
        <v>295</v>
      </c>
      <c r="G76" s="3" t="s">
        <v>416</v>
      </c>
      <c r="I76" s="4">
        <v>20</v>
      </c>
      <c r="K76" s="4">
        <v>0</v>
      </c>
      <c r="M76" s="4">
        <v>4500000000000</v>
      </c>
      <c r="O76" s="4">
        <v>0</v>
      </c>
      <c r="Q76" s="4">
        <v>4500000000000</v>
      </c>
      <c r="S76" s="8">
        <v>1.34E-2</v>
      </c>
    </row>
    <row r="77" spans="1:19" ht="21" x14ac:dyDescent="0.55000000000000004">
      <c r="A77" s="11" t="s">
        <v>414</v>
      </c>
      <c r="C77" s="3" t="s">
        <v>417</v>
      </c>
      <c r="E77" s="3" t="s">
        <v>295</v>
      </c>
      <c r="G77" s="3" t="s">
        <v>418</v>
      </c>
      <c r="I77" s="4">
        <v>20</v>
      </c>
      <c r="K77" s="4">
        <v>0</v>
      </c>
      <c r="M77" s="4">
        <v>1000000000000</v>
      </c>
      <c r="O77" s="4">
        <v>0</v>
      </c>
      <c r="Q77" s="4">
        <v>1000000000000</v>
      </c>
      <c r="S77" s="8">
        <v>3.0000000000000001E-3</v>
      </c>
    </row>
    <row r="78" spans="1:19" ht="19.5" thickBot="1" x14ac:dyDescent="0.5">
      <c r="K78" s="6">
        <f>SUM(K8:K77)</f>
        <v>83900296863770</v>
      </c>
      <c r="M78" s="6">
        <f>SUM(M8:M77)</f>
        <v>90933940416578</v>
      </c>
      <c r="O78" s="6">
        <f>SUM(O8:O77)</f>
        <v>98190434946268</v>
      </c>
      <c r="Q78" s="6">
        <f>SUM(Q8:Q77)</f>
        <v>76643802334080</v>
      </c>
      <c r="S78" s="9">
        <f>SUM(S8:S77)</f>
        <v>0.22880000000000003</v>
      </c>
    </row>
    <row r="79" spans="1:19" ht="19.5" thickTop="1" x14ac:dyDescent="0.45"/>
    <row r="80" spans="1:19" x14ac:dyDescent="0.45">
      <c r="Q80" s="4"/>
    </row>
  </sheetData>
  <mergeCells count="17">
    <mergeCell ref="O7"/>
    <mergeCell ref="M6:O6"/>
    <mergeCell ref="A2:S2"/>
    <mergeCell ref="A3:S3"/>
    <mergeCell ref="A4:S4"/>
    <mergeCell ref="A6:A7"/>
    <mergeCell ref="C7"/>
    <mergeCell ref="E7"/>
    <mergeCell ref="G7"/>
    <mergeCell ref="I7"/>
    <mergeCell ref="C6:I6"/>
    <mergeCell ref="Q7"/>
    <mergeCell ref="S7"/>
    <mergeCell ref="Q6:S6"/>
    <mergeCell ref="K7"/>
    <mergeCell ref="K6"/>
    <mergeCell ref="M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S161"/>
  <sheetViews>
    <sheetView rightToLeft="1" topLeftCell="A118" workbookViewId="0">
      <selection activeCell="O44" sqref="O44"/>
    </sheetView>
  </sheetViews>
  <sheetFormatPr defaultRowHeight="18.75" x14ac:dyDescent="0.45"/>
  <cols>
    <col min="1" max="1" width="62.140625" style="3" bestFit="1" customWidth="1"/>
    <col min="2" max="2" width="1" style="3" customWidth="1"/>
    <col min="3" max="3" width="20.5703125" style="3" bestFit="1" customWidth="1"/>
    <col min="4" max="4" width="1" style="3" customWidth="1"/>
    <col min="5" max="5" width="19.42578125" style="3" bestFit="1" customWidth="1"/>
    <col min="6" max="6" width="1" style="3" customWidth="1"/>
    <col min="7" max="7" width="11.5703125" style="3" bestFit="1" customWidth="1"/>
    <col min="8" max="8" width="1" style="3" customWidth="1"/>
    <col min="9" max="9" width="17.85546875" style="3" bestFit="1" customWidth="1"/>
    <col min="10" max="10" width="1" style="3" customWidth="1"/>
    <col min="11" max="11" width="15.85546875" style="3" bestFit="1" customWidth="1"/>
    <col min="12" max="12" width="1" style="3" customWidth="1"/>
    <col min="13" max="13" width="17.7109375" style="3" bestFit="1" customWidth="1"/>
    <col min="14" max="14" width="1" style="3" customWidth="1"/>
    <col min="15" max="15" width="19" style="3" bestFit="1" customWidth="1"/>
    <col min="16" max="16" width="1" style="3" customWidth="1"/>
    <col min="17" max="17" width="15.85546875" style="3" bestFit="1" customWidth="1"/>
    <col min="18" max="18" width="1" style="3" customWidth="1"/>
    <col min="19" max="19" width="19" style="3" bestFit="1" customWidth="1"/>
    <col min="20" max="20" width="1" style="3" customWidth="1"/>
    <col min="21" max="21" width="9.140625" style="3" customWidth="1"/>
    <col min="22" max="16384" width="9.140625" style="3"/>
  </cols>
  <sheetData>
    <row r="2" spans="1:19" ht="30" x14ac:dyDescent="0.45">
      <c r="A2" s="14" t="s">
        <v>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</row>
    <row r="3" spans="1:19" ht="30" x14ac:dyDescent="0.45">
      <c r="A3" s="14" t="s">
        <v>419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</row>
    <row r="4" spans="1:19" ht="30" x14ac:dyDescent="0.45">
      <c r="A4" s="14" t="s">
        <v>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</row>
    <row r="6" spans="1:19" ht="30" x14ac:dyDescent="0.45">
      <c r="A6" s="16" t="s">
        <v>420</v>
      </c>
      <c r="B6" s="16" t="s">
        <v>420</v>
      </c>
      <c r="C6" s="16" t="s">
        <v>420</v>
      </c>
      <c r="D6" s="16" t="s">
        <v>420</v>
      </c>
      <c r="E6" s="16" t="s">
        <v>420</v>
      </c>
      <c r="F6" s="16" t="s">
        <v>420</v>
      </c>
      <c r="G6" s="16" t="s">
        <v>420</v>
      </c>
      <c r="I6" s="16" t="s">
        <v>421</v>
      </c>
      <c r="J6" s="16" t="s">
        <v>421</v>
      </c>
      <c r="K6" s="16" t="s">
        <v>421</v>
      </c>
      <c r="L6" s="16" t="s">
        <v>421</v>
      </c>
      <c r="M6" s="16" t="s">
        <v>421</v>
      </c>
      <c r="O6" s="16" t="s">
        <v>422</v>
      </c>
      <c r="P6" s="16" t="s">
        <v>422</v>
      </c>
      <c r="Q6" s="16" t="s">
        <v>422</v>
      </c>
      <c r="R6" s="16" t="s">
        <v>422</v>
      </c>
      <c r="S6" s="16" t="s">
        <v>422</v>
      </c>
    </row>
    <row r="7" spans="1:19" ht="30" x14ac:dyDescent="0.45">
      <c r="A7" s="16" t="s">
        <v>423</v>
      </c>
      <c r="C7" s="16" t="s">
        <v>424</v>
      </c>
      <c r="E7" s="16" t="s">
        <v>104</v>
      </c>
      <c r="G7" s="16" t="s">
        <v>105</v>
      </c>
      <c r="I7" s="16" t="s">
        <v>425</v>
      </c>
      <c r="K7" s="16" t="s">
        <v>426</v>
      </c>
      <c r="M7" s="16" t="s">
        <v>427</v>
      </c>
      <c r="O7" s="16" t="s">
        <v>425</v>
      </c>
      <c r="Q7" s="16" t="s">
        <v>426</v>
      </c>
      <c r="S7" s="16" t="s">
        <v>427</v>
      </c>
    </row>
    <row r="8" spans="1:19" ht="21" x14ac:dyDescent="0.55000000000000004">
      <c r="A8" s="11" t="s">
        <v>150</v>
      </c>
      <c r="C8" s="3" t="s">
        <v>97</v>
      </c>
      <c r="E8" s="3" t="s">
        <v>152</v>
      </c>
      <c r="G8" s="4">
        <v>16</v>
      </c>
      <c r="I8" s="4">
        <v>138734896079</v>
      </c>
      <c r="K8" s="3" t="s">
        <v>97</v>
      </c>
      <c r="M8" s="4">
        <v>138734896079</v>
      </c>
      <c r="O8" s="4">
        <v>745021709364</v>
      </c>
      <c r="Q8" s="3" t="s">
        <v>97</v>
      </c>
      <c r="S8" s="4">
        <v>745021709364</v>
      </c>
    </row>
    <row r="9" spans="1:19" ht="21" x14ac:dyDescent="0.55000000000000004">
      <c r="A9" s="11" t="s">
        <v>188</v>
      </c>
      <c r="C9" s="3" t="s">
        <v>97</v>
      </c>
      <c r="E9" s="3" t="s">
        <v>190</v>
      </c>
      <c r="G9" s="4">
        <v>19</v>
      </c>
      <c r="I9" s="4">
        <v>16453255920</v>
      </c>
      <c r="K9" s="3" t="s">
        <v>97</v>
      </c>
      <c r="M9" s="4">
        <v>16453255920</v>
      </c>
      <c r="O9" s="4">
        <v>77334585600</v>
      </c>
      <c r="Q9" s="3" t="s">
        <v>97</v>
      </c>
      <c r="S9" s="4">
        <v>77334585600</v>
      </c>
    </row>
    <row r="10" spans="1:19" ht="21" x14ac:dyDescent="0.55000000000000004">
      <c r="A10" s="11" t="s">
        <v>111</v>
      </c>
      <c r="C10" s="3" t="s">
        <v>97</v>
      </c>
      <c r="E10" s="3" t="s">
        <v>113</v>
      </c>
      <c r="G10" s="4">
        <v>18</v>
      </c>
      <c r="I10" s="4">
        <v>109313433997</v>
      </c>
      <c r="K10" s="3" t="s">
        <v>97</v>
      </c>
      <c r="M10" s="4">
        <v>109313433997</v>
      </c>
      <c r="O10" s="4">
        <v>310195242718</v>
      </c>
      <c r="Q10" s="3" t="s">
        <v>97</v>
      </c>
      <c r="S10" s="4">
        <v>310195242718</v>
      </c>
    </row>
    <row r="11" spans="1:19" ht="21" x14ac:dyDescent="0.55000000000000004">
      <c r="A11" s="11" t="s">
        <v>138</v>
      </c>
      <c r="C11" s="3" t="s">
        <v>97</v>
      </c>
      <c r="E11" s="3" t="s">
        <v>140</v>
      </c>
      <c r="G11" s="4">
        <v>18</v>
      </c>
      <c r="I11" s="4">
        <v>37210712637</v>
      </c>
      <c r="K11" s="3" t="s">
        <v>97</v>
      </c>
      <c r="M11" s="4">
        <v>37210712637</v>
      </c>
      <c r="O11" s="4">
        <v>113576481453</v>
      </c>
      <c r="Q11" s="3" t="s">
        <v>97</v>
      </c>
      <c r="S11" s="4">
        <v>113576481453</v>
      </c>
    </row>
    <row r="12" spans="1:19" ht="21" x14ac:dyDescent="0.55000000000000004">
      <c r="A12" s="11" t="s">
        <v>144</v>
      </c>
      <c r="C12" s="3" t="s">
        <v>97</v>
      </c>
      <c r="E12" s="3" t="s">
        <v>146</v>
      </c>
      <c r="G12" s="4">
        <v>18</v>
      </c>
      <c r="I12" s="4">
        <v>59955801425</v>
      </c>
      <c r="K12" s="3" t="s">
        <v>97</v>
      </c>
      <c r="M12" s="4">
        <v>59955801425</v>
      </c>
      <c r="O12" s="4">
        <v>282761676141</v>
      </c>
      <c r="Q12" s="3" t="s">
        <v>97</v>
      </c>
      <c r="S12" s="4">
        <v>282761676141</v>
      </c>
    </row>
    <row r="13" spans="1:19" ht="21" x14ac:dyDescent="0.55000000000000004">
      <c r="A13" s="11" t="s">
        <v>171</v>
      </c>
      <c r="C13" s="3" t="s">
        <v>97</v>
      </c>
      <c r="E13" s="3" t="s">
        <v>173</v>
      </c>
      <c r="G13" s="4">
        <v>17</v>
      </c>
      <c r="I13" s="4">
        <v>61683976027</v>
      </c>
      <c r="K13" s="3" t="s">
        <v>97</v>
      </c>
      <c r="M13" s="4">
        <v>61683976027</v>
      </c>
      <c r="O13" s="4">
        <v>263135087520</v>
      </c>
      <c r="Q13" s="3" t="s">
        <v>97</v>
      </c>
      <c r="S13" s="4">
        <v>263135087520</v>
      </c>
    </row>
    <row r="14" spans="1:19" ht="21" x14ac:dyDescent="0.55000000000000004">
      <c r="A14" s="11" t="s">
        <v>168</v>
      </c>
      <c r="C14" s="3" t="s">
        <v>97</v>
      </c>
      <c r="E14" s="3" t="s">
        <v>170</v>
      </c>
      <c r="G14" s="4">
        <v>15</v>
      </c>
      <c r="I14" s="4">
        <v>154586301370</v>
      </c>
      <c r="K14" s="3" t="s">
        <v>97</v>
      </c>
      <c r="M14" s="4">
        <v>154586301370</v>
      </c>
      <c r="O14" s="4">
        <v>467809315069</v>
      </c>
      <c r="Q14" s="3" t="s">
        <v>97</v>
      </c>
      <c r="S14" s="4">
        <v>467809315069</v>
      </c>
    </row>
    <row r="15" spans="1:19" ht="21" x14ac:dyDescent="0.55000000000000004">
      <c r="A15" s="11" t="s">
        <v>165</v>
      </c>
      <c r="C15" s="3" t="s">
        <v>97</v>
      </c>
      <c r="E15" s="3" t="s">
        <v>167</v>
      </c>
      <c r="G15" s="4">
        <v>15</v>
      </c>
      <c r="I15" s="4">
        <v>61127267162</v>
      </c>
      <c r="K15" s="3" t="s">
        <v>97</v>
      </c>
      <c r="M15" s="4">
        <v>61127267162</v>
      </c>
      <c r="O15" s="4">
        <v>188253328996</v>
      </c>
      <c r="Q15" s="3" t="s">
        <v>97</v>
      </c>
      <c r="S15" s="4">
        <v>188253328996</v>
      </c>
    </row>
    <row r="16" spans="1:19" ht="21" x14ac:dyDescent="0.55000000000000004">
      <c r="A16" s="11" t="s">
        <v>221</v>
      </c>
      <c r="C16" s="3" t="s">
        <v>97</v>
      </c>
      <c r="E16" s="3" t="s">
        <v>224</v>
      </c>
      <c r="G16" s="4">
        <v>18</v>
      </c>
      <c r="I16" s="4">
        <v>70998904080</v>
      </c>
      <c r="K16" s="3" t="s">
        <v>97</v>
      </c>
      <c r="M16" s="4">
        <v>70998904080</v>
      </c>
      <c r="O16" s="4">
        <v>354994520400</v>
      </c>
      <c r="Q16" s="3" t="s">
        <v>97</v>
      </c>
      <c r="S16" s="4">
        <v>354994520400</v>
      </c>
    </row>
    <row r="17" spans="1:19" ht="21" x14ac:dyDescent="0.55000000000000004">
      <c r="A17" s="11" t="s">
        <v>225</v>
      </c>
      <c r="C17" s="3" t="s">
        <v>97</v>
      </c>
      <c r="E17" s="3" t="s">
        <v>227</v>
      </c>
      <c r="G17" s="4">
        <v>18</v>
      </c>
      <c r="I17" s="4">
        <v>66575327670</v>
      </c>
      <c r="K17" s="3" t="s">
        <v>97</v>
      </c>
      <c r="M17" s="4">
        <v>66575327670</v>
      </c>
      <c r="O17" s="4">
        <v>332876638350</v>
      </c>
      <c r="Q17" s="3" t="s">
        <v>97</v>
      </c>
      <c r="S17" s="4">
        <v>332876638350</v>
      </c>
    </row>
    <row r="18" spans="1:19" ht="21" x14ac:dyDescent="0.55000000000000004">
      <c r="A18" s="11" t="s">
        <v>135</v>
      </c>
      <c r="C18" s="3" t="s">
        <v>97</v>
      </c>
      <c r="E18" s="3" t="s">
        <v>137</v>
      </c>
      <c r="G18" s="4">
        <v>18</v>
      </c>
      <c r="I18" s="4">
        <v>16728940970</v>
      </c>
      <c r="K18" s="3" t="s">
        <v>97</v>
      </c>
      <c r="M18" s="4">
        <v>16728940970</v>
      </c>
      <c r="O18" s="4">
        <v>89289723279</v>
      </c>
      <c r="Q18" s="3" t="s">
        <v>97</v>
      </c>
      <c r="S18" s="4">
        <v>89289723279</v>
      </c>
    </row>
    <row r="19" spans="1:19" ht="21" x14ac:dyDescent="0.55000000000000004">
      <c r="A19" s="11" t="s">
        <v>183</v>
      </c>
      <c r="C19" s="3" t="s">
        <v>97</v>
      </c>
      <c r="E19" s="3" t="s">
        <v>182</v>
      </c>
      <c r="G19" s="4">
        <v>18</v>
      </c>
      <c r="I19" s="4">
        <v>35864201999</v>
      </c>
      <c r="K19" s="3" t="s">
        <v>97</v>
      </c>
      <c r="M19" s="4">
        <v>35864201999</v>
      </c>
      <c r="O19" s="4">
        <v>184943204197</v>
      </c>
      <c r="Q19" s="3" t="s">
        <v>97</v>
      </c>
      <c r="S19" s="4">
        <v>184943204197</v>
      </c>
    </row>
    <row r="20" spans="1:19" ht="21" x14ac:dyDescent="0.55000000000000004">
      <c r="A20" s="11" t="s">
        <v>184</v>
      </c>
      <c r="C20" s="3" t="s">
        <v>97</v>
      </c>
      <c r="E20" s="3" t="s">
        <v>182</v>
      </c>
      <c r="G20" s="4">
        <v>18</v>
      </c>
      <c r="I20" s="4">
        <v>8607390119</v>
      </c>
      <c r="K20" s="3" t="s">
        <v>97</v>
      </c>
      <c r="M20" s="4">
        <v>8607390119</v>
      </c>
      <c r="O20" s="4">
        <v>44386274320</v>
      </c>
      <c r="Q20" s="3" t="s">
        <v>97</v>
      </c>
      <c r="S20" s="4">
        <v>44386274320</v>
      </c>
    </row>
    <row r="21" spans="1:19" ht="21" x14ac:dyDescent="0.55000000000000004">
      <c r="A21" s="11" t="s">
        <v>180</v>
      </c>
      <c r="C21" s="3" t="s">
        <v>97</v>
      </c>
      <c r="E21" s="3" t="s">
        <v>182</v>
      </c>
      <c r="G21" s="4">
        <v>18</v>
      </c>
      <c r="I21" s="4">
        <v>43037079697</v>
      </c>
      <c r="K21" s="3" t="s">
        <v>97</v>
      </c>
      <c r="M21" s="4">
        <v>43037079697</v>
      </c>
      <c r="O21" s="4">
        <v>221932037375</v>
      </c>
      <c r="Q21" s="3" t="s">
        <v>97</v>
      </c>
      <c r="S21" s="4">
        <v>221932037375</v>
      </c>
    </row>
    <row r="22" spans="1:19" ht="21" x14ac:dyDescent="0.55000000000000004">
      <c r="A22" s="11" t="s">
        <v>141</v>
      </c>
      <c r="C22" s="3" t="s">
        <v>97</v>
      </c>
      <c r="E22" s="3" t="s">
        <v>143</v>
      </c>
      <c r="G22" s="4">
        <v>18.5</v>
      </c>
      <c r="I22" s="4">
        <v>160753444703</v>
      </c>
      <c r="K22" s="3" t="s">
        <v>97</v>
      </c>
      <c r="M22" s="4">
        <v>160753444703</v>
      </c>
      <c r="O22" s="4">
        <v>757012694143</v>
      </c>
      <c r="Q22" s="3" t="s">
        <v>97</v>
      </c>
      <c r="S22" s="4">
        <v>757012694143</v>
      </c>
    </row>
    <row r="23" spans="1:19" ht="21" x14ac:dyDescent="0.55000000000000004">
      <c r="A23" s="11" t="s">
        <v>428</v>
      </c>
      <c r="C23" s="3" t="s">
        <v>97</v>
      </c>
      <c r="E23" s="3" t="s">
        <v>429</v>
      </c>
      <c r="G23" s="4">
        <v>15</v>
      </c>
      <c r="I23" s="4">
        <v>0</v>
      </c>
      <c r="K23" s="3" t="s">
        <v>97</v>
      </c>
      <c r="M23" s="4">
        <v>0</v>
      </c>
      <c r="O23" s="4">
        <v>22527663934</v>
      </c>
      <c r="Q23" s="3" t="s">
        <v>97</v>
      </c>
      <c r="S23" s="4">
        <v>22527663934</v>
      </c>
    </row>
    <row r="24" spans="1:19" ht="21" x14ac:dyDescent="0.55000000000000004">
      <c r="A24" s="11" t="s">
        <v>162</v>
      </c>
      <c r="C24" s="3" t="s">
        <v>97</v>
      </c>
      <c r="E24" s="3" t="s">
        <v>164</v>
      </c>
      <c r="G24" s="4">
        <v>18</v>
      </c>
      <c r="I24" s="4">
        <v>141316541557</v>
      </c>
      <c r="K24" s="3" t="s">
        <v>97</v>
      </c>
      <c r="M24" s="4">
        <v>141316541557</v>
      </c>
      <c r="O24" s="4">
        <v>666942724180</v>
      </c>
      <c r="Q24" s="3" t="s">
        <v>97</v>
      </c>
      <c r="S24" s="4">
        <v>666942724180</v>
      </c>
    </row>
    <row r="25" spans="1:19" ht="21" x14ac:dyDescent="0.55000000000000004">
      <c r="A25" s="11" t="s">
        <v>107</v>
      </c>
      <c r="C25" s="3" t="s">
        <v>97</v>
      </c>
      <c r="E25" s="3" t="s">
        <v>110</v>
      </c>
      <c r="G25" s="4">
        <v>18</v>
      </c>
      <c r="I25" s="4">
        <v>75784674894</v>
      </c>
      <c r="K25" s="3" t="s">
        <v>97</v>
      </c>
      <c r="M25" s="4">
        <v>75784674894</v>
      </c>
      <c r="O25" s="4">
        <v>370696804200</v>
      </c>
      <c r="Q25" s="3" t="s">
        <v>97</v>
      </c>
      <c r="S25" s="4">
        <v>370696804200</v>
      </c>
    </row>
    <row r="26" spans="1:19" ht="21" x14ac:dyDescent="0.55000000000000004">
      <c r="A26" s="11" t="s">
        <v>114</v>
      </c>
      <c r="C26" s="3" t="s">
        <v>97</v>
      </c>
      <c r="E26" s="3" t="s">
        <v>116</v>
      </c>
      <c r="G26" s="4">
        <v>18</v>
      </c>
      <c r="I26" s="4">
        <v>150183310574</v>
      </c>
      <c r="K26" s="3" t="s">
        <v>97</v>
      </c>
      <c r="M26" s="4">
        <v>150183310574</v>
      </c>
      <c r="O26" s="4">
        <v>738831597106</v>
      </c>
      <c r="Q26" s="3" t="s">
        <v>97</v>
      </c>
      <c r="S26" s="4">
        <v>738831597106</v>
      </c>
    </row>
    <row r="27" spans="1:19" ht="21" x14ac:dyDescent="0.55000000000000004">
      <c r="A27" s="11" t="s">
        <v>228</v>
      </c>
      <c r="C27" s="3" t="s">
        <v>97</v>
      </c>
      <c r="E27" s="3" t="s">
        <v>182</v>
      </c>
      <c r="G27" s="4">
        <v>18</v>
      </c>
      <c r="I27" s="4">
        <v>8876638350</v>
      </c>
      <c r="K27" s="3" t="s">
        <v>97</v>
      </c>
      <c r="M27" s="4">
        <v>8876638350</v>
      </c>
      <c r="O27" s="4">
        <v>44383191750</v>
      </c>
      <c r="Q27" s="3" t="s">
        <v>97</v>
      </c>
      <c r="S27" s="4">
        <v>44383191750</v>
      </c>
    </row>
    <row r="28" spans="1:19" ht="21" x14ac:dyDescent="0.55000000000000004">
      <c r="A28" s="11" t="s">
        <v>159</v>
      </c>
      <c r="C28" s="3" t="s">
        <v>97</v>
      </c>
      <c r="E28" s="3" t="s">
        <v>161</v>
      </c>
      <c r="G28" s="4">
        <v>17</v>
      </c>
      <c r="I28" s="4">
        <v>291459925848</v>
      </c>
      <c r="K28" s="3" t="s">
        <v>97</v>
      </c>
      <c r="M28" s="4">
        <v>291459925848</v>
      </c>
      <c r="O28" s="4">
        <v>1378478640206</v>
      </c>
      <c r="Q28" s="3" t="s">
        <v>97</v>
      </c>
      <c r="S28" s="4">
        <v>1378478640206</v>
      </c>
    </row>
    <row r="29" spans="1:19" ht="21" x14ac:dyDescent="0.55000000000000004">
      <c r="A29" s="11" t="s">
        <v>156</v>
      </c>
      <c r="C29" s="3" t="s">
        <v>97</v>
      </c>
      <c r="E29" s="3" t="s">
        <v>158</v>
      </c>
      <c r="G29" s="4">
        <v>17</v>
      </c>
      <c r="I29" s="4">
        <v>78097043149</v>
      </c>
      <c r="K29" s="3" t="s">
        <v>97</v>
      </c>
      <c r="M29" s="4">
        <v>78097043149</v>
      </c>
      <c r="O29" s="4">
        <v>321583120366</v>
      </c>
      <c r="Q29" s="3" t="s">
        <v>97</v>
      </c>
      <c r="S29" s="4">
        <v>321583120366</v>
      </c>
    </row>
    <row r="30" spans="1:19" ht="21" x14ac:dyDescent="0.55000000000000004">
      <c r="A30" s="11" t="s">
        <v>430</v>
      </c>
      <c r="C30" s="3" t="s">
        <v>97</v>
      </c>
      <c r="E30" s="3" t="s">
        <v>431</v>
      </c>
      <c r="G30" s="4">
        <v>15</v>
      </c>
      <c r="I30" s="4">
        <v>0</v>
      </c>
      <c r="K30" s="3" t="s">
        <v>97</v>
      </c>
      <c r="M30" s="4">
        <v>0</v>
      </c>
      <c r="O30" s="4">
        <v>28261002019</v>
      </c>
      <c r="Q30" s="3" t="s">
        <v>97</v>
      </c>
      <c r="S30" s="4">
        <v>28261002019</v>
      </c>
    </row>
    <row r="31" spans="1:19" ht="21" x14ac:dyDescent="0.55000000000000004">
      <c r="A31" s="11" t="s">
        <v>153</v>
      </c>
      <c r="C31" s="3" t="s">
        <v>97</v>
      </c>
      <c r="E31" s="3" t="s">
        <v>155</v>
      </c>
      <c r="G31" s="4">
        <v>17</v>
      </c>
      <c r="I31" s="4">
        <v>1344005</v>
      </c>
      <c r="K31" s="3" t="s">
        <v>97</v>
      </c>
      <c r="M31" s="4">
        <v>1344005</v>
      </c>
      <c r="O31" s="4">
        <v>7059031</v>
      </c>
      <c r="Q31" s="3" t="s">
        <v>97</v>
      </c>
      <c r="S31" s="4">
        <v>7059031</v>
      </c>
    </row>
    <row r="32" spans="1:19" ht="21" x14ac:dyDescent="0.55000000000000004">
      <c r="A32" s="11" t="s">
        <v>147</v>
      </c>
      <c r="C32" s="3" t="s">
        <v>97</v>
      </c>
      <c r="E32" s="3" t="s">
        <v>149</v>
      </c>
      <c r="G32" s="4">
        <v>15</v>
      </c>
      <c r="I32" s="4">
        <v>11983390582</v>
      </c>
      <c r="K32" s="3" t="s">
        <v>97</v>
      </c>
      <c r="M32" s="4">
        <v>11983390582</v>
      </c>
      <c r="O32" s="4">
        <v>62137624994</v>
      </c>
      <c r="Q32" s="3" t="s">
        <v>97</v>
      </c>
      <c r="S32" s="4">
        <v>62137624994</v>
      </c>
    </row>
    <row r="33" spans="1:19" ht="21" x14ac:dyDescent="0.55000000000000004">
      <c r="A33" s="11" t="s">
        <v>117</v>
      </c>
      <c r="C33" s="3" t="s">
        <v>97</v>
      </c>
      <c r="E33" s="3" t="s">
        <v>119</v>
      </c>
      <c r="G33" s="4">
        <v>18</v>
      </c>
      <c r="I33" s="4">
        <v>25399899462</v>
      </c>
      <c r="K33" s="3" t="s">
        <v>97</v>
      </c>
      <c r="M33" s="4">
        <v>25399899462</v>
      </c>
      <c r="O33" s="4">
        <v>129045739194</v>
      </c>
      <c r="Q33" s="3" t="s">
        <v>97</v>
      </c>
      <c r="S33" s="4">
        <v>129045739194</v>
      </c>
    </row>
    <row r="34" spans="1:19" ht="21" x14ac:dyDescent="0.55000000000000004">
      <c r="A34" s="11" t="s">
        <v>177</v>
      </c>
      <c r="C34" s="3" t="s">
        <v>97</v>
      </c>
      <c r="E34" s="3" t="s">
        <v>179</v>
      </c>
      <c r="G34" s="4">
        <v>18</v>
      </c>
      <c r="I34" s="4">
        <v>57516172020</v>
      </c>
      <c r="K34" s="3" t="s">
        <v>97</v>
      </c>
      <c r="M34" s="4">
        <v>57516172020</v>
      </c>
      <c r="O34" s="4">
        <v>285573534090</v>
      </c>
      <c r="Q34" s="3" t="s">
        <v>97</v>
      </c>
      <c r="S34" s="4">
        <v>285573534090</v>
      </c>
    </row>
    <row r="35" spans="1:19" ht="21" x14ac:dyDescent="0.55000000000000004">
      <c r="A35" s="11" t="s">
        <v>185</v>
      </c>
      <c r="C35" s="3" t="s">
        <v>97</v>
      </c>
      <c r="E35" s="3" t="s">
        <v>187</v>
      </c>
      <c r="G35" s="4">
        <v>18</v>
      </c>
      <c r="I35" s="4">
        <v>29908443043</v>
      </c>
      <c r="K35" s="3" t="s">
        <v>97</v>
      </c>
      <c r="M35" s="4">
        <v>29908443043</v>
      </c>
      <c r="O35" s="4">
        <v>149073004780</v>
      </c>
      <c r="Q35" s="3" t="s">
        <v>97</v>
      </c>
      <c r="S35" s="4">
        <v>149073004780</v>
      </c>
    </row>
    <row r="36" spans="1:19" ht="21" x14ac:dyDescent="0.55000000000000004">
      <c r="A36" s="11" t="s">
        <v>174</v>
      </c>
      <c r="C36" s="3" t="s">
        <v>97</v>
      </c>
      <c r="E36" s="3" t="s">
        <v>176</v>
      </c>
      <c r="G36" s="4">
        <v>16</v>
      </c>
      <c r="I36" s="4">
        <v>2470834465</v>
      </c>
      <c r="K36" s="3" t="s">
        <v>97</v>
      </c>
      <c r="M36" s="4">
        <v>2470834465</v>
      </c>
      <c r="O36" s="4">
        <v>12127768668</v>
      </c>
      <c r="Q36" s="3" t="s">
        <v>97</v>
      </c>
      <c r="S36" s="4">
        <v>12127768668</v>
      </c>
    </row>
    <row r="37" spans="1:19" ht="21" x14ac:dyDescent="0.55000000000000004">
      <c r="A37" s="11" t="s">
        <v>432</v>
      </c>
      <c r="C37" s="3" t="s">
        <v>97</v>
      </c>
      <c r="E37" s="3" t="s">
        <v>433</v>
      </c>
      <c r="G37" s="4">
        <v>17</v>
      </c>
      <c r="I37" s="4">
        <v>0</v>
      </c>
      <c r="K37" s="3" t="s">
        <v>97</v>
      </c>
      <c r="M37" s="4">
        <v>0</v>
      </c>
      <c r="O37" s="4">
        <v>14047020313</v>
      </c>
      <c r="Q37" s="3" t="s">
        <v>97</v>
      </c>
      <c r="S37" s="4">
        <v>14047020313</v>
      </c>
    </row>
    <row r="38" spans="1:19" ht="21" x14ac:dyDescent="0.55000000000000004">
      <c r="A38" s="11" t="s">
        <v>517</v>
      </c>
      <c r="G38" s="4"/>
      <c r="I38" s="4"/>
      <c r="M38" s="4"/>
      <c r="O38" s="4">
        <v>125000000000</v>
      </c>
      <c r="S38" s="4">
        <v>125000000000</v>
      </c>
    </row>
    <row r="39" spans="1:19" ht="21" x14ac:dyDescent="0.55000000000000004">
      <c r="A39" s="11" t="s">
        <v>518</v>
      </c>
      <c r="G39" s="4"/>
      <c r="I39" s="4"/>
      <c r="M39" s="4"/>
      <c r="O39" s="4">
        <v>125000000000</v>
      </c>
      <c r="S39" s="4">
        <v>125000000000</v>
      </c>
    </row>
    <row r="40" spans="1:19" ht="21" x14ac:dyDescent="0.55000000000000004">
      <c r="A40" s="11" t="s">
        <v>200</v>
      </c>
      <c r="G40" s="4"/>
      <c r="I40" s="4"/>
      <c r="M40" s="4"/>
      <c r="O40" s="4">
        <v>184728802700</v>
      </c>
      <c r="S40" s="4">
        <v>184728802700</v>
      </c>
    </row>
    <row r="41" spans="1:19" ht="21" x14ac:dyDescent="0.55000000000000004">
      <c r="A41" s="11" t="s">
        <v>519</v>
      </c>
      <c r="G41" s="4"/>
      <c r="I41" s="4"/>
      <c r="M41" s="4"/>
      <c r="O41" s="4">
        <v>184100000000</v>
      </c>
      <c r="S41" s="4">
        <v>184100000000</v>
      </c>
    </row>
    <row r="42" spans="1:19" ht="21" x14ac:dyDescent="0.55000000000000004">
      <c r="A42" s="11" t="s">
        <v>520</v>
      </c>
      <c r="G42" s="4"/>
      <c r="I42" s="4"/>
      <c r="M42" s="4"/>
      <c r="O42" s="4">
        <v>198676439904</v>
      </c>
      <c r="S42" s="4">
        <v>198676439904</v>
      </c>
    </row>
    <row r="43" spans="1:19" ht="21" x14ac:dyDescent="0.55000000000000004">
      <c r="A43" s="11" t="s">
        <v>247</v>
      </c>
      <c r="C43" s="4">
        <v>30</v>
      </c>
      <c r="E43" s="3" t="s">
        <v>97</v>
      </c>
      <c r="G43" s="4">
        <v>0</v>
      </c>
      <c r="I43" s="4">
        <v>76111099</v>
      </c>
      <c r="K43" s="4">
        <v>0</v>
      </c>
      <c r="M43" s="4">
        <v>76111099</v>
      </c>
      <c r="O43" s="4">
        <v>1456299732</v>
      </c>
      <c r="Q43" s="4">
        <v>0</v>
      </c>
      <c r="S43" s="4">
        <v>1456299732</v>
      </c>
    </row>
    <row r="44" spans="1:19" ht="21" x14ac:dyDescent="0.55000000000000004">
      <c r="A44" s="11" t="s">
        <v>251</v>
      </c>
      <c r="C44" s="4">
        <v>30</v>
      </c>
      <c r="E44" s="3" t="s">
        <v>97</v>
      </c>
      <c r="G44" s="4">
        <v>10</v>
      </c>
      <c r="I44" s="4">
        <v>2045250</v>
      </c>
      <c r="K44" s="4">
        <v>0</v>
      </c>
      <c r="M44" s="4">
        <v>2045250</v>
      </c>
      <c r="O44" s="4">
        <v>10095720</v>
      </c>
      <c r="Q44" s="4">
        <v>0</v>
      </c>
      <c r="S44" s="4">
        <v>10095720</v>
      </c>
    </row>
    <row r="45" spans="1:19" ht="21" x14ac:dyDescent="0.55000000000000004">
      <c r="A45" s="11" t="s">
        <v>254</v>
      </c>
      <c r="C45" s="4">
        <v>29</v>
      </c>
      <c r="E45" s="3" t="s">
        <v>97</v>
      </c>
      <c r="G45" s="4">
        <v>0</v>
      </c>
      <c r="I45" s="4">
        <v>4932</v>
      </c>
      <c r="K45" s="5">
        <v>0</v>
      </c>
      <c r="M45" s="4">
        <v>4932</v>
      </c>
      <c r="O45" s="4">
        <v>20716422</v>
      </c>
      <c r="Q45" s="4">
        <v>0</v>
      </c>
      <c r="S45" s="4">
        <v>20716422</v>
      </c>
    </row>
    <row r="46" spans="1:19" ht="21" x14ac:dyDescent="0.55000000000000004">
      <c r="A46" s="11" t="s">
        <v>257</v>
      </c>
      <c r="C46" s="4">
        <v>26</v>
      </c>
      <c r="E46" s="3" t="s">
        <v>97</v>
      </c>
      <c r="G46" s="4">
        <v>10</v>
      </c>
      <c r="I46" s="4">
        <v>51298213</v>
      </c>
      <c r="K46" s="5">
        <v>362784</v>
      </c>
      <c r="M46" s="4">
        <v>50935429</v>
      </c>
      <c r="O46" s="4">
        <v>293043287</v>
      </c>
      <c r="Q46" s="4">
        <v>362794</v>
      </c>
      <c r="S46" s="4">
        <v>292680493</v>
      </c>
    </row>
    <row r="47" spans="1:19" ht="21" x14ac:dyDescent="0.55000000000000004">
      <c r="A47" s="11" t="s">
        <v>251</v>
      </c>
      <c r="C47" s="4">
        <v>25</v>
      </c>
      <c r="E47" s="3" t="s">
        <v>97</v>
      </c>
      <c r="G47" s="4">
        <v>10</v>
      </c>
      <c r="I47" s="4">
        <v>1428960</v>
      </c>
      <c r="K47" s="5">
        <v>1944</v>
      </c>
      <c r="M47" s="4">
        <v>1427016</v>
      </c>
      <c r="O47" s="4">
        <v>7052010</v>
      </c>
      <c r="Q47" s="4">
        <v>9908</v>
      </c>
      <c r="S47" s="4">
        <v>7042102</v>
      </c>
    </row>
    <row r="48" spans="1:19" ht="21" x14ac:dyDescent="0.55000000000000004">
      <c r="A48" s="11" t="s">
        <v>272</v>
      </c>
      <c r="C48" s="4">
        <v>24</v>
      </c>
      <c r="E48" s="3" t="s">
        <v>97</v>
      </c>
      <c r="G48" s="4">
        <v>10</v>
      </c>
      <c r="I48" s="4">
        <v>3071705</v>
      </c>
      <c r="K48" s="5">
        <v>38</v>
      </c>
      <c r="M48" s="4">
        <v>3071667</v>
      </c>
      <c r="O48" s="4">
        <v>15019986</v>
      </c>
      <c r="Q48" s="4">
        <v>4744</v>
      </c>
      <c r="S48" s="4">
        <v>15015242</v>
      </c>
    </row>
    <row r="49" spans="1:19" ht="21" x14ac:dyDescent="0.55000000000000004">
      <c r="A49" s="11" t="s">
        <v>275</v>
      </c>
      <c r="C49" s="4">
        <v>1</v>
      </c>
      <c r="E49" s="3" t="s">
        <v>97</v>
      </c>
      <c r="G49" s="4">
        <v>0</v>
      </c>
      <c r="I49" s="4">
        <v>0</v>
      </c>
      <c r="K49" s="5">
        <v>0</v>
      </c>
      <c r="M49" s="4">
        <v>0</v>
      </c>
      <c r="O49" s="4">
        <v>18071</v>
      </c>
      <c r="Q49" s="4">
        <v>0</v>
      </c>
      <c r="S49" s="4">
        <v>18071</v>
      </c>
    </row>
    <row r="50" spans="1:19" ht="21" x14ac:dyDescent="0.55000000000000004">
      <c r="A50" s="11" t="s">
        <v>278</v>
      </c>
      <c r="C50" s="4">
        <v>1</v>
      </c>
      <c r="E50" s="3" t="s">
        <v>97</v>
      </c>
      <c r="G50" s="4">
        <v>10</v>
      </c>
      <c r="I50" s="4">
        <v>8280</v>
      </c>
      <c r="K50" s="5">
        <v>0</v>
      </c>
      <c r="M50" s="4">
        <v>8280</v>
      </c>
      <c r="O50" s="4">
        <v>4328224</v>
      </c>
      <c r="Q50" s="4">
        <v>2</v>
      </c>
      <c r="S50" s="4">
        <v>4328222</v>
      </c>
    </row>
    <row r="51" spans="1:19" ht="21" x14ac:dyDescent="0.55000000000000004">
      <c r="A51" s="11" t="s">
        <v>281</v>
      </c>
      <c r="C51" s="4">
        <v>1</v>
      </c>
      <c r="E51" s="3" t="s">
        <v>97</v>
      </c>
      <c r="G51" s="4">
        <v>0</v>
      </c>
      <c r="I51" s="4">
        <v>4160</v>
      </c>
      <c r="K51" s="5">
        <v>0</v>
      </c>
      <c r="M51" s="4">
        <v>4160</v>
      </c>
      <c r="O51" s="4">
        <v>28614</v>
      </c>
      <c r="Q51" s="4">
        <v>0</v>
      </c>
      <c r="S51" s="4">
        <v>28614</v>
      </c>
    </row>
    <row r="52" spans="1:19" ht="21" x14ac:dyDescent="0.55000000000000004">
      <c r="A52" s="11" t="s">
        <v>284</v>
      </c>
      <c r="C52" s="4">
        <v>29</v>
      </c>
      <c r="E52" s="3" t="s">
        <v>97</v>
      </c>
      <c r="G52" s="4">
        <v>0</v>
      </c>
      <c r="I52" s="4">
        <v>6156</v>
      </c>
      <c r="K52" s="5">
        <v>0</v>
      </c>
      <c r="M52" s="4">
        <v>6156</v>
      </c>
      <c r="O52" s="4">
        <v>67176824</v>
      </c>
      <c r="Q52" s="4">
        <v>0</v>
      </c>
      <c r="S52" s="4">
        <v>67176824</v>
      </c>
    </row>
    <row r="53" spans="1:19" ht="21" x14ac:dyDescent="0.55000000000000004">
      <c r="A53" s="11" t="s">
        <v>287</v>
      </c>
      <c r="C53" s="4">
        <v>1</v>
      </c>
      <c r="E53" s="3" t="s">
        <v>97</v>
      </c>
      <c r="G53" s="4">
        <v>0</v>
      </c>
      <c r="I53" s="4">
        <v>821918</v>
      </c>
      <c r="K53" s="5">
        <v>0</v>
      </c>
      <c r="M53" s="4">
        <v>821918</v>
      </c>
      <c r="O53" s="4">
        <v>4138461</v>
      </c>
      <c r="Q53" s="4">
        <v>0</v>
      </c>
      <c r="S53" s="4">
        <v>4138461</v>
      </c>
    </row>
    <row r="54" spans="1:19" ht="21" x14ac:dyDescent="0.55000000000000004">
      <c r="A54" s="11" t="s">
        <v>254</v>
      </c>
      <c r="C54" s="4">
        <v>14</v>
      </c>
      <c r="E54" s="3" t="s">
        <v>97</v>
      </c>
      <c r="G54" s="4">
        <v>18</v>
      </c>
      <c r="I54" s="4">
        <v>0</v>
      </c>
      <c r="K54" s="5">
        <v>0</v>
      </c>
      <c r="M54" s="4">
        <v>0</v>
      </c>
      <c r="O54" s="4">
        <v>26038356135</v>
      </c>
      <c r="Q54" s="4">
        <v>0</v>
      </c>
      <c r="S54" s="4">
        <v>26038356135</v>
      </c>
    </row>
    <row r="55" spans="1:19" ht="21" x14ac:dyDescent="0.55000000000000004">
      <c r="A55" s="11" t="s">
        <v>290</v>
      </c>
      <c r="C55" s="4">
        <v>17</v>
      </c>
      <c r="E55" s="3" t="s">
        <v>97</v>
      </c>
      <c r="G55" s="4">
        <v>0</v>
      </c>
      <c r="I55" s="4">
        <v>6164</v>
      </c>
      <c r="K55" s="5">
        <v>0</v>
      </c>
      <c r="M55" s="4">
        <v>6164</v>
      </c>
      <c r="O55" s="4">
        <v>22806</v>
      </c>
      <c r="Q55" s="4">
        <v>0</v>
      </c>
      <c r="S55" s="4">
        <v>22806</v>
      </c>
    </row>
    <row r="56" spans="1:19" ht="21" x14ac:dyDescent="0.55000000000000004">
      <c r="A56" s="11" t="s">
        <v>293</v>
      </c>
      <c r="C56" s="4">
        <v>1</v>
      </c>
      <c r="E56" s="3" t="s">
        <v>97</v>
      </c>
      <c r="G56" s="4">
        <v>18</v>
      </c>
      <c r="I56" s="4">
        <v>73972602720</v>
      </c>
      <c r="K56" s="5">
        <v>1</v>
      </c>
      <c r="M56" s="4">
        <v>73972602719</v>
      </c>
      <c r="O56" s="4">
        <v>369863013600</v>
      </c>
      <c r="Q56" s="4">
        <v>8</v>
      </c>
      <c r="S56" s="4">
        <v>369863013592</v>
      </c>
    </row>
    <row r="57" spans="1:19" ht="21" x14ac:dyDescent="0.55000000000000004">
      <c r="A57" s="11" t="s">
        <v>434</v>
      </c>
      <c r="C57" s="4">
        <v>28</v>
      </c>
      <c r="E57" s="3" t="s">
        <v>97</v>
      </c>
      <c r="G57" s="4">
        <v>18</v>
      </c>
      <c r="I57" s="4">
        <v>0</v>
      </c>
      <c r="K57" s="5">
        <v>0</v>
      </c>
      <c r="M57" s="4">
        <v>0</v>
      </c>
      <c r="O57" s="4">
        <v>34775580844</v>
      </c>
      <c r="Q57" s="4">
        <v>0</v>
      </c>
      <c r="S57" s="4">
        <v>34775580844</v>
      </c>
    </row>
    <row r="58" spans="1:19" ht="21" x14ac:dyDescent="0.55000000000000004">
      <c r="A58" s="11" t="s">
        <v>434</v>
      </c>
      <c r="C58" s="4">
        <v>3</v>
      </c>
      <c r="E58" s="3" t="s">
        <v>97</v>
      </c>
      <c r="G58" s="4">
        <v>18</v>
      </c>
      <c r="I58" s="4">
        <v>0</v>
      </c>
      <c r="K58" s="5">
        <v>0</v>
      </c>
      <c r="M58" s="4">
        <v>0</v>
      </c>
      <c r="O58" s="4">
        <v>61334997703</v>
      </c>
      <c r="Q58" s="4">
        <v>0</v>
      </c>
      <c r="S58" s="4">
        <v>61334997703</v>
      </c>
    </row>
    <row r="59" spans="1:19" ht="21" x14ac:dyDescent="0.55000000000000004">
      <c r="A59" s="11" t="s">
        <v>315</v>
      </c>
      <c r="C59" s="4">
        <v>16</v>
      </c>
      <c r="E59" s="3" t="s">
        <v>97</v>
      </c>
      <c r="G59" s="4">
        <v>18</v>
      </c>
      <c r="I59" s="4">
        <v>5573770487</v>
      </c>
      <c r="K59" s="5">
        <v>0</v>
      </c>
      <c r="M59" s="4">
        <v>5573770487</v>
      </c>
      <c r="O59" s="4">
        <v>5573770487</v>
      </c>
      <c r="Q59" s="4">
        <v>0</v>
      </c>
      <c r="S59" s="4">
        <v>5573770487</v>
      </c>
    </row>
    <row r="60" spans="1:19" ht="21" x14ac:dyDescent="0.55000000000000004">
      <c r="A60" s="11" t="s">
        <v>300</v>
      </c>
      <c r="C60" s="4">
        <v>17</v>
      </c>
      <c r="E60" s="3" t="s">
        <v>97</v>
      </c>
      <c r="G60" s="4">
        <v>10</v>
      </c>
      <c r="I60" s="4">
        <v>6289</v>
      </c>
      <c r="K60" s="5">
        <v>0</v>
      </c>
      <c r="M60" s="4">
        <v>6289</v>
      </c>
      <c r="O60" s="4">
        <v>94743489</v>
      </c>
      <c r="Q60" s="4">
        <v>19</v>
      </c>
      <c r="S60" s="4">
        <v>94743470</v>
      </c>
    </row>
    <row r="61" spans="1:19" ht="21" x14ac:dyDescent="0.55000000000000004">
      <c r="A61" s="11" t="s">
        <v>303</v>
      </c>
      <c r="C61" s="4">
        <v>30</v>
      </c>
      <c r="E61" s="3" t="s">
        <v>97</v>
      </c>
      <c r="G61" s="4">
        <v>10</v>
      </c>
      <c r="I61" s="4">
        <v>273972663</v>
      </c>
      <c r="K61" s="5">
        <v>0</v>
      </c>
      <c r="M61" s="4">
        <v>273972663</v>
      </c>
      <c r="O61" s="4">
        <v>273972663</v>
      </c>
      <c r="Q61" s="4">
        <v>0</v>
      </c>
      <c r="S61" s="4">
        <v>273972663</v>
      </c>
    </row>
    <row r="62" spans="1:19" ht="21" x14ac:dyDescent="0.55000000000000004">
      <c r="A62" s="11" t="s">
        <v>254</v>
      </c>
      <c r="C62" s="4">
        <v>10</v>
      </c>
      <c r="E62" s="3" t="s">
        <v>97</v>
      </c>
      <c r="G62" s="4">
        <v>19</v>
      </c>
      <c r="I62" s="4">
        <v>0</v>
      </c>
      <c r="K62" s="5">
        <v>0</v>
      </c>
      <c r="M62" s="4">
        <v>0</v>
      </c>
      <c r="O62" s="4">
        <v>5726027400</v>
      </c>
      <c r="Q62" s="4">
        <v>0</v>
      </c>
      <c r="S62" s="4">
        <v>5726027400</v>
      </c>
    </row>
    <row r="63" spans="1:19" ht="21" x14ac:dyDescent="0.55000000000000004">
      <c r="A63" s="11" t="s">
        <v>306</v>
      </c>
      <c r="C63" s="4">
        <v>1</v>
      </c>
      <c r="E63" s="3" t="s">
        <v>97</v>
      </c>
      <c r="G63" s="4">
        <v>10</v>
      </c>
      <c r="I63" s="4">
        <v>2040</v>
      </c>
      <c r="K63" s="5">
        <v>0</v>
      </c>
      <c r="M63" s="4">
        <v>2040</v>
      </c>
      <c r="O63" s="4">
        <v>196995145</v>
      </c>
      <c r="Q63" s="4">
        <v>845</v>
      </c>
      <c r="S63" s="4">
        <v>196994300</v>
      </c>
    </row>
    <row r="64" spans="1:19" ht="21" x14ac:dyDescent="0.55000000000000004">
      <c r="A64" s="11" t="s">
        <v>306</v>
      </c>
      <c r="C64" s="4">
        <v>1</v>
      </c>
      <c r="E64" s="3" t="s">
        <v>97</v>
      </c>
      <c r="G64" s="4">
        <v>18</v>
      </c>
      <c r="I64" s="4">
        <v>0</v>
      </c>
      <c r="K64" s="5">
        <v>0</v>
      </c>
      <c r="M64" s="4">
        <v>0</v>
      </c>
      <c r="O64" s="4">
        <v>15583561626</v>
      </c>
      <c r="Q64" s="4">
        <v>0</v>
      </c>
      <c r="S64" s="4">
        <v>15583561626</v>
      </c>
    </row>
    <row r="65" spans="1:19" ht="21" x14ac:dyDescent="0.55000000000000004">
      <c r="A65" s="11" t="s">
        <v>303</v>
      </c>
      <c r="C65" s="4">
        <v>1</v>
      </c>
      <c r="E65" s="3" t="s">
        <v>97</v>
      </c>
      <c r="G65" s="4">
        <v>18</v>
      </c>
      <c r="I65" s="4">
        <v>0</v>
      </c>
      <c r="K65" s="5">
        <v>0</v>
      </c>
      <c r="M65" s="4">
        <v>0</v>
      </c>
      <c r="O65" s="4">
        <v>40931504937</v>
      </c>
      <c r="Q65" s="4">
        <v>0</v>
      </c>
      <c r="S65" s="4">
        <v>40931504937</v>
      </c>
    </row>
    <row r="66" spans="1:19" ht="21" x14ac:dyDescent="0.55000000000000004">
      <c r="A66" s="11" t="s">
        <v>284</v>
      </c>
      <c r="C66" s="4">
        <v>8</v>
      </c>
      <c r="E66" s="3" t="s">
        <v>97</v>
      </c>
      <c r="G66" s="4">
        <v>21</v>
      </c>
      <c r="I66" s="4">
        <v>0</v>
      </c>
      <c r="K66" s="5">
        <v>0</v>
      </c>
      <c r="M66" s="4">
        <v>0</v>
      </c>
      <c r="O66" s="4">
        <v>48328767088</v>
      </c>
      <c r="Q66" s="4">
        <v>0</v>
      </c>
      <c r="S66" s="4">
        <v>48328767088</v>
      </c>
    </row>
    <row r="67" spans="1:19" ht="21" x14ac:dyDescent="0.55000000000000004">
      <c r="A67" s="11" t="s">
        <v>382</v>
      </c>
      <c r="C67" s="4">
        <v>8</v>
      </c>
      <c r="E67" s="3" t="s">
        <v>97</v>
      </c>
      <c r="G67" s="4">
        <v>21</v>
      </c>
      <c r="I67" s="4">
        <v>0</v>
      </c>
      <c r="K67" s="5">
        <v>0</v>
      </c>
      <c r="M67" s="4">
        <v>0</v>
      </c>
      <c r="O67" s="4">
        <v>34520547900</v>
      </c>
      <c r="Q67" s="4">
        <v>0</v>
      </c>
      <c r="S67" s="4">
        <v>34520547900</v>
      </c>
    </row>
    <row r="68" spans="1:19" ht="21" x14ac:dyDescent="0.55000000000000004">
      <c r="A68" s="11" t="s">
        <v>303</v>
      </c>
      <c r="C68" s="4">
        <v>1</v>
      </c>
      <c r="E68" s="3" t="s">
        <v>97</v>
      </c>
      <c r="G68" s="4">
        <v>18</v>
      </c>
      <c r="I68" s="4">
        <v>0</v>
      </c>
      <c r="K68" s="5">
        <v>0</v>
      </c>
      <c r="M68" s="4">
        <v>0</v>
      </c>
      <c r="O68" s="4">
        <v>12279450306</v>
      </c>
      <c r="Q68" s="4">
        <v>0</v>
      </c>
      <c r="S68" s="4">
        <v>12279450306</v>
      </c>
    </row>
    <row r="69" spans="1:19" ht="21" x14ac:dyDescent="0.55000000000000004">
      <c r="A69" s="11" t="s">
        <v>284</v>
      </c>
      <c r="C69" s="4">
        <v>30</v>
      </c>
      <c r="E69" s="3" t="s">
        <v>97</v>
      </c>
      <c r="G69" s="4">
        <v>21</v>
      </c>
      <c r="I69" s="4">
        <v>0</v>
      </c>
      <c r="K69" s="5">
        <v>0</v>
      </c>
      <c r="M69" s="4">
        <v>0</v>
      </c>
      <c r="O69" s="4">
        <v>48799348893</v>
      </c>
      <c r="Q69" s="4">
        <v>0</v>
      </c>
      <c r="S69" s="4">
        <v>48799348893</v>
      </c>
    </row>
    <row r="70" spans="1:19" ht="21" x14ac:dyDescent="0.55000000000000004">
      <c r="A70" s="11" t="s">
        <v>382</v>
      </c>
      <c r="C70" s="4">
        <v>30</v>
      </c>
      <c r="E70" s="3" t="s">
        <v>97</v>
      </c>
      <c r="G70" s="4">
        <v>21</v>
      </c>
      <c r="I70" s="4">
        <v>0</v>
      </c>
      <c r="K70" s="5">
        <v>0</v>
      </c>
      <c r="M70" s="4">
        <v>0</v>
      </c>
      <c r="O70" s="4">
        <v>34767123245</v>
      </c>
      <c r="Q70" s="4">
        <v>0</v>
      </c>
      <c r="S70" s="4">
        <v>34767123245</v>
      </c>
    </row>
    <row r="71" spans="1:19" ht="21" x14ac:dyDescent="0.55000000000000004">
      <c r="A71" s="11" t="s">
        <v>309</v>
      </c>
      <c r="C71" s="4">
        <v>11</v>
      </c>
      <c r="E71" s="3" t="s">
        <v>97</v>
      </c>
      <c r="G71" s="4">
        <v>21</v>
      </c>
      <c r="I71" s="4">
        <v>3164383560</v>
      </c>
      <c r="K71" s="5">
        <v>-29282458</v>
      </c>
      <c r="M71" s="4">
        <v>3193666018</v>
      </c>
      <c r="O71" s="4">
        <v>41136986280</v>
      </c>
      <c r="Q71" s="4">
        <v>0</v>
      </c>
      <c r="S71" s="4">
        <v>41136986280</v>
      </c>
    </row>
    <row r="72" spans="1:19" ht="21" x14ac:dyDescent="0.55000000000000004">
      <c r="A72" s="11" t="s">
        <v>327</v>
      </c>
      <c r="C72" s="4">
        <v>1</v>
      </c>
      <c r="E72" s="3" t="s">
        <v>97</v>
      </c>
      <c r="G72" s="4">
        <v>18</v>
      </c>
      <c r="I72" s="4">
        <v>0</v>
      </c>
      <c r="K72" s="5">
        <v>0</v>
      </c>
      <c r="M72" s="4">
        <v>0</v>
      </c>
      <c r="O72" s="4">
        <v>61397257282</v>
      </c>
      <c r="Q72" s="4">
        <v>0</v>
      </c>
      <c r="S72" s="4">
        <v>61397257282</v>
      </c>
    </row>
    <row r="73" spans="1:19" ht="21" x14ac:dyDescent="0.55000000000000004">
      <c r="A73" s="11" t="s">
        <v>247</v>
      </c>
      <c r="C73" s="4">
        <v>1</v>
      </c>
      <c r="E73" s="3" t="s">
        <v>97</v>
      </c>
      <c r="G73" s="4">
        <v>18</v>
      </c>
      <c r="I73" s="4">
        <v>0</v>
      </c>
      <c r="K73" s="5">
        <v>0</v>
      </c>
      <c r="M73" s="4">
        <v>0</v>
      </c>
      <c r="O73" s="4">
        <v>81863011750</v>
      </c>
      <c r="Q73" s="4">
        <v>0</v>
      </c>
      <c r="S73" s="4">
        <v>81863011750</v>
      </c>
    </row>
    <row r="74" spans="1:19" ht="21" x14ac:dyDescent="0.55000000000000004">
      <c r="A74" s="11" t="s">
        <v>319</v>
      </c>
      <c r="C74" s="4">
        <v>16</v>
      </c>
      <c r="E74" s="3" t="s">
        <v>97</v>
      </c>
      <c r="G74" s="4">
        <v>20</v>
      </c>
      <c r="I74" s="4">
        <v>0</v>
      </c>
      <c r="K74" s="5">
        <v>0</v>
      </c>
      <c r="M74" s="4">
        <v>0</v>
      </c>
      <c r="O74" s="4">
        <v>36164383530</v>
      </c>
      <c r="Q74" s="4">
        <v>0</v>
      </c>
      <c r="S74" s="4">
        <v>36164383530</v>
      </c>
    </row>
    <row r="75" spans="1:19" ht="21" x14ac:dyDescent="0.55000000000000004">
      <c r="A75" s="11" t="s">
        <v>312</v>
      </c>
      <c r="C75" s="4">
        <v>1</v>
      </c>
      <c r="E75" s="3" t="s">
        <v>97</v>
      </c>
      <c r="G75" s="4">
        <v>18</v>
      </c>
      <c r="I75" s="4">
        <v>7989041070</v>
      </c>
      <c r="K75" s="5">
        <v>0</v>
      </c>
      <c r="M75" s="4">
        <v>7989041070</v>
      </c>
      <c r="O75" s="4">
        <v>99705205350</v>
      </c>
      <c r="Q75" s="4">
        <v>2</v>
      </c>
      <c r="S75" s="4">
        <v>99705205348</v>
      </c>
    </row>
    <row r="76" spans="1:19" ht="21" x14ac:dyDescent="0.55000000000000004">
      <c r="A76" s="11" t="s">
        <v>327</v>
      </c>
      <c r="C76" s="4">
        <v>1</v>
      </c>
      <c r="E76" s="3" t="s">
        <v>97</v>
      </c>
      <c r="G76" s="4">
        <v>18</v>
      </c>
      <c r="I76" s="4">
        <v>0</v>
      </c>
      <c r="K76" s="5">
        <v>0</v>
      </c>
      <c r="M76" s="4">
        <v>0</v>
      </c>
      <c r="O76" s="4">
        <v>20465753268</v>
      </c>
      <c r="Q76" s="4">
        <v>0</v>
      </c>
      <c r="S76" s="4">
        <v>20465753268</v>
      </c>
    </row>
    <row r="77" spans="1:19" ht="21" x14ac:dyDescent="0.55000000000000004">
      <c r="A77" s="11" t="s">
        <v>319</v>
      </c>
      <c r="C77" s="4">
        <v>29</v>
      </c>
      <c r="E77" s="3" t="s">
        <v>97</v>
      </c>
      <c r="G77" s="4">
        <v>20</v>
      </c>
      <c r="I77" s="4">
        <v>0</v>
      </c>
      <c r="K77" s="5">
        <v>0</v>
      </c>
      <c r="M77" s="4">
        <v>0</v>
      </c>
      <c r="O77" s="4">
        <v>111123287817</v>
      </c>
      <c r="Q77" s="4">
        <v>0</v>
      </c>
      <c r="S77" s="4">
        <v>111123287817</v>
      </c>
    </row>
    <row r="78" spans="1:19" ht="21" x14ac:dyDescent="0.55000000000000004">
      <c r="A78" s="11" t="s">
        <v>319</v>
      </c>
      <c r="C78" s="4">
        <v>18</v>
      </c>
      <c r="E78" s="3" t="s">
        <v>97</v>
      </c>
      <c r="G78" s="4">
        <v>8</v>
      </c>
      <c r="I78" s="4">
        <v>3246596</v>
      </c>
      <c r="K78" s="5">
        <v>12744</v>
      </c>
      <c r="M78" s="4">
        <v>3233852</v>
      </c>
      <c r="O78" s="4">
        <v>231200295</v>
      </c>
      <c r="Q78" s="4">
        <v>148655</v>
      </c>
      <c r="S78" s="4">
        <v>231051640</v>
      </c>
    </row>
    <row r="79" spans="1:19" ht="21" x14ac:dyDescent="0.55000000000000004">
      <c r="A79" s="11" t="s">
        <v>390</v>
      </c>
      <c r="C79" s="4">
        <v>27</v>
      </c>
      <c r="E79" s="3" t="s">
        <v>97</v>
      </c>
      <c r="G79" s="4">
        <v>20</v>
      </c>
      <c r="I79" s="4">
        <v>0</v>
      </c>
      <c r="K79" s="5">
        <v>0</v>
      </c>
      <c r="M79" s="4">
        <v>0</v>
      </c>
      <c r="O79" s="4">
        <v>40821917835</v>
      </c>
      <c r="Q79" s="4">
        <v>0</v>
      </c>
      <c r="S79" s="4">
        <v>40821917835</v>
      </c>
    </row>
    <row r="80" spans="1:19" ht="21" x14ac:dyDescent="0.55000000000000004">
      <c r="A80" s="11" t="s">
        <v>262</v>
      </c>
      <c r="C80" s="4">
        <v>1</v>
      </c>
      <c r="E80" s="3" t="s">
        <v>97</v>
      </c>
      <c r="G80" s="4">
        <v>18</v>
      </c>
      <c r="I80" s="4">
        <v>0</v>
      </c>
      <c r="K80" s="5">
        <v>0</v>
      </c>
      <c r="M80" s="4">
        <v>0</v>
      </c>
      <c r="O80" s="4">
        <v>33830135293</v>
      </c>
      <c r="Q80" s="4">
        <v>0</v>
      </c>
      <c r="S80" s="4">
        <v>33830135293</v>
      </c>
    </row>
    <row r="81" spans="1:19" ht="21" x14ac:dyDescent="0.55000000000000004">
      <c r="A81" s="11" t="s">
        <v>322</v>
      </c>
      <c r="C81" s="4">
        <v>1</v>
      </c>
      <c r="E81" s="3" t="s">
        <v>97</v>
      </c>
      <c r="G81" s="4">
        <v>18</v>
      </c>
      <c r="I81" s="4">
        <v>14794520520</v>
      </c>
      <c r="K81" s="5">
        <v>1</v>
      </c>
      <c r="M81" s="4">
        <v>14794520519</v>
      </c>
      <c r="O81" s="4">
        <v>73972602600</v>
      </c>
      <c r="Q81" s="4">
        <v>2</v>
      </c>
      <c r="S81" s="4">
        <v>73972602598</v>
      </c>
    </row>
    <row r="82" spans="1:19" ht="21" x14ac:dyDescent="0.55000000000000004">
      <c r="A82" s="11" t="s">
        <v>330</v>
      </c>
      <c r="C82" s="4">
        <v>1</v>
      </c>
      <c r="E82" s="3" t="s">
        <v>97</v>
      </c>
      <c r="G82" s="4">
        <v>18</v>
      </c>
      <c r="I82" s="4">
        <v>0</v>
      </c>
      <c r="K82" s="5">
        <v>0</v>
      </c>
      <c r="M82" s="4">
        <v>0</v>
      </c>
      <c r="O82" s="4">
        <v>81863009750</v>
      </c>
      <c r="Q82" s="4">
        <v>0</v>
      </c>
      <c r="S82" s="4">
        <v>81863009750</v>
      </c>
    </row>
    <row r="83" spans="1:19" ht="21" x14ac:dyDescent="0.55000000000000004">
      <c r="A83" s="11" t="s">
        <v>322</v>
      </c>
      <c r="C83" s="4">
        <v>1</v>
      </c>
      <c r="E83" s="3" t="s">
        <v>97</v>
      </c>
      <c r="G83" s="4">
        <v>18</v>
      </c>
      <c r="I83" s="4">
        <v>14794520540</v>
      </c>
      <c r="K83" s="5">
        <v>0</v>
      </c>
      <c r="M83" s="4">
        <v>14794520540</v>
      </c>
      <c r="O83" s="4">
        <v>73972602700</v>
      </c>
      <c r="Q83" s="4">
        <v>0</v>
      </c>
      <c r="S83" s="4">
        <v>73972602700</v>
      </c>
    </row>
    <row r="84" spans="1:19" ht="21" x14ac:dyDescent="0.55000000000000004">
      <c r="A84" s="11" t="s">
        <v>327</v>
      </c>
      <c r="C84" s="4">
        <v>30</v>
      </c>
      <c r="E84" s="3" t="s">
        <v>97</v>
      </c>
      <c r="G84" s="4">
        <v>18</v>
      </c>
      <c r="I84" s="4">
        <v>15534246570</v>
      </c>
      <c r="K84" s="5">
        <v>0</v>
      </c>
      <c r="M84" s="4">
        <v>15534246570</v>
      </c>
      <c r="O84" s="4">
        <v>96090410914</v>
      </c>
      <c r="Q84" s="4">
        <v>0</v>
      </c>
      <c r="S84" s="4">
        <v>96090410914</v>
      </c>
    </row>
    <row r="85" spans="1:19" ht="21" x14ac:dyDescent="0.55000000000000004">
      <c r="A85" s="11" t="s">
        <v>330</v>
      </c>
      <c r="C85" s="4">
        <v>1</v>
      </c>
      <c r="E85" s="3" t="s">
        <v>97</v>
      </c>
      <c r="G85" s="4">
        <v>18</v>
      </c>
      <c r="I85" s="4">
        <v>41424657510</v>
      </c>
      <c r="K85" s="5">
        <v>1</v>
      </c>
      <c r="M85" s="4">
        <v>41424657509</v>
      </c>
      <c r="O85" s="4">
        <v>215309588921</v>
      </c>
      <c r="Q85" s="4">
        <v>5</v>
      </c>
      <c r="S85" s="4">
        <v>215309588916</v>
      </c>
    </row>
    <row r="86" spans="1:19" ht="21" x14ac:dyDescent="0.55000000000000004">
      <c r="A86" s="11" t="s">
        <v>290</v>
      </c>
      <c r="C86" s="4">
        <v>6</v>
      </c>
      <c r="E86" s="3" t="s">
        <v>97</v>
      </c>
      <c r="G86" s="4">
        <v>22</v>
      </c>
      <c r="I86" s="4">
        <v>1933698629</v>
      </c>
      <c r="K86" s="5">
        <v>-8861419</v>
      </c>
      <c r="M86" s="4">
        <v>1942560048</v>
      </c>
      <c r="O86" s="4">
        <v>13959452017</v>
      </c>
      <c r="Q86" s="4">
        <v>0</v>
      </c>
      <c r="S86" s="4">
        <v>13959452017</v>
      </c>
    </row>
    <row r="87" spans="1:19" ht="21" x14ac:dyDescent="0.55000000000000004">
      <c r="A87" s="11" t="s">
        <v>303</v>
      </c>
      <c r="C87" s="4">
        <v>1</v>
      </c>
      <c r="E87" s="3" t="s">
        <v>97</v>
      </c>
      <c r="G87" s="4">
        <v>18</v>
      </c>
      <c r="I87" s="4">
        <v>14794520520</v>
      </c>
      <c r="K87" s="5">
        <v>1</v>
      </c>
      <c r="M87" s="4">
        <v>14794520519</v>
      </c>
      <c r="O87" s="4">
        <v>73972602600</v>
      </c>
      <c r="Q87" s="4">
        <v>2</v>
      </c>
      <c r="S87" s="4">
        <v>73972602598</v>
      </c>
    </row>
    <row r="88" spans="1:19" ht="21" x14ac:dyDescent="0.55000000000000004">
      <c r="A88" s="11" t="s">
        <v>435</v>
      </c>
      <c r="C88" s="4">
        <v>12</v>
      </c>
      <c r="E88" s="3" t="s">
        <v>97</v>
      </c>
      <c r="G88" s="4">
        <v>18</v>
      </c>
      <c r="I88" s="4">
        <v>0</v>
      </c>
      <c r="K88" s="5">
        <v>0</v>
      </c>
      <c r="M88" s="4">
        <v>0</v>
      </c>
      <c r="O88" s="4">
        <v>13212328745</v>
      </c>
      <c r="Q88" s="4">
        <v>0</v>
      </c>
      <c r="S88" s="4">
        <v>13212328745</v>
      </c>
    </row>
    <row r="89" spans="1:19" ht="21" x14ac:dyDescent="0.55000000000000004">
      <c r="A89" s="11" t="s">
        <v>290</v>
      </c>
      <c r="C89" s="4">
        <v>20</v>
      </c>
      <c r="E89" s="3" t="s">
        <v>97</v>
      </c>
      <c r="G89" s="4">
        <v>22</v>
      </c>
      <c r="I89" s="4">
        <v>6986301370</v>
      </c>
      <c r="K89" s="5">
        <v>-31980776</v>
      </c>
      <c r="M89" s="4">
        <v>7018282146</v>
      </c>
      <c r="O89" s="4">
        <v>76428493246</v>
      </c>
      <c r="Q89" s="4">
        <v>0</v>
      </c>
      <c r="S89" s="4">
        <v>76428493246</v>
      </c>
    </row>
    <row r="90" spans="1:19" ht="21" x14ac:dyDescent="0.55000000000000004">
      <c r="A90" s="11" t="s">
        <v>290</v>
      </c>
      <c r="C90" s="4">
        <v>24</v>
      </c>
      <c r="E90" s="3" t="s">
        <v>97</v>
      </c>
      <c r="G90" s="4">
        <v>22</v>
      </c>
      <c r="I90" s="4">
        <v>14409243429</v>
      </c>
      <c r="K90" s="5">
        <v>0</v>
      </c>
      <c r="M90" s="4">
        <v>14409243429</v>
      </c>
      <c r="O90" s="4">
        <v>506683216008</v>
      </c>
      <c r="Q90" s="4">
        <v>0</v>
      </c>
      <c r="S90" s="4">
        <v>506683216008</v>
      </c>
    </row>
    <row r="91" spans="1:19" ht="21" x14ac:dyDescent="0.55000000000000004">
      <c r="A91" s="11" t="s">
        <v>284</v>
      </c>
      <c r="C91" s="4">
        <v>9</v>
      </c>
      <c r="E91" s="3" t="s">
        <v>97</v>
      </c>
      <c r="G91" s="4">
        <v>18</v>
      </c>
      <c r="I91" s="4">
        <v>0</v>
      </c>
      <c r="K91" s="5">
        <v>0</v>
      </c>
      <c r="M91" s="4">
        <v>0</v>
      </c>
      <c r="O91" s="4">
        <v>29766575286</v>
      </c>
      <c r="Q91" s="4">
        <v>0</v>
      </c>
      <c r="S91" s="4">
        <v>29766575286</v>
      </c>
    </row>
    <row r="92" spans="1:19" ht="21" x14ac:dyDescent="0.55000000000000004">
      <c r="A92" s="11" t="s">
        <v>312</v>
      </c>
      <c r="C92" s="4">
        <v>1</v>
      </c>
      <c r="E92" s="3" t="s">
        <v>97</v>
      </c>
      <c r="G92" s="4">
        <v>18</v>
      </c>
      <c r="I92" s="4">
        <v>23671232850</v>
      </c>
      <c r="K92" s="5">
        <v>0</v>
      </c>
      <c r="M92" s="4">
        <v>23671232850</v>
      </c>
      <c r="O92" s="4">
        <v>118356164250</v>
      </c>
      <c r="Q92" s="4">
        <v>2</v>
      </c>
      <c r="S92" s="4">
        <v>118356164248</v>
      </c>
    </row>
    <row r="93" spans="1:19" ht="21" x14ac:dyDescent="0.55000000000000004">
      <c r="A93" s="11" t="s">
        <v>303</v>
      </c>
      <c r="C93" s="4">
        <v>1</v>
      </c>
      <c r="E93" s="3" t="s">
        <v>97</v>
      </c>
      <c r="G93" s="4">
        <v>18</v>
      </c>
      <c r="I93" s="4">
        <v>14794520520</v>
      </c>
      <c r="K93" s="5">
        <v>0</v>
      </c>
      <c r="M93" s="4">
        <v>14794520520</v>
      </c>
      <c r="O93" s="4">
        <v>73972602600</v>
      </c>
      <c r="Q93" s="4">
        <v>1</v>
      </c>
      <c r="S93" s="4">
        <v>73972602599</v>
      </c>
    </row>
    <row r="94" spans="1:19" ht="21" x14ac:dyDescent="0.55000000000000004">
      <c r="A94" s="11" t="s">
        <v>390</v>
      </c>
      <c r="C94" s="4">
        <v>5</v>
      </c>
      <c r="E94" s="3" t="s">
        <v>97</v>
      </c>
      <c r="G94" s="4">
        <v>20</v>
      </c>
      <c r="I94" s="4">
        <v>0</v>
      </c>
      <c r="K94" s="5">
        <v>0</v>
      </c>
      <c r="M94" s="4">
        <v>0</v>
      </c>
      <c r="O94" s="4">
        <v>27397260299</v>
      </c>
      <c r="Q94" s="4">
        <v>0</v>
      </c>
      <c r="S94" s="4">
        <v>27397260299</v>
      </c>
    </row>
    <row r="95" spans="1:19" ht="21" x14ac:dyDescent="0.55000000000000004">
      <c r="A95" s="11" t="s">
        <v>290</v>
      </c>
      <c r="C95" s="4">
        <v>6</v>
      </c>
      <c r="E95" s="3" t="s">
        <v>97</v>
      </c>
      <c r="G95" s="4">
        <v>22</v>
      </c>
      <c r="I95" s="4">
        <v>0</v>
      </c>
      <c r="K95" s="5">
        <v>-46180867</v>
      </c>
      <c r="M95" s="4">
        <v>46180867</v>
      </c>
      <c r="O95" s="4">
        <v>551452054780</v>
      </c>
      <c r="Q95" s="4">
        <v>0</v>
      </c>
      <c r="S95" s="4">
        <v>551452054780</v>
      </c>
    </row>
    <row r="96" spans="1:19" ht="21" x14ac:dyDescent="0.55000000000000004">
      <c r="A96" s="11" t="s">
        <v>319</v>
      </c>
      <c r="C96" s="4">
        <v>10</v>
      </c>
      <c r="E96" s="3" t="s">
        <v>97</v>
      </c>
      <c r="G96" s="4">
        <v>20</v>
      </c>
      <c r="I96" s="4">
        <v>0</v>
      </c>
      <c r="K96" s="5">
        <v>0</v>
      </c>
      <c r="M96" s="4">
        <v>0</v>
      </c>
      <c r="O96" s="4">
        <v>24219178200</v>
      </c>
      <c r="Q96" s="4">
        <v>0</v>
      </c>
      <c r="S96" s="4">
        <v>24219178200</v>
      </c>
    </row>
    <row r="97" spans="1:19" ht="21" x14ac:dyDescent="0.55000000000000004">
      <c r="A97" s="11" t="s">
        <v>330</v>
      </c>
      <c r="C97" s="4">
        <v>1</v>
      </c>
      <c r="E97" s="3" t="s">
        <v>97</v>
      </c>
      <c r="G97" s="4">
        <v>18</v>
      </c>
      <c r="I97" s="4">
        <v>29589041090</v>
      </c>
      <c r="K97" s="5">
        <v>0</v>
      </c>
      <c r="M97" s="4">
        <v>29589041090</v>
      </c>
      <c r="O97" s="4">
        <v>147945205450</v>
      </c>
      <c r="Q97" s="4">
        <v>0</v>
      </c>
      <c r="S97" s="4">
        <v>147945205450</v>
      </c>
    </row>
    <row r="98" spans="1:19" ht="21" x14ac:dyDescent="0.55000000000000004">
      <c r="A98" s="11" t="s">
        <v>300</v>
      </c>
      <c r="C98" s="4">
        <v>13</v>
      </c>
      <c r="E98" s="3" t="s">
        <v>97</v>
      </c>
      <c r="G98" s="4">
        <v>21</v>
      </c>
      <c r="I98" s="4">
        <v>0</v>
      </c>
      <c r="K98" s="5">
        <v>0</v>
      </c>
      <c r="M98" s="4">
        <v>0</v>
      </c>
      <c r="O98" s="4">
        <v>277695172334</v>
      </c>
      <c r="Q98" s="4">
        <v>0</v>
      </c>
      <c r="S98" s="4">
        <v>277695172334</v>
      </c>
    </row>
    <row r="99" spans="1:19" ht="21" x14ac:dyDescent="0.55000000000000004">
      <c r="A99" s="11" t="s">
        <v>312</v>
      </c>
      <c r="C99" s="4">
        <v>1</v>
      </c>
      <c r="E99" s="3" t="s">
        <v>97</v>
      </c>
      <c r="G99" s="4">
        <v>18</v>
      </c>
      <c r="I99" s="4">
        <v>7397260260</v>
      </c>
      <c r="K99" s="5">
        <v>0</v>
      </c>
      <c r="M99" s="4">
        <v>7397260260</v>
      </c>
      <c r="O99" s="4">
        <v>36986301300</v>
      </c>
      <c r="Q99" s="4">
        <v>1</v>
      </c>
      <c r="S99" s="4">
        <v>36986301299</v>
      </c>
    </row>
    <row r="100" spans="1:19" ht="21" x14ac:dyDescent="0.55000000000000004">
      <c r="A100" s="11" t="s">
        <v>327</v>
      </c>
      <c r="C100" s="4">
        <v>1</v>
      </c>
      <c r="E100" s="3" t="s">
        <v>97</v>
      </c>
      <c r="G100" s="4">
        <v>18</v>
      </c>
      <c r="I100" s="4">
        <v>29589041070</v>
      </c>
      <c r="K100" s="5">
        <v>1</v>
      </c>
      <c r="M100" s="4">
        <v>29589041069</v>
      </c>
      <c r="O100" s="4">
        <v>147945205350</v>
      </c>
      <c r="Q100" s="4">
        <v>3</v>
      </c>
      <c r="S100" s="4">
        <v>147945205347</v>
      </c>
    </row>
    <row r="101" spans="1:19" ht="21" x14ac:dyDescent="0.55000000000000004">
      <c r="A101" s="11" t="s">
        <v>390</v>
      </c>
      <c r="C101" s="4">
        <v>20</v>
      </c>
      <c r="E101" s="3" t="s">
        <v>97</v>
      </c>
      <c r="G101" s="4">
        <v>20</v>
      </c>
      <c r="I101" s="4">
        <v>0</v>
      </c>
      <c r="K101" s="5">
        <v>0</v>
      </c>
      <c r="M101" s="4">
        <v>0</v>
      </c>
      <c r="O101" s="4">
        <v>22301369863</v>
      </c>
      <c r="Q101" s="4">
        <v>0</v>
      </c>
      <c r="S101" s="4">
        <v>22301369863</v>
      </c>
    </row>
    <row r="102" spans="1:19" ht="21" x14ac:dyDescent="0.55000000000000004">
      <c r="A102" s="11" t="s">
        <v>349</v>
      </c>
      <c r="C102" s="4">
        <v>3</v>
      </c>
      <c r="E102" s="3" t="s">
        <v>97</v>
      </c>
      <c r="G102" s="4">
        <v>20</v>
      </c>
      <c r="I102" s="4">
        <v>65753424630</v>
      </c>
      <c r="K102" s="5">
        <v>0</v>
      </c>
      <c r="M102" s="4">
        <v>65753424630</v>
      </c>
      <c r="O102" s="4">
        <v>575342465689</v>
      </c>
      <c r="Q102" s="4">
        <v>89888860</v>
      </c>
      <c r="S102" s="4">
        <v>575252576829</v>
      </c>
    </row>
    <row r="103" spans="1:19" ht="21" x14ac:dyDescent="0.55000000000000004">
      <c r="A103" s="11" t="s">
        <v>352</v>
      </c>
      <c r="C103" s="4">
        <v>14</v>
      </c>
      <c r="E103" s="3" t="s">
        <v>97</v>
      </c>
      <c r="G103" s="4">
        <v>8</v>
      </c>
      <c r="I103" s="4">
        <v>1896</v>
      </c>
      <c r="K103" s="5">
        <v>6</v>
      </c>
      <c r="M103" s="4">
        <v>1890</v>
      </c>
      <c r="O103" s="4">
        <v>127084058</v>
      </c>
      <c r="Q103" s="4">
        <v>388756</v>
      </c>
      <c r="S103" s="4">
        <v>126695302</v>
      </c>
    </row>
    <row r="104" spans="1:19" ht="21" x14ac:dyDescent="0.55000000000000004">
      <c r="A104" s="11" t="s">
        <v>436</v>
      </c>
      <c r="C104" s="4">
        <v>16</v>
      </c>
      <c r="E104" s="3" t="s">
        <v>97</v>
      </c>
      <c r="G104" s="4">
        <v>18</v>
      </c>
      <c r="I104" s="4">
        <v>0</v>
      </c>
      <c r="K104" s="5">
        <v>0</v>
      </c>
      <c r="M104" s="4">
        <v>0</v>
      </c>
      <c r="O104" s="4">
        <v>13561643838</v>
      </c>
      <c r="Q104" s="4">
        <v>0</v>
      </c>
      <c r="S104" s="4">
        <v>13561643838</v>
      </c>
    </row>
    <row r="105" spans="1:19" ht="21" x14ac:dyDescent="0.55000000000000004">
      <c r="A105" s="11" t="s">
        <v>303</v>
      </c>
      <c r="C105" s="4">
        <v>1</v>
      </c>
      <c r="E105" s="3" t="s">
        <v>97</v>
      </c>
      <c r="G105" s="4">
        <v>18</v>
      </c>
      <c r="I105" s="4">
        <v>14794520520</v>
      </c>
      <c r="K105" s="5">
        <v>0</v>
      </c>
      <c r="M105" s="4">
        <v>14794520520</v>
      </c>
      <c r="O105" s="4">
        <v>73972602600</v>
      </c>
      <c r="Q105" s="4">
        <v>1</v>
      </c>
      <c r="S105" s="4">
        <v>73972602599</v>
      </c>
    </row>
    <row r="106" spans="1:19" ht="21" x14ac:dyDescent="0.55000000000000004">
      <c r="A106" s="11" t="s">
        <v>390</v>
      </c>
      <c r="C106" s="4">
        <v>17</v>
      </c>
      <c r="E106" s="3" t="s">
        <v>97</v>
      </c>
      <c r="G106" s="4">
        <v>20</v>
      </c>
      <c r="I106" s="4">
        <v>0</v>
      </c>
      <c r="K106" s="5">
        <v>0</v>
      </c>
      <c r="M106" s="4">
        <v>0</v>
      </c>
      <c r="O106" s="4">
        <v>60821917806</v>
      </c>
      <c r="Q106" s="4">
        <v>0</v>
      </c>
      <c r="S106" s="4">
        <v>60821917806</v>
      </c>
    </row>
    <row r="107" spans="1:19" ht="21" x14ac:dyDescent="0.55000000000000004">
      <c r="A107" s="11" t="s">
        <v>290</v>
      </c>
      <c r="C107" s="4">
        <v>17</v>
      </c>
      <c r="E107" s="3" t="s">
        <v>97</v>
      </c>
      <c r="G107" s="4">
        <v>22</v>
      </c>
      <c r="I107" s="4">
        <v>0</v>
      </c>
      <c r="K107" s="5">
        <v>0</v>
      </c>
      <c r="M107" s="4">
        <v>0</v>
      </c>
      <c r="O107" s="4">
        <v>272328767074</v>
      </c>
      <c r="Q107" s="4">
        <v>0</v>
      </c>
      <c r="S107" s="4">
        <v>272328767074</v>
      </c>
    </row>
    <row r="108" spans="1:19" ht="21" x14ac:dyDescent="0.55000000000000004">
      <c r="A108" s="11" t="s">
        <v>352</v>
      </c>
      <c r="C108" s="4">
        <v>17</v>
      </c>
      <c r="E108" s="3" t="s">
        <v>97</v>
      </c>
      <c r="G108" s="4">
        <v>20</v>
      </c>
      <c r="I108" s="4">
        <v>0</v>
      </c>
      <c r="K108" s="5">
        <v>0</v>
      </c>
      <c r="M108" s="4">
        <v>0</v>
      </c>
      <c r="O108" s="4">
        <v>59452054796</v>
      </c>
      <c r="Q108" s="4">
        <v>0</v>
      </c>
      <c r="S108" s="4">
        <v>59452054796</v>
      </c>
    </row>
    <row r="109" spans="1:19" ht="21" x14ac:dyDescent="0.55000000000000004">
      <c r="A109" s="11" t="s">
        <v>327</v>
      </c>
      <c r="C109" s="4">
        <v>1</v>
      </c>
      <c r="E109" s="3" t="s">
        <v>97</v>
      </c>
      <c r="G109" s="4">
        <v>18</v>
      </c>
      <c r="I109" s="4">
        <v>17753424630</v>
      </c>
      <c r="K109" s="5">
        <v>1</v>
      </c>
      <c r="M109" s="4">
        <v>17753424629</v>
      </c>
      <c r="O109" s="4">
        <v>88767123150</v>
      </c>
      <c r="Q109" s="4">
        <v>2</v>
      </c>
      <c r="S109" s="4">
        <v>88767123148</v>
      </c>
    </row>
    <row r="110" spans="1:19" ht="21" x14ac:dyDescent="0.55000000000000004">
      <c r="A110" s="11" t="s">
        <v>390</v>
      </c>
      <c r="C110" s="4">
        <v>7</v>
      </c>
      <c r="E110" s="3" t="s">
        <v>97</v>
      </c>
      <c r="G110" s="4">
        <v>20.5</v>
      </c>
      <c r="I110" s="4">
        <v>0</v>
      </c>
      <c r="K110" s="5">
        <v>0</v>
      </c>
      <c r="M110" s="4">
        <v>0</v>
      </c>
      <c r="O110" s="4">
        <v>67397260274</v>
      </c>
      <c r="Q110" s="4">
        <v>0</v>
      </c>
      <c r="S110" s="4">
        <v>67397260274</v>
      </c>
    </row>
    <row r="111" spans="1:19" ht="21" x14ac:dyDescent="0.55000000000000004">
      <c r="A111" s="11" t="s">
        <v>312</v>
      </c>
      <c r="C111" s="4">
        <v>1</v>
      </c>
      <c r="E111" s="3" t="s">
        <v>97</v>
      </c>
      <c r="G111" s="4">
        <v>18</v>
      </c>
      <c r="I111" s="4">
        <v>4438356150</v>
      </c>
      <c r="K111" s="5">
        <v>0</v>
      </c>
      <c r="M111" s="4">
        <v>4438356150</v>
      </c>
      <c r="O111" s="4">
        <v>20860272600</v>
      </c>
      <c r="Q111" s="4">
        <v>0</v>
      </c>
      <c r="S111" s="4">
        <v>20860272600</v>
      </c>
    </row>
    <row r="112" spans="1:19" ht="21" x14ac:dyDescent="0.55000000000000004">
      <c r="A112" s="11" t="s">
        <v>363</v>
      </c>
      <c r="C112" s="4">
        <v>1</v>
      </c>
      <c r="E112" s="3" t="s">
        <v>97</v>
      </c>
      <c r="G112" s="4">
        <v>22</v>
      </c>
      <c r="I112" s="4">
        <v>90410958900</v>
      </c>
      <c r="K112" s="5">
        <v>4249737</v>
      </c>
      <c r="M112" s="4">
        <v>90406709163</v>
      </c>
      <c r="O112" s="4">
        <v>366917808206</v>
      </c>
      <c r="Q112" s="4">
        <v>42102974</v>
      </c>
      <c r="S112" s="4">
        <v>366875705232</v>
      </c>
    </row>
    <row r="113" spans="1:19" ht="21" x14ac:dyDescent="0.55000000000000004">
      <c r="A113" s="11" t="s">
        <v>366</v>
      </c>
      <c r="C113" s="4">
        <v>25</v>
      </c>
      <c r="E113" s="3" t="s">
        <v>97</v>
      </c>
      <c r="G113" s="4">
        <v>20</v>
      </c>
      <c r="I113" s="4">
        <v>16438356150</v>
      </c>
      <c r="K113" s="5">
        <v>0</v>
      </c>
      <c r="M113" s="4">
        <v>16438356150</v>
      </c>
      <c r="O113" s="4">
        <v>101917808159</v>
      </c>
      <c r="Q113" s="4">
        <v>44427989</v>
      </c>
      <c r="S113" s="4">
        <v>101873380170</v>
      </c>
    </row>
    <row r="114" spans="1:19" ht="21" x14ac:dyDescent="0.55000000000000004">
      <c r="A114" s="11" t="s">
        <v>390</v>
      </c>
      <c r="C114" s="4">
        <v>3</v>
      </c>
      <c r="E114" s="3" t="s">
        <v>97</v>
      </c>
      <c r="G114" s="4">
        <v>21</v>
      </c>
      <c r="I114" s="4">
        <v>0</v>
      </c>
      <c r="K114" s="5">
        <v>0</v>
      </c>
      <c r="M114" s="4">
        <v>0</v>
      </c>
      <c r="O114" s="4">
        <v>44301369838</v>
      </c>
      <c r="Q114" s="4">
        <v>0</v>
      </c>
      <c r="S114" s="4">
        <v>44301369838</v>
      </c>
    </row>
    <row r="115" spans="1:19" ht="21" x14ac:dyDescent="0.55000000000000004">
      <c r="A115" s="11" t="s">
        <v>319</v>
      </c>
      <c r="C115" s="4">
        <v>4</v>
      </c>
      <c r="E115" s="3" t="s">
        <v>97</v>
      </c>
      <c r="G115" s="4">
        <v>21.5</v>
      </c>
      <c r="I115" s="4">
        <v>0</v>
      </c>
      <c r="K115" s="5">
        <v>0</v>
      </c>
      <c r="M115" s="4">
        <v>0</v>
      </c>
      <c r="O115" s="4">
        <v>293917808202</v>
      </c>
      <c r="Q115" s="4">
        <v>0</v>
      </c>
      <c r="S115" s="4">
        <v>293917808202</v>
      </c>
    </row>
    <row r="116" spans="1:19" ht="21" x14ac:dyDescent="0.55000000000000004">
      <c r="A116" s="11" t="s">
        <v>327</v>
      </c>
      <c r="C116" s="4">
        <v>1</v>
      </c>
      <c r="E116" s="3" t="s">
        <v>97</v>
      </c>
      <c r="G116" s="4">
        <v>18</v>
      </c>
      <c r="I116" s="4">
        <v>14794520520</v>
      </c>
      <c r="K116" s="5">
        <v>0</v>
      </c>
      <c r="M116" s="4">
        <v>14794520520</v>
      </c>
      <c r="O116" s="4">
        <v>57205478560</v>
      </c>
      <c r="Q116" s="4">
        <v>1</v>
      </c>
      <c r="S116" s="4">
        <v>57205478559</v>
      </c>
    </row>
    <row r="117" spans="1:19" ht="21" x14ac:dyDescent="0.55000000000000004">
      <c r="A117" s="11" t="s">
        <v>390</v>
      </c>
      <c r="C117" s="4">
        <v>8</v>
      </c>
      <c r="E117" s="3" t="s">
        <v>97</v>
      </c>
      <c r="G117" s="4">
        <v>21</v>
      </c>
      <c r="I117" s="4">
        <v>0</v>
      </c>
      <c r="K117" s="5">
        <v>0</v>
      </c>
      <c r="M117" s="4">
        <v>0</v>
      </c>
      <c r="O117" s="4">
        <v>296784657514</v>
      </c>
      <c r="Q117" s="4">
        <v>0</v>
      </c>
      <c r="S117" s="4">
        <v>296784657514</v>
      </c>
    </row>
    <row r="118" spans="1:19" ht="21" x14ac:dyDescent="0.55000000000000004">
      <c r="A118" s="11" t="s">
        <v>319</v>
      </c>
      <c r="C118" s="4">
        <v>10</v>
      </c>
      <c r="E118" s="3" t="s">
        <v>97</v>
      </c>
      <c r="G118" s="4">
        <v>21.5</v>
      </c>
      <c r="I118" s="4">
        <v>0</v>
      </c>
      <c r="K118" s="5">
        <v>0</v>
      </c>
      <c r="M118" s="4">
        <v>0</v>
      </c>
      <c r="O118" s="4">
        <v>42196940537</v>
      </c>
      <c r="Q118" s="4">
        <v>0</v>
      </c>
      <c r="S118" s="4">
        <v>42196940537</v>
      </c>
    </row>
    <row r="119" spans="1:19" ht="21" x14ac:dyDescent="0.55000000000000004">
      <c r="A119" s="11" t="s">
        <v>390</v>
      </c>
      <c r="C119" s="4">
        <v>12</v>
      </c>
      <c r="E119" s="3" t="s">
        <v>97</v>
      </c>
      <c r="G119" s="4">
        <v>21</v>
      </c>
      <c r="I119" s="4">
        <v>0</v>
      </c>
      <c r="K119" s="5">
        <v>0</v>
      </c>
      <c r="M119" s="4">
        <v>0</v>
      </c>
      <c r="O119" s="4">
        <v>27041095855</v>
      </c>
      <c r="Q119" s="4">
        <v>0</v>
      </c>
      <c r="S119" s="4">
        <v>27041095855</v>
      </c>
    </row>
    <row r="120" spans="1:19" ht="21" x14ac:dyDescent="0.55000000000000004">
      <c r="A120" s="11" t="s">
        <v>319</v>
      </c>
      <c r="C120" s="4">
        <v>12</v>
      </c>
      <c r="E120" s="3" t="s">
        <v>97</v>
      </c>
      <c r="G120" s="4">
        <v>21.5</v>
      </c>
      <c r="I120" s="4">
        <v>0</v>
      </c>
      <c r="K120" s="5">
        <v>0</v>
      </c>
      <c r="M120" s="4">
        <v>0</v>
      </c>
      <c r="O120" s="4">
        <v>61163013676</v>
      </c>
      <c r="Q120" s="4">
        <v>0</v>
      </c>
      <c r="S120" s="4">
        <v>61163013676</v>
      </c>
    </row>
    <row r="121" spans="1:19" ht="21" x14ac:dyDescent="0.55000000000000004">
      <c r="A121" s="11" t="s">
        <v>371</v>
      </c>
      <c r="C121" s="4">
        <v>1</v>
      </c>
      <c r="E121" s="3" t="s">
        <v>97</v>
      </c>
      <c r="G121" s="4">
        <v>18</v>
      </c>
      <c r="I121" s="4">
        <v>7397260260</v>
      </c>
      <c r="K121" s="5">
        <v>0</v>
      </c>
      <c r="M121" s="4">
        <v>7397260260</v>
      </c>
      <c r="O121" s="4">
        <v>25150684780</v>
      </c>
      <c r="Q121" s="4">
        <v>0</v>
      </c>
      <c r="S121" s="4">
        <v>25150684780</v>
      </c>
    </row>
    <row r="122" spans="1:19" ht="21" x14ac:dyDescent="0.55000000000000004">
      <c r="A122" s="11" t="s">
        <v>284</v>
      </c>
      <c r="C122" s="4">
        <v>20</v>
      </c>
      <c r="E122" s="3" t="s">
        <v>97</v>
      </c>
      <c r="G122" s="4">
        <v>18</v>
      </c>
      <c r="I122" s="4">
        <v>12201372263</v>
      </c>
      <c r="K122" s="5">
        <v>-48164473</v>
      </c>
      <c r="M122" s="4">
        <v>12249536736</v>
      </c>
      <c r="O122" s="4">
        <v>56757536625</v>
      </c>
      <c r="Q122" s="4">
        <v>0</v>
      </c>
      <c r="S122" s="4">
        <v>56757536625</v>
      </c>
    </row>
    <row r="123" spans="1:19" ht="21" x14ac:dyDescent="0.55000000000000004">
      <c r="A123" s="11" t="s">
        <v>385</v>
      </c>
      <c r="C123" s="4">
        <v>26</v>
      </c>
      <c r="E123" s="3" t="s">
        <v>97</v>
      </c>
      <c r="G123" s="4">
        <v>21.5</v>
      </c>
      <c r="I123" s="4">
        <v>0</v>
      </c>
      <c r="K123" s="5">
        <v>0</v>
      </c>
      <c r="M123" s="4">
        <v>0</v>
      </c>
      <c r="O123" s="4">
        <v>245041095847</v>
      </c>
      <c r="Q123" s="4">
        <v>0</v>
      </c>
      <c r="S123" s="4">
        <v>245041095847</v>
      </c>
    </row>
    <row r="124" spans="1:19" ht="21" x14ac:dyDescent="0.55000000000000004">
      <c r="A124" s="11" t="s">
        <v>366</v>
      </c>
      <c r="C124" s="4">
        <v>27</v>
      </c>
      <c r="E124" s="3" t="s">
        <v>97</v>
      </c>
      <c r="G124" s="4">
        <v>20</v>
      </c>
      <c r="I124" s="4">
        <v>131506849290</v>
      </c>
      <c r="K124" s="5">
        <v>0</v>
      </c>
      <c r="M124" s="4">
        <v>131506849290</v>
      </c>
      <c r="O124" s="4">
        <v>415561643769</v>
      </c>
      <c r="Q124" s="4">
        <v>191721649</v>
      </c>
      <c r="S124" s="4">
        <v>415369922120</v>
      </c>
    </row>
    <row r="125" spans="1:19" ht="21" x14ac:dyDescent="0.55000000000000004">
      <c r="A125" s="11" t="s">
        <v>312</v>
      </c>
      <c r="C125" s="4">
        <v>1</v>
      </c>
      <c r="E125" s="3" t="s">
        <v>97</v>
      </c>
      <c r="G125" s="4">
        <v>18</v>
      </c>
      <c r="I125" s="4">
        <v>3402739710</v>
      </c>
      <c r="K125" s="5">
        <v>0</v>
      </c>
      <c r="M125" s="4">
        <v>3402739710</v>
      </c>
      <c r="O125" s="4">
        <v>10661917130</v>
      </c>
      <c r="Q125" s="4">
        <v>0</v>
      </c>
      <c r="S125" s="4">
        <v>10661917130</v>
      </c>
    </row>
    <row r="126" spans="1:19" ht="21" x14ac:dyDescent="0.55000000000000004">
      <c r="A126" s="11" t="s">
        <v>284</v>
      </c>
      <c r="C126" s="4">
        <v>2</v>
      </c>
      <c r="E126" s="3" t="s">
        <v>97</v>
      </c>
      <c r="G126" s="4">
        <v>18</v>
      </c>
      <c r="I126" s="4">
        <v>11671232870</v>
      </c>
      <c r="K126" s="5">
        <v>-27211292</v>
      </c>
      <c r="M126" s="4">
        <v>11698444162</v>
      </c>
      <c r="O126" s="4">
        <v>78098630090</v>
      </c>
      <c r="Q126" s="4">
        <v>0</v>
      </c>
      <c r="S126" s="4">
        <v>78098630090</v>
      </c>
    </row>
    <row r="127" spans="1:19" ht="21" x14ac:dyDescent="0.55000000000000004">
      <c r="A127" s="11" t="s">
        <v>382</v>
      </c>
      <c r="C127" s="4">
        <v>2</v>
      </c>
      <c r="E127" s="3" t="s">
        <v>97</v>
      </c>
      <c r="G127" s="4">
        <v>18</v>
      </c>
      <c r="I127" s="4">
        <v>4931506840</v>
      </c>
      <c r="K127" s="5">
        <v>-12941561</v>
      </c>
      <c r="M127" s="4">
        <v>4944448401</v>
      </c>
      <c r="O127" s="4">
        <v>33534246512</v>
      </c>
      <c r="Q127" s="4">
        <v>0</v>
      </c>
      <c r="S127" s="4">
        <v>33534246512</v>
      </c>
    </row>
    <row r="128" spans="1:19" ht="21" x14ac:dyDescent="0.55000000000000004">
      <c r="A128" s="11" t="s">
        <v>319</v>
      </c>
      <c r="C128" s="4">
        <v>17</v>
      </c>
      <c r="E128" s="3" t="s">
        <v>97</v>
      </c>
      <c r="G128" s="4">
        <v>22</v>
      </c>
      <c r="I128" s="4">
        <v>267586301347</v>
      </c>
      <c r="K128" s="5">
        <v>-761726754</v>
      </c>
      <c r="M128" s="4">
        <v>268348028101</v>
      </c>
      <c r="O128" s="4">
        <v>710132876650</v>
      </c>
      <c r="Q128" s="4">
        <v>458993027</v>
      </c>
      <c r="S128" s="4">
        <v>709673883623</v>
      </c>
    </row>
    <row r="129" spans="1:19" ht="21" x14ac:dyDescent="0.55000000000000004">
      <c r="A129" s="11" t="s">
        <v>385</v>
      </c>
      <c r="C129" s="4">
        <v>26</v>
      </c>
      <c r="E129" s="3" t="s">
        <v>97</v>
      </c>
      <c r="G129" s="4">
        <v>0</v>
      </c>
      <c r="I129" s="4">
        <v>4109</v>
      </c>
      <c r="K129" s="5">
        <v>0</v>
      </c>
      <c r="M129" s="4">
        <v>4109</v>
      </c>
      <c r="O129" s="4">
        <v>4109</v>
      </c>
      <c r="Q129" s="4">
        <v>0</v>
      </c>
      <c r="S129" s="4">
        <v>4109</v>
      </c>
    </row>
    <row r="130" spans="1:19" ht="21" x14ac:dyDescent="0.55000000000000004">
      <c r="A130" s="11" t="s">
        <v>390</v>
      </c>
      <c r="C130" s="4">
        <v>30</v>
      </c>
      <c r="E130" s="3" t="s">
        <v>97</v>
      </c>
      <c r="G130" s="4">
        <v>22</v>
      </c>
      <c r="I130" s="4">
        <v>72473424638</v>
      </c>
      <c r="K130" s="5">
        <v>0</v>
      </c>
      <c r="M130" s="4">
        <v>72473424638</v>
      </c>
      <c r="O130" s="4">
        <v>156374794478</v>
      </c>
      <c r="Q130" s="4">
        <v>0</v>
      </c>
      <c r="S130" s="4">
        <v>156374794478</v>
      </c>
    </row>
    <row r="131" spans="1:19" ht="21" x14ac:dyDescent="0.55000000000000004">
      <c r="A131" s="11" t="s">
        <v>390</v>
      </c>
      <c r="C131" s="4">
        <v>8</v>
      </c>
      <c r="E131" s="3" t="s">
        <v>97</v>
      </c>
      <c r="G131" s="4">
        <v>22</v>
      </c>
      <c r="I131" s="4">
        <v>36164383560</v>
      </c>
      <c r="K131" s="5">
        <v>-76385580</v>
      </c>
      <c r="M131" s="4">
        <v>36240769140</v>
      </c>
      <c r="O131" s="4">
        <v>62684931504</v>
      </c>
      <c r="Q131" s="4">
        <v>50880655</v>
      </c>
      <c r="S131" s="4">
        <v>62634050849</v>
      </c>
    </row>
    <row r="132" spans="1:19" ht="21" x14ac:dyDescent="0.55000000000000004">
      <c r="A132" s="11" t="s">
        <v>363</v>
      </c>
      <c r="C132" s="4">
        <v>11</v>
      </c>
      <c r="E132" s="3" t="s">
        <v>97</v>
      </c>
      <c r="G132" s="4">
        <v>22</v>
      </c>
      <c r="I132" s="4">
        <v>90410958900</v>
      </c>
      <c r="K132" s="5">
        <v>197282531</v>
      </c>
      <c r="M132" s="4">
        <v>90213676369</v>
      </c>
      <c r="O132" s="4">
        <v>147671232870</v>
      </c>
      <c r="Q132" s="4">
        <v>574425482</v>
      </c>
      <c r="S132" s="4">
        <v>147096807388</v>
      </c>
    </row>
    <row r="133" spans="1:19" ht="21" x14ac:dyDescent="0.55000000000000004">
      <c r="A133" s="11" t="s">
        <v>390</v>
      </c>
      <c r="C133" s="4">
        <v>13</v>
      </c>
      <c r="E133" s="3" t="s">
        <v>97</v>
      </c>
      <c r="G133" s="4">
        <v>22</v>
      </c>
      <c r="I133" s="4">
        <v>36164383560</v>
      </c>
      <c r="K133" s="5">
        <v>118599460</v>
      </c>
      <c r="M133" s="4">
        <v>36045784100</v>
      </c>
      <c r="O133" s="4">
        <v>56657534244</v>
      </c>
      <c r="Q133" s="4">
        <v>159328035</v>
      </c>
      <c r="S133" s="4">
        <v>56498206209</v>
      </c>
    </row>
    <row r="134" spans="1:19" ht="21" x14ac:dyDescent="0.55000000000000004">
      <c r="A134" s="11" t="s">
        <v>319</v>
      </c>
      <c r="C134" s="4">
        <v>20</v>
      </c>
      <c r="E134" s="3" t="s">
        <v>97</v>
      </c>
      <c r="G134" s="4">
        <v>22</v>
      </c>
      <c r="I134" s="4">
        <v>27123287670</v>
      </c>
      <c r="K134" s="5">
        <v>0</v>
      </c>
      <c r="M134" s="4">
        <v>27123287670</v>
      </c>
      <c r="O134" s="4">
        <v>36164383560</v>
      </c>
      <c r="Q134" s="4">
        <v>107690368</v>
      </c>
      <c r="S134" s="4">
        <v>36056693192</v>
      </c>
    </row>
    <row r="135" spans="1:19" ht="21" x14ac:dyDescent="0.55000000000000004">
      <c r="A135" s="11" t="s">
        <v>400</v>
      </c>
      <c r="C135" s="4">
        <v>22</v>
      </c>
      <c r="E135" s="3" t="s">
        <v>97</v>
      </c>
      <c r="G135" s="4">
        <v>20</v>
      </c>
      <c r="I135" s="4">
        <v>16438356164</v>
      </c>
      <c r="K135" s="5">
        <v>0</v>
      </c>
      <c r="M135" s="4">
        <v>16438356164</v>
      </c>
      <c r="O135" s="4">
        <v>20821917804</v>
      </c>
      <c r="Q135" s="4">
        <v>52213512</v>
      </c>
      <c r="S135" s="4">
        <v>20769704292</v>
      </c>
    </row>
    <row r="136" spans="1:19" ht="21" x14ac:dyDescent="0.55000000000000004">
      <c r="A136" s="11" t="s">
        <v>319</v>
      </c>
      <c r="C136" s="4">
        <v>3</v>
      </c>
      <c r="E136" s="3" t="s">
        <v>97</v>
      </c>
      <c r="G136" s="4">
        <v>22</v>
      </c>
      <c r="I136" s="4">
        <v>16430918769</v>
      </c>
      <c r="K136" s="5">
        <v>29657076</v>
      </c>
      <c r="M136" s="4">
        <v>16401261693</v>
      </c>
      <c r="O136" s="4">
        <v>16430918769</v>
      </c>
      <c r="Q136" s="4">
        <v>29657076</v>
      </c>
      <c r="S136" s="4">
        <v>16401261693</v>
      </c>
    </row>
    <row r="137" spans="1:19" ht="21" x14ac:dyDescent="0.55000000000000004">
      <c r="A137" s="11" t="s">
        <v>390</v>
      </c>
      <c r="C137" s="4">
        <v>6</v>
      </c>
      <c r="E137" s="3" t="s">
        <v>97</v>
      </c>
      <c r="G137" s="4">
        <v>22</v>
      </c>
      <c r="I137" s="4">
        <v>16635616433</v>
      </c>
      <c r="K137" s="5">
        <v>59944894</v>
      </c>
      <c r="M137" s="4">
        <v>16575671539</v>
      </c>
      <c r="O137" s="4">
        <v>16635616433</v>
      </c>
      <c r="Q137" s="4">
        <v>59944894</v>
      </c>
      <c r="S137" s="4">
        <v>16575671539</v>
      </c>
    </row>
    <row r="138" spans="1:19" ht="21" x14ac:dyDescent="0.55000000000000004">
      <c r="A138" s="11" t="s">
        <v>407</v>
      </c>
      <c r="C138" s="4">
        <v>1</v>
      </c>
      <c r="E138" s="3" t="s">
        <v>97</v>
      </c>
      <c r="G138" s="4">
        <v>18</v>
      </c>
      <c r="I138" s="4">
        <v>19726026000</v>
      </c>
      <c r="K138" s="5">
        <v>0</v>
      </c>
      <c r="M138" s="4">
        <v>19726026000</v>
      </c>
      <c r="O138" s="4">
        <v>19726026000</v>
      </c>
      <c r="Q138" s="4">
        <v>0</v>
      </c>
      <c r="S138" s="4">
        <v>19726026000</v>
      </c>
    </row>
    <row r="139" spans="1:19" ht="21" x14ac:dyDescent="0.55000000000000004">
      <c r="A139" s="11" t="s">
        <v>409</v>
      </c>
      <c r="C139" s="4">
        <v>1</v>
      </c>
      <c r="E139" s="3" t="s">
        <v>97</v>
      </c>
      <c r="G139" s="4">
        <v>18</v>
      </c>
      <c r="I139" s="4">
        <v>19726026000</v>
      </c>
      <c r="K139" s="5">
        <v>0</v>
      </c>
      <c r="M139" s="4">
        <v>19726026000</v>
      </c>
      <c r="O139" s="4">
        <v>19726026000</v>
      </c>
      <c r="Q139" s="4">
        <v>0</v>
      </c>
      <c r="S139" s="4">
        <v>19726026000</v>
      </c>
    </row>
    <row r="140" spans="1:19" ht="21" x14ac:dyDescent="0.55000000000000004">
      <c r="A140" s="11" t="s">
        <v>312</v>
      </c>
      <c r="C140" s="4">
        <v>1</v>
      </c>
      <c r="E140" s="3" t="s">
        <v>97</v>
      </c>
      <c r="G140" s="4">
        <v>18</v>
      </c>
      <c r="I140" s="4">
        <v>9863013000</v>
      </c>
      <c r="K140" s="5">
        <v>0</v>
      </c>
      <c r="M140" s="4">
        <v>9863013000</v>
      </c>
      <c r="O140" s="4">
        <v>9863013000</v>
      </c>
      <c r="Q140" s="4">
        <v>0</v>
      </c>
      <c r="S140" s="4">
        <v>9863013000</v>
      </c>
    </row>
    <row r="141" spans="1:19" ht="21" x14ac:dyDescent="0.55000000000000004">
      <c r="A141" s="11" t="s">
        <v>319</v>
      </c>
      <c r="C141" s="4">
        <v>13</v>
      </c>
      <c r="E141" s="3" t="s">
        <v>97</v>
      </c>
      <c r="G141" s="4">
        <v>22</v>
      </c>
      <c r="I141" s="4">
        <v>10246575342</v>
      </c>
      <c r="K141" s="5">
        <v>79664018</v>
      </c>
      <c r="M141" s="4">
        <v>10166911324</v>
      </c>
      <c r="O141" s="4">
        <v>10246575342</v>
      </c>
      <c r="Q141" s="4">
        <v>79664018</v>
      </c>
      <c r="S141" s="4">
        <v>10166911324</v>
      </c>
    </row>
    <row r="142" spans="1:19" ht="21" x14ac:dyDescent="0.55000000000000004">
      <c r="A142" s="11" t="s">
        <v>414</v>
      </c>
      <c r="C142" s="4">
        <v>1</v>
      </c>
      <c r="E142" s="3" t="s">
        <v>97</v>
      </c>
      <c r="G142" s="4">
        <v>20</v>
      </c>
      <c r="I142" s="4">
        <v>34246572631</v>
      </c>
      <c r="K142" s="5">
        <v>0</v>
      </c>
      <c r="M142" s="4">
        <v>34246572631</v>
      </c>
      <c r="O142" s="4">
        <v>34246572631</v>
      </c>
      <c r="Q142" s="4">
        <v>0</v>
      </c>
      <c r="S142" s="4">
        <v>34246572631</v>
      </c>
    </row>
    <row r="143" spans="1:19" ht="21" x14ac:dyDescent="0.55000000000000004">
      <c r="A143" s="11" t="s">
        <v>414</v>
      </c>
      <c r="C143" s="4">
        <v>1</v>
      </c>
      <c r="E143" s="3" t="s">
        <v>97</v>
      </c>
      <c r="G143" s="4">
        <v>20</v>
      </c>
      <c r="I143" s="4">
        <v>6575342246</v>
      </c>
      <c r="K143" s="5">
        <v>0</v>
      </c>
      <c r="M143" s="4">
        <v>6575342246</v>
      </c>
      <c r="O143" s="4">
        <v>6575342246</v>
      </c>
      <c r="Q143" s="4">
        <v>0</v>
      </c>
      <c r="S143" s="4">
        <v>6575342246</v>
      </c>
    </row>
    <row r="144" spans="1:19" ht="19.5" thickBot="1" x14ac:dyDescent="0.5">
      <c r="I144" s="6">
        <f>SUM(I8:I143)</f>
        <v>3310759503942</v>
      </c>
      <c r="K144" s="7">
        <f>SUM(K43:K143)</f>
        <v>-552959942</v>
      </c>
      <c r="M144" s="6">
        <f>SUM(M8:M143)</f>
        <v>3311312463884</v>
      </c>
      <c r="O144" s="6">
        <f>SUM(O8:O143)</f>
        <v>18138791186716</v>
      </c>
      <c r="Q144" s="6">
        <f>SUM(Q43:Q143)</f>
        <v>1941854292</v>
      </c>
      <c r="S144" s="6">
        <f>SUM(S8:S143)</f>
        <v>18136849332424</v>
      </c>
    </row>
    <row r="145" spans="15:19" ht="19.5" thickTop="1" x14ac:dyDescent="0.45"/>
    <row r="146" spans="15:19" x14ac:dyDescent="0.45">
      <c r="O146" s="4"/>
    </row>
    <row r="147" spans="15:19" x14ac:dyDescent="0.45">
      <c r="O147" s="4"/>
      <c r="P147" s="4"/>
      <c r="Q147" s="4"/>
      <c r="R147" s="4"/>
      <c r="S147" s="4"/>
    </row>
    <row r="148" spans="15:19" x14ac:dyDescent="0.45">
      <c r="O148" s="4"/>
      <c r="P148" s="4"/>
      <c r="Q148" s="4"/>
      <c r="R148" s="4"/>
      <c r="S148" s="4"/>
    </row>
    <row r="149" spans="15:19" x14ac:dyDescent="0.45">
      <c r="O149" s="4"/>
      <c r="P149" s="4"/>
      <c r="Q149" s="4"/>
      <c r="R149" s="4"/>
      <c r="S149" s="4"/>
    </row>
    <row r="150" spans="15:19" x14ac:dyDescent="0.45">
      <c r="O150" s="4"/>
      <c r="P150" s="4"/>
      <c r="Q150" s="4"/>
      <c r="R150" s="4"/>
      <c r="S150" s="4"/>
    </row>
    <row r="151" spans="15:19" x14ac:dyDescent="0.45">
      <c r="O151" s="4"/>
      <c r="P151" s="4"/>
      <c r="Q151" s="4"/>
      <c r="R151" s="4"/>
      <c r="S151" s="4"/>
    </row>
    <row r="152" spans="15:19" x14ac:dyDescent="0.45">
      <c r="O152" s="4"/>
      <c r="P152" s="4"/>
      <c r="Q152" s="4"/>
      <c r="R152" s="4"/>
      <c r="S152" s="4"/>
    </row>
    <row r="153" spans="15:19" x14ac:dyDescent="0.45">
      <c r="O153" s="4"/>
      <c r="P153" s="4"/>
      <c r="Q153" s="4"/>
      <c r="R153" s="4"/>
      <c r="S153" s="4"/>
    </row>
    <row r="154" spans="15:19" x14ac:dyDescent="0.45">
      <c r="O154" s="4"/>
      <c r="P154" s="4"/>
      <c r="Q154" s="4"/>
      <c r="R154" s="4"/>
      <c r="S154" s="4"/>
    </row>
    <row r="155" spans="15:19" x14ac:dyDescent="0.45">
      <c r="O155" s="4"/>
      <c r="P155" s="4"/>
      <c r="Q155" s="4"/>
      <c r="R155" s="4"/>
      <c r="S155" s="4"/>
    </row>
    <row r="156" spans="15:19" x14ac:dyDescent="0.45">
      <c r="O156" s="4"/>
      <c r="P156" s="4"/>
      <c r="Q156" s="4"/>
      <c r="R156" s="4"/>
      <c r="S156" s="4"/>
    </row>
    <row r="157" spans="15:19" x14ac:dyDescent="0.45">
      <c r="O157" s="4"/>
      <c r="P157" s="4"/>
      <c r="Q157" s="4"/>
      <c r="R157" s="4"/>
      <c r="S157" s="4"/>
    </row>
    <row r="158" spans="15:19" x14ac:dyDescent="0.45">
      <c r="O158" s="4"/>
      <c r="P158" s="4"/>
      <c r="Q158" s="4"/>
      <c r="R158" s="4"/>
      <c r="S158" s="4"/>
    </row>
    <row r="159" spans="15:19" x14ac:dyDescent="0.45">
      <c r="O159" s="4"/>
      <c r="P159" s="4"/>
      <c r="Q159" s="4"/>
      <c r="R159" s="4"/>
      <c r="S159" s="4"/>
    </row>
    <row r="160" spans="15:19" x14ac:dyDescent="0.45">
      <c r="O160" s="4"/>
      <c r="P160" s="4"/>
      <c r="Q160" s="4"/>
      <c r="R160" s="4"/>
      <c r="S160" s="4"/>
    </row>
    <row r="161" spans="15:19" x14ac:dyDescent="0.45">
      <c r="O161" s="4"/>
      <c r="P161" s="4"/>
      <c r="Q161" s="4"/>
      <c r="R161" s="4"/>
      <c r="S161" s="4"/>
    </row>
  </sheetData>
  <mergeCells count="16">
    <mergeCell ref="A2:S2"/>
    <mergeCell ref="A3:S3"/>
    <mergeCell ref="A4:S4"/>
    <mergeCell ref="A7"/>
    <mergeCell ref="C7"/>
    <mergeCell ref="E7"/>
    <mergeCell ref="G7"/>
    <mergeCell ref="A6:G6"/>
    <mergeCell ref="Q7"/>
    <mergeCell ref="S7"/>
    <mergeCell ref="O6:S6"/>
    <mergeCell ref="I7"/>
    <mergeCell ref="K7"/>
    <mergeCell ref="M7"/>
    <mergeCell ref="I6:M6"/>
    <mergeCell ref="O7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S22"/>
  <sheetViews>
    <sheetView rightToLeft="1" zoomScale="80" zoomScaleNormal="80" workbookViewId="0">
      <selection activeCell="D25" sqref="D25"/>
    </sheetView>
  </sheetViews>
  <sheetFormatPr defaultRowHeight="18.75" x14ac:dyDescent="0.45"/>
  <cols>
    <col min="1" max="1" width="38.85546875" style="3" customWidth="1"/>
    <col min="2" max="2" width="1" style="3" customWidth="1"/>
    <col min="3" max="3" width="15.42578125" style="3" bestFit="1" customWidth="1"/>
    <col min="4" max="4" width="1" style="3" customWidth="1"/>
    <col min="5" max="5" width="41" style="3" bestFit="1" customWidth="1"/>
    <col min="6" max="6" width="1" style="3" customWidth="1"/>
    <col min="7" max="7" width="27.85546875" style="3" bestFit="1" customWidth="1"/>
    <col min="8" max="8" width="1" style="3" customWidth="1"/>
    <col min="9" max="9" width="27.7109375" style="3" bestFit="1" customWidth="1"/>
    <col min="10" max="10" width="1" style="3" customWidth="1"/>
    <col min="11" max="11" width="15.85546875" style="3" bestFit="1" customWidth="1"/>
    <col min="12" max="12" width="1" style="3" customWidth="1"/>
    <col min="13" max="13" width="29.140625" style="3" bestFit="1" customWidth="1"/>
    <col min="14" max="14" width="1" style="3" customWidth="1"/>
    <col min="15" max="15" width="27.7109375" style="3" bestFit="1" customWidth="1"/>
    <col min="16" max="16" width="1" style="3" customWidth="1"/>
    <col min="17" max="17" width="15.85546875" style="3" bestFit="1" customWidth="1"/>
    <col min="18" max="18" width="1" style="3" customWidth="1"/>
    <col min="19" max="19" width="29.140625" style="3" bestFit="1" customWidth="1"/>
    <col min="20" max="20" width="1" style="3" customWidth="1"/>
    <col min="21" max="21" width="9.140625" style="3" customWidth="1"/>
    <col min="22" max="16384" width="9.140625" style="3"/>
  </cols>
  <sheetData>
    <row r="2" spans="1:19" ht="30" x14ac:dyDescent="0.45">
      <c r="A2" s="14" t="s">
        <v>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</row>
    <row r="3" spans="1:19" ht="30" x14ac:dyDescent="0.45">
      <c r="A3" s="14" t="s">
        <v>419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</row>
    <row r="4" spans="1:19" ht="30" x14ac:dyDescent="0.45">
      <c r="A4" s="14" t="s">
        <v>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</row>
    <row r="6" spans="1:19" ht="30" x14ac:dyDescent="0.45">
      <c r="A6" s="15" t="s">
        <v>3</v>
      </c>
      <c r="C6" s="16" t="s">
        <v>437</v>
      </c>
      <c r="D6" s="16" t="s">
        <v>437</v>
      </c>
      <c r="E6" s="16" t="s">
        <v>437</v>
      </c>
      <c r="F6" s="16" t="s">
        <v>437</v>
      </c>
      <c r="G6" s="16" t="s">
        <v>437</v>
      </c>
      <c r="I6" s="16" t="s">
        <v>421</v>
      </c>
      <c r="J6" s="16" t="s">
        <v>421</v>
      </c>
      <c r="K6" s="16" t="s">
        <v>421</v>
      </c>
      <c r="L6" s="16" t="s">
        <v>421</v>
      </c>
      <c r="M6" s="16" t="s">
        <v>421</v>
      </c>
      <c r="O6" s="16" t="s">
        <v>422</v>
      </c>
      <c r="P6" s="16" t="s">
        <v>422</v>
      </c>
      <c r="Q6" s="16" t="s">
        <v>422</v>
      </c>
      <c r="R6" s="16" t="s">
        <v>422</v>
      </c>
      <c r="S6" s="16" t="s">
        <v>422</v>
      </c>
    </row>
    <row r="7" spans="1:19" ht="30" x14ac:dyDescent="0.45">
      <c r="A7" s="16" t="s">
        <v>3</v>
      </c>
      <c r="C7" s="16" t="s">
        <v>438</v>
      </c>
      <c r="E7" s="16" t="s">
        <v>439</v>
      </c>
      <c r="G7" s="16" t="s">
        <v>440</v>
      </c>
      <c r="I7" s="16" t="s">
        <v>441</v>
      </c>
      <c r="K7" s="16" t="s">
        <v>426</v>
      </c>
      <c r="M7" s="16" t="s">
        <v>442</v>
      </c>
      <c r="O7" s="16" t="s">
        <v>441</v>
      </c>
      <c r="Q7" s="16" t="s">
        <v>426</v>
      </c>
      <c r="S7" s="16" t="s">
        <v>442</v>
      </c>
    </row>
    <row r="8" spans="1:19" ht="21" x14ac:dyDescent="0.55000000000000004">
      <c r="A8" s="11" t="s">
        <v>71</v>
      </c>
      <c r="C8" s="3" t="s">
        <v>443</v>
      </c>
      <c r="E8" s="4">
        <v>100000000</v>
      </c>
      <c r="G8" s="4">
        <v>150</v>
      </c>
      <c r="I8" s="4">
        <v>0</v>
      </c>
      <c r="K8" s="4">
        <v>0</v>
      </c>
      <c r="M8" s="4">
        <v>0</v>
      </c>
      <c r="O8" s="4">
        <v>15000000000</v>
      </c>
      <c r="Q8" s="4">
        <v>0</v>
      </c>
      <c r="S8" s="4">
        <v>15000000000</v>
      </c>
    </row>
    <row r="9" spans="1:19" ht="21" x14ac:dyDescent="0.55000000000000004">
      <c r="A9" s="11" t="s">
        <v>80</v>
      </c>
      <c r="C9" s="3" t="s">
        <v>444</v>
      </c>
      <c r="E9" s="4">
        <v>15000000</v>
      </c>
      <c r="G9" s="4">
        <v>73</v>
      </c>
      <c r="I9" s="4">
        <v>0</v>
      </c>
      <c r="K9" s="4">
        <v>0</v>
      </c>
      <c r="M9" s="4">
        <v>0</v>
      </c>
      <c r="O9" s="4">
        <v>1095000000</v>
      </c>
      <c r="Q9" s="4">
        <v>74770262</v>
      </c>
      <c r="S9" s="4">
        <v>1020229738</v>
      </c>
    </row>
    <row r="10" spans="1:19" ht="21" x14ac:dyDescent="0.55000000000000004">
      <c r="A10" s="11" t="s">
        <v>42</v>
      </c>
      <c r="C10" s="3" t="s">
        <v>445</v>
      </c>
      <c r="E10" s="4">
        <v>21412944</v>
      </c>
      <c r="G10" s="4">
        <v>350</v>
      </c>
      <c r="I10" s="4">
        <v>0</v>
      </c>
      <c r="K10" s="4">
        <v>0</v>
      </c>
      <c r="M10" s="4">
        <v>0</v>
      </c>
      <c r="O10" s="4">
        <v>7494530400</v>
      </c>
      <c r="Q10" s="4">
        <v>608429466</v>
      </c>
      <c r="S10" s="4">
        <v>6886100934</v>
      </c>
    </row>
    <row r="11" spans="1:19" ht="21" x14ac:dyDescent="0.55000000000000004">
      <c r="A11" s="11" t="s">
        <v>29</v>
      </c>
      <c r="C11" s="3" t="s">
        <v>446</v>
      </c>
      <c r="E11" s="4">
        <v>1545835</v>
      </c>
      <c r="G11" s="4">
        <v>13500</v>
      </c>
      <c r="I11" s="4">
        <v>0</v>
      </c>
      <c r="K11" s="4">
        <v>0</v>
      </c>
      <c r="M11" s="4">
        <v>0</v>
      </c>
      <c r="O11" s="4">
        <v>20868772500</v>
      </c>
      <c r="Q11" s="4">
        <v>0</v>
      </c>
      <c r="S11" s="4">
        <v>20868772500</v>
      </c>
    </row>
    <row r="12" spans="1:19" ht="21" x14ac:dyDescent="0.55000000000000004">
      <c r="A12" s="11" t="s">
        <v>521</v>
      </c>
      <c r="E12" s="4"/>
      <c r="G12" s="4"/>
      <c r="I12" s="4"/>
      <c r="K12" s="4"/>
      <c r="M12" s="4"/>
      <c r="O12" s="4">
        <v>16200005257</v>
      </c>
      <c r="Q12" s="4"/>
      <c r="S12" s="4">
        <v>16200005257</v>
      </c>
    </row>
    <row r="13" spans="1:19" ht="21" x14ac:dyDescent="0.55000000000000004">
      <c r="A13" s="11" t="s">
        <v>47</v>
      </c>
      <c r="C13" s="3" t="s">
        <v>447</v>
      </c>
      <c r="E13" s="4">
        <v>222103454</v>
      </c>
      <c r="G13" s="4">
        <v>150</v>
      </c>
      <c r="I13" s="4">
        <v>0</v>
      </c>
      <c r="K13" s="4">
        <v>0</v>
      </c>
      <c r="M13" s="4">
        <v>0</v>
      </c>
      <c r="O13" s="4">
        <v>33315518100</v>
      </c>
      <c r="Q13" s="4">
        <v>1974888960</v>
      </c>
      <c r="S13" s="4">
        <v>31340629140</v>
      </c>
    </row>
    <row r="14" spans="1:19" ht="21" x14ac:dyDescent="0.55000000000000004">
      <c r="A14" s="11" t="s">
        <v>55</v>
      </c>
      <c r="C14" s="3" t="s">
        <v>368</v>
      </c>
      <c r="E14" s="4">
        <v>150000000</v>
      </c>
      <c r="G14" s="4">
        <v>600</v>
      </c>
      <c r="I14" s="4">
        <v>0</v>
      </c>
      <c r="K14" s="4">
        <v>0</v>
      </c>
      <c r="M14" s="4">
        <v>0</v>
      </c>
      <c r="O14" s="4">
        <v>90000000000</v>
      </c>
      <c r="Q14" s="4">
        <v>5335051546</v>
      </c>
      <c r="S14" s="4">
        <v>84664948454</v>
      </c>
    </row>
    <row r="15" spans="1:19" ht="21" x14ac:dyDescent="0.55000000000000004">
      <c r="A15" s="11" t="s">
        <v>46</v>
      </c>
      <c r="C15" s="3" t="s">
        <v>448</v>
      </c>
      <c r="E15" s="4">
        <v>4576551</v>
      </c>
      <c r="G15" s="4">
        <v>1350</v>
      </c>
      <c r="I15" s="4">
        <v>0</v>
      </c>
      <c r="K15" s="4">
        <v>0</v>
      </c>
      <c r="M15" s="4">
        <v>0</v>
      </c>
      <c r="O15" s="4">
        <v>6178343850</v>
      </c>
      <c r="Q15" s="4">
        <v>0</v>
      </c>
      <c r="S15" s="4">
        <v>6178343850</v>
      </c>
    </row>
    <row r="16" spans="1:19" ht="21" x14ac:dyDescent="0.55000000000000004">
      <c r="A16" s="11" t="s">
        <v>36</v>
      </c>
      <c r="C16" s="3" t="s">
        <v>433</v>
      </c>
      <c r="E16" s="4">
        <v>1331412</v>
      </c>
      <c r="G16" s="4">
        <v>1200</v>
      </c>
      <c r="I16" s="4">
        <v>0</v>
      </c>
      <c r="K16" s="4">
        <v>0</v>
      </c>
      <c r="M16" s="4">
        <v>0</v>
      </c>
      <c r="O16" s="4">
        <v>1597694400</v>
      </c>
      <c r="Q16" s="4">
        <v>137059570</v>
      </c>
      <c r="S16" s="4">
        <v>1460634830</v>
      </c>
    </row>
    <row r="17" spans="1:19" ht="21" x14ac:dyDescent="0.55000000000000004">
      <c r="A17" s="11" t="s">
        <v>35</v>
      </c>
      <c r="C17" s="3" t="s">
        <v>449</v>
      </c>
      <c r="E17" s="4">
        <v>325402</v>
      </c>
      <c r="G17" s="4">
        <v>430</v>
      </c>
      <c r="I17" s="4">
        <v>139922860</v>
      </c>
      <c r="K17" s="4">
        <v>13350756</v>
      </c>
      <c r="M17" s="4">
        <v>126572104</v>
      </c>
      <c r="O17" s="4">
        <v>139922860</v>
      </c>
      <c r="Q17" s="4">
        <v>13350756</v>
      </c>
      <c r="S17" s="4">
        <v>126572104</v>
      </c>
    </row>
    <row r="18" spans="1:19" ht="19.5" thickBot="1" x14ac:dyDescent="0.5">
      <c r="I18" s="6">
        <f>SUM(I8:I17)</f>
        <v>139922860</v>
      </c>
      <c r="K18" s="6">
        <f>SUM(K8:K17)</f>
        <v>13350756</v>
      </c>
      <c r="M18" s="6">
        <f>SUM(M8:M17)</f>
        <v>126572104</v>
      </c>
      <c r="O18" s="6">
        <f>SUM(O8:O17)</f>
        <v>191889787367</v>
      </c>
      <c r="Q18" s="6">
        <f>SUM(Q8:Q17)</f>
        <v>8143550560</v>
      </c>
      <c r="S18" s="6">
        <f>SUM(S8:S17)</f>
        <v>183746236807</v>
      </c>
    </row>
    <row r="19" spans="1:19" ht="19.5" thickTop="1" x14ac:dyDescent="0.45"/>
    <row r="20" spans="1:19" x14ac:dyDescent="0.45">
      <c r="O20" s="4"/>
      <c r="Q20" s="4"/>
    </row>
    <row r="22" spans="1:19" x14ac:dyDescent="0.45">
      <c r="O22" s="4"/>
    </row>
  </sheetData>
  <mergeCells count="16">
    <mergeCell ref="A2:S2"/>
    <mergeCell ref="A3:S3"/>
    <mergeCell ref="A4:S4"/>
    <mergeCell ref="A6:A7"/>
    <mergeCell ref="C7"/>
    <mergeCell ref="E7"/>
    <mergeCell ref="G7"/>
    <mergeCell ref="C6:G6"/>
    <mergeCell ref="Q7"/>
    <mergeCell ref="S7"/>
    <mergeCell ref="O6:S6"/>
    <mergeCell ref="I7"/>
    <mergeCell ref="K7"/>
    <mergeCell ref="M7"/>
    <mergeCell ref="I6:M6"/>
    <mergeCell ref="O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S109"/>
  <sheetViews>
    <sheetView rightToLeft="1" topLeftCell="A88" workbookViewId="0">
      <selection activeCell="Q107" sqref="Q107:Q110"/>
    </sheetView>
  </sheetViews>
  <sheetFormatPr defaultRowHeight="18.75" x14ac:dyDescent="0.25"/>
  <cols>
    <col min="1" max="1" width="34.7109375" style="18" bestFit="1" customWidth="1"/>
    <col min="2" max="2" width="1" style="18" customWidth="1"/>
    <col min="3" max="3" width="14.42578125" style="18" bestFit="1" customWidth="1"/>
    <col min="4" max="4" width="1" style="18" customWidth="1"/>
    <col min="5" max="5" width="20.42578125" style="18" bestFit="1" customWidth="1"/>
    <col min="6" max="6" width="1" style="18" customWidth="1"/>
    <col min="7" max="7" width="20.42578125" style="18" bestFit="1" customWidth="1"/>
    <col min="8" max="8" width="1" style="18" customWidth="1"/>
    <col min="9" max="9" width="39" style="18" bestFit="1" customWidth="1"/>
    <col min="10" max="10" width="1" style="18" customWidth="1"/>
    <col min="11" max="11" width="14.42578125" style="18" bestFit="1" customWidth="1"/>
    <col min="12" max="12" width="1" style="18" customWidth="1"/>
    <col min="13" max="13" width="20.7109375" style="18" bestFit="1" customWidth="1"/>
    <col min="14" max="14" width="1" style="18" customWidth="1"/>
    <col min="15" max="15" width="20.7109375" style="18" bestFit="1" customWidth="1"/>
    <col min="16" max="16" width="1" style="18" customWidth="1"/>
    <col min="17" max="17" width="39" style="18" bestFit="1" customWidth="1"/>
    <col min="18" max="18" width="1" style="18" customWidth="1"/>
    <col min="19" max="19" width="17.42578125" style="18" bestFit="1" customWidth="1"/>
    <col min="20" max="16384" width="9.140625" style="18"/>
  </cols>
  <sheetData>
    <row r="2" spans="1:17" ht="30" x14ac:dyDescent="0.25">
      <c r="A2" s="19" t="s">
        <v>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</row>
    <row r="3" spans="1:17" ht="30" x14ac:dyDescent="0.25">
      <c r="A3" s="19" t="s">
        <v>419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</row>
    <row r="4" spans="1:17" ht="30" x14ac:dyDescent="0.25">
      <c r="A4" s="19" t="s">
        <v>2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</row>
    <row r="6" spans="1:17" ht="30" x14ac:dyDescent="0.25">
      <c r="A6" s="21" t="s">
        <v>3</v>
      </c>
      <c r="C6" s="22" t="s">
        <v>421</v>
      </c>
      <c r="D6" s="22" t="s">
        <v>421</v>
      </c>
      <c r="E6" s="22" t="s">
        <v>421</v>
      </c>
      <c r="F6" s="22" t="s">
        <v>421</v>
      </c>
      <c r="G6" s="22" t="s">
        <v>421</v>
      </c>
      <c r="H6" s="22" t="s">
        <v>421</v>
      </c>
      <c r="I6" s="22" t="s">
        <v>421</v>
      </c>
      <c r="K6" s="22" t="s">
        <v>422</v>
      </c>
      <c r="L6" s="22" t="s">
        <v>422</v>
      </c>
      <c r="M6" s="22" t="s">
        <v>422</v>
      </c>
      <c r="N6" s="22" t="s">
        <v>422</v>
      </c>
      <c r="O6" s="22" t="s">
        <v>422</v>
      </c>
      <c r="P6" s="22" t="s">
        <v>422</v>
      </c>
      <c r="Q6" s="22" t="s">
        <v>422</v>
      </c>
    </row>
    <row r="7" spans="1:17" ht="30" x14ac:dyDescent="0.25">
      <c r="A7" s="22" t="s">
        <v>3</v>
      </c>
      <c r="C7" s="22" t="s">
        <v>7</v>
      </c>
      <c r="E7" s="22" t="s">
        <v>450</v>
      </c>
      <c r="G7" s="22" t="s">
        <v>451</v>
      </c>
      <c r="I7" s="22" t="s">
        <v>452</v>
      </c>
      <c r="K7" s="22" t="s">
        <v>7</v>
      </c>
      <c r="M7" s="22" t="s">
        <v>450</v>
      </c>
      <c r="O7" s="22" t="s">
        <v>451</v>
      </c>
      <c r="Q7" s="22" t="s">
        <v>452</v>
      </c>
    </row>
    <row r="8" spans="1:17" ht="21" x14ac:dyDescent="0.45">
      <c r="A8" s="17" t="s">
        <v>40</v>
      </c>
      <c r="C8" s="13">
        <v>2444594</v>
      </c>
      <c r="D8" s="13"/>
      <c r="E8" s="13">
        <v>40095802984</v>
      </c>
      <c r="F8" s="13"/>
      <c r="G8" s="13">
        <v>35568472117</v>
      </c>
      <c r="H8" s="13"/>
      <c r="I8" s="13">
        <v>4527330867</v>
      </c>
      <c r="J8" s="13"/>
      <c r="K8" s="13">
        <v>2444594</v>
      </c>
      <c r="L8" s="13"/>
      <c r="M8" s="13">
        <v>40095802984</v>
      </c>
      <c r="N8" s="13"/>
      <c r="O8" s="13">
        <v>30994684291</v>
      </c>
      <c r="P8" s="13"/>
      <c r="Q8" s="13">
        <v>9101118693</v>
      </c>
    </row>
    <row r="9" spans="1:17" ht="21" x14ac:dyDescent="0.45">
      <c r="A9" s="17" t="s">
        <v>60</v>
      </c>
      <c r="C9" s="13">
        <v>937889</v>
      </c>
      <c r="D9" s="13"/>
      <c r="E9" s="13">
        <v>155570266898</v>
      </c>
      <c r="F9" s="13"/>
      <c r="G9" s="13">
        <v>155795025749</v>
      </c>
      <c r="H9" s="13"/>
      <c r="I9" s="13">
        <v>-224758850</v>
      </c>
      <c r="J9" s="13"/>
      <c r="K9" s="13">
        <v>937889</v>
      </c>
      <c r="L9" s="13"/>
      <c r="M9" s="13">
        <v>155570266898</v>
      </c>
      <c r="N9" s="13"/>
      <c r="O9" s="13">
        <v>148651926581</v>
      </c>
      <c r="P9" s="13"/>
      <c r="Q9" s="13">
        <v>6918340317</v>
      </c>
    </row>
    <row r="10" spans="1:17" ht="21" x14ac:dyDescent="0.45">
      <c r="A10" s="17" t="s">
        <v>72</v>
      </c>
      <c r="C10" s="13">
        <v>31411073</v>
      </c>
      <c r="D10" s="13"/>
      <c r="E10" s="13">
        <v>609808179068</v>
      </c>
      <c r="F10" s="13"/>
      <c r="G10" s="13">
        <v>605333228255</v>
      </c>
      <c r="H10" s="13"/>
      <c r="I10" s="13">
        <v>4474950813</v>
      </c>
      <c r="J10" s="13"/>
      <c r="K10" s="13">
        <v>31411073</v>
      </c>
      <c r="L10" s="13"/>
      <c r="M10" s="13">
        <v>609808179068</v>
      </c>
      <c r="N10" s="13"/>
      <c r="O10" s="13">
        <v>598260752907</v>
      </c>
      <c r="P10" s="13"/>
      <c r="Q10" s="13">
        <v>11547426161</v>
      </c>
    </row>
    <row r="11" spans="1:17" ht="21" x14ac:dyDescent="0.45">
      <c r="A11" s="17" t="s">
        <v>19</v>
      </c>
      <c r="C11" s="13">
        <v>54470965</v>
      </c>
      <c r="D11" s="13"/>
      <c r="E11" s="13">
        <v>244581379079</v>
      </c>
      <c r="F11" s="13"/>
      <c r="G11" s="13">
        <v>243142885278</v>
      </c>
      <c r="H11" s="13"/>
      <c r="I11" s="13">
        <v>1438493801</v>
      </c>
      <c r="J11" s="13"/>
      <c r="K11" s="13">
        <v>54470965</v>
      </c>
      <c r="L11" s="13"/>
      <c r="M11" s="13">
        <v>244581379079</v>
      </c>
      <c r="N11" s="13"/>
      <c r="O11" s="13">
        <v>245687018156</v>
      </c>
      <c r="P11" s="13"/>
      <c r="Q11" s="13">
        <v>-1105639076</v>
      </c>
    </row>
    <row r="12" spans="1:17" ht="21" x14ac:dyDescent="0.45">
      <c r="A12" s="17" t="s">
        <v>30</v>
      </c>
      <c r="C12" s="13">
        <v>362069</v>
      </c>
      <c r="D12" s="13"/>
      <c r="E12" s="13">
        <v>15670685578</v>
      </c>
      <c r="F12" s="13"/>
      <c r="G12" s="13">
        <v>15673019325</v>
      </c>
      <c r="H12" s="13"/>
      <c r="I12" s="13">
        <v>-2333746</v>
      </c>
      <c r="J12" s="13"/>
      <c r="K12" s="13">
        <v>362069</v>
      </c>
      <c r="L12" s="13"/>
      <c r="M12" s="13">
        <v>15670685578</v>
      </c>
      <c r="N12" s="13"/>
      <c r="O12" s="13">
        <v>15599165999</v>
      </c>
      <c r="P12" s="13"/>
      <c r="Q12" s="13">
        <v>71519579</v>
      </c>
    </row>
    <row r="13" spans="1:17" ht="21" x14ac:dyDescent="0.45">
      <c r="A13" s="17" t="s">
        <v>70</v>
      </c>
      <c r="C13" s="13">
        <v>12802216</v>
      </c>
      <c r="D13" s="13"/>
      <c r="E13" s="13">
        <v>23097767708</v>
      </c>
      <c r="F13" s="13"/>
      <c r="G13" s="13">
        <v>23191746422</v>
      </c>
      <c r="H13" s="13"/>
      <c r="I13" s="13">
        <v>-93978713</v>
      </c>
      <c r="J13" s="13"/>
      <c r="K13" s="13">
        <v>12802216</v>
      </c>
      <c r="L13" s="13"/>
      <c r="M13" s="13">
        <v>23097767708</v>
      </c>
      <c r="N13" s="13"/>
      <c r="O13" s="13">
        <v>23483200115</v>
      </c>
      <c r="P13" s="13"/>
      <c r="Q13" s="13">
        <v>-385432406</v>
      </c>
    </row>
    <row r="14" spans="1:17" ht="21" x14ac:dyDescent="0.45">
      <c r="A14" s="17" t="s">
        <v>62</v>
      </c>
      <c r="C14" s="13">
        <v>784200</v>
      </c>
      <c r="D14" s="13"/>
      <c r="E14" s="13">
        <v>279611215200</v>
      </c>
      <c r="F14" s="13"/>
      <c r="G14" s="13">
        <v>280709748600</v>
      </c>
      <c r="H14" s="13"/>
      <c r="I14" s="13">
        <v>-1098533400</v>
      </c>
      <c r="J14" s="13"/>
      <c r="K14" s="13">
        <v>784200</v>
      </c>
      <c r="L14" s="13"/>
      <c r="M14" s="13">
        <v>279611215200</v>
      </c>
      <c r="N14" s="13"/>
      <c r="O14" s="13">
        <v>281119886952</v>
      </c>
      <c r="P14" s="13"/>
      <c r="Q14" s="13">
        <v>-1508671752</v>
      </c>
    </row>
    <row r="15" spans="1:17" ht="21" x14ac:dyDescent="0.45">
      <c r="A15" s="17" t="s">
        <v>33</v>
      </c>
      <c r="C15" s="13">
        <v>4074324</v>
      </c>
      <c r="D15" s="13"/>
      <c r="E15" s="13">
        <v>89911815342</v>
      </c>
      <c r="F15" s="13"/>
      <c r="G15" s="13">
        <v>89391105637</v>
      </c>
      <c r="H15" s="13"/>
      <c r="I15" s="13">
        <v>520709705</v>
      </c>
      <c r="J15" s="13"/>
      <c r="K15" s="13">
        <v>4074324</v>
      </c>
      <c r="L15" s="13"/>
      <c r="M15" s="13">
        <v>89911815342</v>
      </c>
      <c r="N15" s="13"/>
      <c r="O15" s="13">
        <v>94765538522</v>
      </c>
      <c r="P15" s="13"/>
      <c r="Q15" s="13">
        <v>-4853723179</v>
      </c>
    </row>
    <row r="16" spans="1:17" ht="21" x14ac:dyDescent="0.45">
      <c r="A16" s="17" t="s">
        <v>59</v>
      </c>
      <c r="C16" s="13">
        <v>22697888</v>
      </c>
      <c r="D16" s="13"/>
      <c r="E16" s="13">
        <v>80594448643</v>
      </c>
      <c r="F16" s="13"/>
      <c r="G16" s="13">
        <v>80625726228</v>
      </c>
      <c r="H16" s="13"/>
      <c r="I16" s="13">
        <v>-31277584</v>
      </c>
      <c r="J16" s="13"/>
      <c r="K16" s="13">
        <v>22697888</v>
      </c>
      <c r="L16" s="13"/>
      <c r="M16" s="13">
        <v>80594448643</v>
      </c>
      <c r="N16" s="13"/>
      <c r="O16" s="13">
        <v>80601729189</v>
      </c>
      <c r="P16" s="13"/>
      <c r="Q16" s="13">
        <v>-7280545</v>
      </c>
    </row>
    <row r="17" spans="1:17" ht="21" x14ac:dyDescent="0.45">
      <c r="A17" s="17" t="s">
        <v>61</v>
      </c>
      <c r="C17" s="13">
        <v>1875388</v>
      </c>
      <c r="D17" s="13"/>
      <c r="E17" s="13">
        <v>182936597848</v>
      </c>
      <c r="F17" s="13"/>
      <c r="G17" s="13">
        <v>183831318280</v>
      </c>
      <c r="H17" s="13"/>
      <c r="I17" s="13">
        <v>-894720432</v>
      </c>
      <c r="J17" s="13"/>
      <c r="K17" s="13">
        <v>1875388</v>
      </c>
      <c r="L17" s="13"/>
      <c r="M17" s="13">
        <v>182936597848</v>
      </c>
      <c r="N17" s="13"/>
      <c r="O17" s="13">
        <v>192810497919</v>
      </c>
      <c r="P17" s="13"/>
      <c r="Q17" s="13">
        <v>-9873900071</v>
      </c>
    </row>
    <row r="18" spans="1:17" ht="21" x14ac:dyDescent="0.45">
      <c r="A18" s="17" t="s">
        <v>37</v>
      </c>
      <c r="C18" s="13">
        <v>40665928</v>
      </c>
      <c r="D18" s="13"/>
      <c r="E18" s="13">
        <v>67508022766</v>
      </c>
      <c r="F18" s="13"/>
      <c r="G18" s="13">
        <v>67636327579</v>
      </c>
      <c r="H18" s="13"/>
      <c r="I18" s="13">
        <v>-128304812</v>
      </c>
      <c r="J18" s="13"/>
      <c r="K18" s="13">
        <v>40665928</v>
      </c>
      <c r="L18" s="13"/>
      <c r="M18" s="13">
        <v>67508022766</v>
      </c>
      <c r="N18" s="13"/>
      <c r="O18" s="13">
        <v>67820092553</v>
      </c>
      <c r="P18" s="13"/>
      <c r="Q18" s="13">
        <v>-312069786</v>
      </c>
    </row>
    <row r="19" spans="1:17" ht="21" x14ac:dyDescent="0.45">
      <c r="A19" s="17" t="s">
        <v>32</v>
      </c>
      <c r="C19" s="13">
        <v>2797241</v>
      </c>
      <c r="D19" s="13"/>
      <c r="E19" s="13">
        <v>62062934326</v>
      </c>
      <c r="F19" s="13"/>
      <c r="G19" s="13">
        <v>62131563638</v>
      </c>
      <c r="H19" s="13"/>
      <c r="I19" s="13">
        <v>-68629311</v>
      </c>
      <c r="J19" s="13"/>
      <c r="K19" s="13">
        <v>2797241</v>
      </c>
      <c r="L19" s="13"/>
      <c r="M19" s="13">
        <v>62062934326</v>
      </c>
      <c r="N19" s="13"/>
      <c r="O19" s="13">
        <v>62208896677</v>
      </c>
      <c r="P19" s="13"/>
      <c r="Q19" s="13">
        <v>-145962350</v>
      </c>
    </row>
    <row r="20" spans="1:17" ht="21" x14ac:dyDescent="0.45">
      <c r="A20" s="17" t="s">
        <v>63</v>
      </c>
      <c r="C20" s="13">
        <v>50000</v>
      </c>
      <c r="D20" s="13"/>
      <c r="E20" s="13">
        <v>5579366625</v>
      </c>
      <c r="F20" s="13"/>
      <c r="G20" s="13">
        <v>5569566887</v>
      </c>
      <c r="H20" s="13"/>
      <c r="I20" s="13">
        <v>9799738</v>
      </c>
      <c r="J20" s="13"/>
      <c r="K20" s="13">
        <v>50000</v>
      </c>
      <c r="L20" s="13"/>
      <c r="M20" s="13">
        <v>5579366625</v>
      </c>
      <c r="N20" s="13"/>
      <c r="O20" s="13">
        <v>6002796187</v>
      </c>
      <c r="P20" s="13"/>
      <c r="Q20" s="13">
        <v>-423429562</v>
      </c>
    </row>
    <row r="21" spans="1:17" ht="21" x14ac:dyDescent="0.45">
      <c r="A21" s="17" t="s">
        <v>74</v>
      </c>
      <c r="C21" s="13">
        <v>6032804</v>
      </c>
      <c r="D21" s="13"/>
      <c r="E21" s="13">
        <v>47795363265</v>
      </c>
      <c r="F21" s="13"/>
      <c r="G21" s="13">
        <v>48100495802</v>
      </c>
      <c r="H21" s="13"/>
      <c r="I21" s="13">
        <v>-305132536</v>
      </c>
      <c r="J21" s="13"/>
      <c r="K21" s="13">
        <v>6032804</v>
      </c>
      <c r="L21" s="13"/>
      <c r="M21" s="13">
        <v>47795363265</v>
      </c>
      <c r="N21" s="13"/>
      <c r="O21" s="13">
        <v>48120979254</v>
      </c>
      <c r="P21" s="13"/>
      <c r="Q21" s="13">
        <v>-325615988</v>
      </c>
    </row>
    <row r="22" spans="1:17" ht="21" x14ac:dyDescent="0.45">
      <c r="A22" s="17" t="s">
        <v>23</v>
      </c>
      <c r="C22" s="13">
        <v>31097568</v>
      </c>
      <c r="D22" s="13"/>
      <c r="E22" s="13">
        <v>154562687352</v>
      </c>
      <c r="F22" s="13"/>
      <c r="G22" s="13">
        <v>155266906593</v>
      </c>
      <c r="H22" s="13"/>
      <c r="I22" s="13">
        <v>-704219241</v>
      </c>
      <c r="J22" s="13"/>
      <c r="K22" s="13">
        <v>31097568</v>
      </c>
      <c r="L22" s="13"/>
      <c r="M22" s="13">
        <v>154562687352</v>
      </c>
      <c r="N22" s="13"/>
      <c r="O22" s="13">
        <v>158819449349</v>
      </c>
      <c r="P22" s="13"/>
      <c r="Q22" s="13">
        <v>-4256761997</v>
      </c>
    </row>
    <row r="23" spans="1:17" ht="21" x14ac:dyDescent="0.45">
      <c r="A23" s="17" t="s">
        <v>28</v>
      </c>
      <c r="C23" s="13">
        <v>1466412</v>
      </c>
      <c r="D23" s="13"/>
      <c r="E23" s="13">
        <v>168727252725</v>
      </c>
      <c r="F23" s="13"/>
      <c r="G23" s="13">
        <v>168622004961</v>
      </c>
      <c r="H23" s="13"/>
      <c r="I23" s="13">
        <v>105247764</v>
      </c>
      <c r="J23" s="13"/>
      <c r="K23" s="13">
        <v>1466412</v>
      </c>
      <c r="L23" s="13"/>
      <c r="M23" s="13">
        <v>168727252725</v>
      </c>
      <c r="N23" s="13"/>
      <c r="O23" s="13">
        <v>167773617740</v>
      </c>
      <c r="P23" s="13"/>
      <c r="Q23" s="13">
        <v>953634985</v>
      </c>
    </row>
    <row r="24" spans="1:17" ht="21" x14ac:dyDescent="0.45">
      <c r="A24" s="17" t="s">
        <v>26</v>
      </c>
      <c r="C24" s="13">
        <v>48826681</v>
      </c>
      <c r="D24" s="13"/>
      <c r="E24" s="13">
        <v>315970416234</v>
      </c>
      <c r="F24" s="13"/>
      <c r="G24" s="13">
        <v>315051359755</v>
      </c>
      <c r="H24" s="13"/>
      <c r="I24" s="13">
        <v>919056479</v>
      </c>
      <c r="J24" s="13"/>
      <c r="K24" s="13">
        <v>48826681</v>
      </c>
      <c r="L24" s="13"/>
      <c r="M24" s="13">
        <v>315970416234</v>
      </c>
      <c r="N24" s="13"/>
      <c r="O24" s="13">
        <v>312723263531</v>
      </c>
      <c r="P24" s="13"/>
      <c r="Q24" s="13">
        <v>3247152703</v>
      </c>
    </row>
    <row r="25" spans="1:17" ht="21" x14ac:dyDescent="0.45">
      <c r="A25" s="17" t="s">
        <v>64</v>
      </c>
      <c r="C25" s="13">
        <v>1480745</v>
      </c>
      <c r="D25" s="13"/>
      <c r="E25" s="13">
        <v>101489888411</v>
      </c>
      <c r="F25" s="13"/>
      <c r="G25" s="13">
        <v>101670685439</v>
      </c>
      <c r="H25" s="13"/>
      <c r="I25" s="13">
        <v>-180797027</v>
      </c>
      <c r="J25" s="13"/>
      <c r="K25" s="13">
        <v>1480745</v>
      </c>
      <c r="L25" s="13"/>
      <c r="M25" s="13">
        <v>101489888411</v>
      </c>
      <c r="N25" s="13"/>
      <c r="O25" s="13">
        <v>102796300748</v>
      </c>
      <c r="P25" s="13"/>
      <c r="Q25" s="13">
        <v>-1306412336</v>
      </c>
    </row>
    <row r="26" spans="1:17" ht="21" x14ac:dyDescent="0.45">
      <c r="A26" s="17" t="s">
        <v>31</v>
      </c>
      <c r="C26" s="13">
        <v>33725000</v>
      </c>
      <c r="D26" s="13"/>
      <c r="E26" s="13">
        <v>6167304518231</v>
      </c>
      <c r="F26" s="13"/>
      <c r="G26" s="13">
        <v>6107678537288</v>
      </c>
      <c r="H26" s="13"/>
      <c r="I26" s="13">
        <v>59625980943</v>
      </c>
      <c r="J26" s="13"/>
      <c r="K26" s="13">
        <v>33725000</v>
      </c>
      <c r="L26" s="13"/>
      <c r="M26" s="13">
        <v>6167304518231</v>
      </c>
      <c r="N26" s="13"/>
      <c r="O26" s="13">
        <v>6004457483598</v>
      </c>
      <c r="P26" s="13"/>
      <c r="Q26" s="13">
        <v>162847034633</v>
      </c>
    </row>
    <row r="27" spans="1:17" ht="21" x14ac:dyDescent="0.45">
      <c r="A27" s="17" t="s">
        <v>29</v>
      </c>
      <c r="C27" s="13">
        <v>1545835</v>
      </c>
      <c r="D27" s="13"/>
      <c r="E27" s="13">
        <v>198072545617</v>
      </c>
      <c r="F27" s="13"/>
      <c r="G27" s="13">
        <v>198668901037</v>
      </c>
      <c r="H27" s="13"/>
      <c r="I27" s="13">
        <v>-596355419</v>
      </c>
      <c r="J27" s="13"/>
      <c r="K27" s="13">
        <v>1545835</v>
      </c>
      <c r="L27" s="13"/>
      <c r="M27" s="13">
        <v>198072545617</v>
      </c>
      <c r="N27" s="13"/>
      <c r="O27" s="13">
        <v>217358408102</v>
      </c>
      <c r="P27" s="13"/>
      <c r="Q27" s="13">
        <v>-19285862484</v>
      </c>
    </row>
    <row r="28" spans="1:17" ht="21" x14ac:dyDescent="0.45">
      <c r="A28" s="17" t="s">
        <v>56</v>
      </c>
      <c r="C28" s="13">
        <v>16511208</v>
      </c>
      <c r="D28" s="13"/>
      <c r="E28" s="13">
        <v>769111601399</v>
      </c>
      <c r="F28" s="13"/>
      <c r="G28" s="13">
        <v>769262700580</v>
      </c>
      <c r="H28" s="13"/>
      <c r="I28" s="13">
        <v>-151099180</v>
      </c>
      <c r="J28" s="13"/>
      <c r="K28" s="13">
        <v>16511208</v>
      </c>
      <c r="L28" s="13"/>
      <c r="M28" s="13">
        <v>769111601399</v>
      </c>
      <c r="N28" s="13"/>
      <c r="O28" s="13">
        <v>770267036866</v>
      </c>
      <c r="P28" s="13"/>
      <c r="Q28" s="13">
        <v>-1155435466</v>
      </c>
    </row>
    <row r="29" spans="1:17" ht="21" x14ac:dyDescent="0.45">
      <c r="A29" s="17" t="s">
        <v>36</v>
      </c>
      <c r="C29" s="13">
        <v>1331412</v>
      </c>
      <c r="D29" s="13"/>
      <c r="E29" s="13">
        <v>16252458410</v>
      </c>
      <c r="F29" s="13"/>
      <c r="G29" s="13">
        <v>16361385098</v>
      </c>
      <c r="H29" s="13"/>
      <c r="I29" s="13">
        <v>-108926687</v>
      </c>
      <c r="J29" s="13"/>
      <c r="K29" s="13">
        <v>1331412</v>
      </c>
      <c r="L29" s="13"/>
      <c r="M29" s="13">
        <v>16252458410</v>
      </c>
      <c r="N29" s="13"/>
      <c r="O29" s="13">
        <v>18159851683</v>
      </c>
      <c r="P29" s="13"/>
      <c r="Q29" s="13">
        <v>-1907393272</v>
      </c>
    </row>
    <row r="30" spans="1:17" ht="21" x14ac:dyDescent="0.45">
      <c r="A30" s="17" t="s">
        <v>44</v>
      </c>
      <c r="C30" s="13">
        <v>1394767</v>
      </c>
      <c r="D30" s="13"/>
      <c r="E30" s="13">
        <v>4030462872</v>
      </c>
      <c r="F30" s="13"/>
      <c r="G30" s="13">
        <v>4015702245</v>
      </c>
      <c r="H30" s="13"/>
      <c r="I30" s="13">
        <v>14760627</v>
      </c>
      <c r="J30" s="13"/>
      <c r="K30" s="13">
        <v>1394767</v>
      </c>
      <c r="L30" s="13"/>
      <c r="M30" s="13">
        <v>4030462872</v>
      </c>
      <c r="N30" s="13"/>
      <c r="O30" s="13">
        <v>4058178615</v>
      </c>
      <c r="P30" s="13"/>
      <c r="Q30" s="13">
        <v>-27715742</v>
      </c>
    </row>
    <row r="31" spans="1:17" ht="21" x14ac:dyDescent="0.45">
      <c r="A31" s="17" t="s">
        <v>35</v>
      </c>
      <c r="C31" s="13">
        <v>325402</v>
      </c>
      <c r="D31" s="13"/>
      <c r="E31" s="13">
        <v>8296899260</v>
      </c>
      <c r="F31" s="13"/>
      <c r="G31" s="13">
        <v>8429822969</v>
      </c>
      <c r="H31" s="13"/>
      <c r="I31" s="13">
        <v>-132923708</v>
      </c>
      <c r="J31" s="13"/>
      <c r="K31" s="13">
        <v>325402</v>
      </c>
      <c r="L31" s="13"/>
      <c r="M31" s="13">
        <v>8296899260</v>
      </c>
      <c r="N31" s="13"/>
      <c r="O31" s="13">
        <v>8292946375</v>
      </c>
      <c r="P31" s="13"/>
      <c r="Q31" s="13">
        <v>3952885</v>
      </c>
    </row>
    <row r="32" spans="1:17" ht="21" x14ac:dyDescent="0.45">
      <c r="A32" s="17" t="s">
        <v>58</v>
      </c>
      <c r="C32" s="13">
        <v>303736</v>
      </c>
      <c r="D32" s="13"/>
      <c r="E32" s="13">
        <v>8574777090</v>
      </c>
      <c r="F32" s="13"/>
      <c r="G32" s="13">
        <v>8555773256</v>
      </c>
      <c r="H32" s="13"/>
      <c r="I32" s="13">
        <v>19003834</v>
      </c>
      <c r="J32" s="13"/>
      <c r="K32" s="13">
        <v>303736</v>
      </c>
      <c r="L32" s="13"/>
      <c r="M32" s="13">
        <v>8574777090</v>
      </c>
      <c r="N32" s="13"/>
      <c r="O32" s="13">
        <v>8476555661</v>
      </c>
      <c r="P32" s="13"/>
      <c r="Q32" s="13">
        <v>98221429</v>
      </c>
    </row>
    <row r="33" spans="1:17" ht="21" x14ac:dyDescent="0.45">
      <c r="A33" s="17" t="s">
        <v>43</v>
      </c>
      <c r="C33" s="13">
        <v>102582054</v>
      </c>
      <c r="D33" s="13"/>
      <c r="E33" s="13">
        <v>241876850527</v>
      </c>
      <c r="F33" s="13"/>
      <c r="G33" s="13">
        <v>241740103277</v>
      </c>
      <c r="H33" s="13"/>
      <c r="I33" s="13">
        <v>136747250</v>
      </c>
      <c r="J33" s="13"/>
      <c r="K33" s="13">
        <v>102582054</v>
      </c>
      <c r="L33" s="13"/>
      <c r="M33" s="13">
        <v>241876850527</v>
      </c>
      <c r="N33" s="13"/>
      <c r="O33" s="13">
        <v>245753304966</v>
      </c>
      <c r="P33" s="13"/>
      <c r="Q33" s="13">
        <v>-3876454438</v>
      </c>
    </row>
    <row r="34" spans="1:17" ht="21" x14ac:dyDescent="0.45">
      <c r="A34" s="17" t="s">
        <v>47</v>
      </c>
      <c r="C34" s="13">
        <v>222103454</v>
      </c>
      <c r="D34" s="13"/>
      <c r="E34" s="13">
        <v>883348535733</v>
      </c>
      <c r="F34" s="13"/>
      <c r="G34" s="13">
        <v>882008700701</v>
      </c>
      <c r="H34" s="13"/>
      <c r="I34" s="13">
        <v>1339835032</v>
      </c>
      <c r="J34" s="13"/>
      <c r="K34" s="13">
        <v>222103454</v>
      </c>
      <c r="L34" s="13"/>
      <c r="M34" s="13">
        <v>883348535733</v>
      </c>
      <c r="N34" s="13"/>
      <c r="O34" s="13">
        <v>908586563161</v>
      </c>
      <c r="P34" s="13"/>
      <c r="Q34" s="13">
        <v>-25238027427</v>
      </c>
    </row>
    <row r="35" spans="1:17" ht="21" x14ac:dyDescent="0.45">
      <c r="A35" s="17" t="s">
        <v>75</v>
      </c>
      <c r="C35" s="13">
        <v>27000000</v>
      </c>
      <c r="D35" s="13"/>
      <c r="E35" s="13">
        <v>618647017500</v>
      </c>
      <c r="F35" s="13"/>
      <c r="G35" s="13">
        <v>620935243502</v>
      </c>
      <c r="H35" s="13"/>
      <c r="I35" s="13">
        <v>-2288226002</v>
      </c>
      <c r="J35" s="13"/>
      <c r="K35" s="13">
        <v>27000000</v>
      </c>
      <c r="L35" s="13"/>
      <c r="M35" s="13">
        <v>618647017500</v>
      </c>
      <c r="N35" s="13"/>
      <c r="O35" s="13">
        <v>623261707604</v>
      </c>
      <c r="P35" s="13"/>
      <c r="Q35" s="13">
        <v>-4614690104</v>
      </c>
    </row>
    <row r="36" spans="1:17" ht="21" x14ac:dyDescent="0.45">
      <c r="A36" s="17" t="s">
        <v>67</v>
      </c>
      <c r="C36" s="13">
        <v>46569118</v>
      </c>
      <c r="D36" s="13"/>
      <c r="E36" s="13">
        <v>857328427971</v>
      </c>
      <c r="F36" s="13"/>
      <c r="G36" s="13">
        <v>856436091598</v>
      </c>
      <c r="H36" s="13"/>
      <c r="I36" s="13">
        <v>892336373</v>
      </c>
      <c r="J36" s="13"/>
      <c r="K36" s="13">
        <v>46569118</v>
      </c>
      <c r="L36" s="13"/>
      <c r="M36" s="13">
        <v>857328427971</v>
      </c>
      <c r="N36" s="13"/>
      <c r="O36" s="13">
        <v>857312796837</v>
      </c>
      <c r="P36" s="13"/>
      <c r="Q36" s="13">
        <v>15631134</v>
      </c>
    </row>
    <row r="37" spans="1:17" ht="21" x14ac:dyDescent="0.45">
      <c r="A37" s="17" t="s">
        <v>53</v>
      </c>
      <c r="C37" s="13">
        <v>63779191</v>
      </c>
      <c r="D37" s="13"/>
      <c r="E37" s="13">
        <v>382934217073</v>
      </c>
      <c r="F37" s="13"/>
      <c r="G37" s="13">
        <v>382901989641</v>
      </c>
      <c r="H37" s="13"/>
      <c r="I37" s="13">
        <v>32227432</v>
      </c>
      <c r="J37" s="13"/>
      <c r="K37" s="13">
        <v>63779191</v>
      </c>
      <c r="L37" s="13"/>
      <c r="M37" s="13">
        <v>382934217073</v>
      </c>
      <c r="N37" s="13"/>
      <c r="O37" s="13">
        <v>387451034863</v>
      </c>
      <c r="P37" s="13"/>
      <c r="Q37" s="13">
        <v>-4516817789</v>
      </c>
    </row>
    <row r="38" spans="1:17" ht="21" x14ac:dyDescent="0.45">
      <c r="A38" s="17" t="s">
        <v>69</v>
      </c>
      <c r="C38" s="13">
        <v>72131772</v>
      </c>
      <c r="D38" s="13"/>
      <c r="E38" s="13">
        <v>170723861924</v>
      </c>
      <c r="F38" s="13"/>
      <c r="G38" s="13">
        <v>170884624923</v>
      </c>
      <c r="H38" s="13"/>
      <c r="I38" s="13">
        <v>-160762998</v>
      </c>
      <c r="J38" s="13"/>
      <c r="K38" s="13">
        <v>72131772</v>
      </c>
      <c r="L38" s="13"/>
      <c r="M38" s="13">
        <v>170723861924</v>
      </c>
      <c r="N38" s="13"/>
      <c r="O38" s="13">
        <v>170317672595</v>
      </c>
      <c r="P38" s="13"/>
      <c r="Q38" s="13">
        <v>406189329</v>
      </c>
    </row>
    <row r="39" spans="1:17" ht="21" x14ac:dyDescent="0.45">
      <c r="A39" s="17" t="s">
        <v>73</v>
      </c>
      <c r="C39" s="13">
        <v>119078545</v>
      </c>
      <c r="D39" s="13"/>
      <c r="E39" s="13">
        <v>781242182537</v>
      </c>
      <c r="F39" s="13"/>
      <c r="G39" s="13">
        <v>785882928891</v>
      </c>
      <c r="H39" s="13"/>
      <c r="I39" s="13">
        <v>-4640746353</v>
      </c>
      <c r="J39" s="13"/>
      <c r="K39" s="13">
        <v>119078545</v>
      </c>
      <c r="L39" s="13"/>
      <c r="M39" s="13">
        <v>781242182537</v>
      </c>
      <c r="N39" s="13"/>
      <c r="O39" s="13">
        <v>792265715823</v>
      </c>
      <c r="P39" s="13"/>
      <c r="Q39" s="13">
        <v>-11023533285</v>
      </c>
    </row>
    <row r="40" spans="1:17" ht="21" x14ac:dyDescent="0.45">
      <c r="A40" s="17" t="s">
        <v>15</v>
      </c>
      <c r="C40" s="13">
        <v>94703251</v>
      </c>
      <c r="D40" s="13"/>
      <c r="E40" s="13">
        <v>193551360245</v>
      </c>
      <c r="F40" s="13"/>
      <c r="G40" s="13">
        <v>193095954514</v>
      </c>
      <c r="H40" s="13"/>
      <c r="I40" s="13">
        <v>455405731</v>
      </c>
      <c r="J40" s="13"/>
      <c r="K40" s="13">
        <v>94703251</v>
      </c>
      <c r="L40" s="13"/>
      <c r="M40" s="13">
        <v>193551360245</v>
      </c>
      <c r="N40" s="13"/>
      <c r="O40" s="13">
        <v>192709254642</v>
      </c>
      <c r="P40" s="13"/>
      <c r="Q40" s="13">
        <v>842105603</v>
      </c>
    </row>
    <row r="41" spans="1:17" ht="21" x14ac:dyDescent="0.45">
      <c r="A41" s="17" t="s">
        <v>18</v>
      </c>
      <c r="C41" s="13">
        <v>195916948</v>
      </c>
      <c r="D41" s="13"/>
      <c r="E41" s="13">
        <v>703441486679</v>
      </c>
      <c r="F41" s="13"/>
      <c r="G41" s="13">
        <v>701475845463</v>
      </c>
      <c r="H41" s="13"/>
      <c r="I41" s="13">
        <v>1965641216</v>
      </c>
      <c r="J41" s="13"/>
      <c r="K41" s="13">
        <v>195916948</v>
      </c>
      <c r="L41" s="13"/>
      <c r="M41" s="13">
        <v>703441486679</v>
      </c>
      <c r="N41" s="13"/>
      <c r="O41" s="13">
        <v>705727053727</v>
      </c>
      <c r="P41" s="13"/>
      <c r="Q41" s="13">
        <v>-2285567047</v>
      </c>
    </row>
    <row r="42" spans="1:17" ht="21" x14ac:dyDescent="0.45">
      <c r="A42" s="17" t="s">
        <v>50</v>
      </c>
      <c r="C42" s="13">
        <v>59999999</v>
      </c>
      <c r="D42" s="13"/>
      <c r="E42" s="13">
        <v>279666022338</v>
      </c>
      <c r="F42" s="13"/>
      <c r="G42" s="13">
        <v>278199195838</v>
      </c>
      <c r="H42" s="13"/>
      <c r="I42" s="13">
        <v>1466826500</v>
      </c>
      <c r="J42" s="13"/>
      <c r="K42" s="13">
        <v>59999999</v>
      </c>
      <c r="L42" s="13"/>
      <c r="M42" s="13">
        <v>279666022338</v>
      </c>
      <c r="N42" s="13"/>
      <c r="O42" s="13">
        <v>282193454833</v>
      </c>
      <c r="P42" s="13"/>
      <c r="Q42" s="13">
        <v>-2527432494</v>
      </c>
    </row>
    <row r="43" spans="1:17" ht="21" x14ac:dyDescent="0.45">
      <c r="A43" s="17" t="s">
        <v>71</v>
      </c>
      <c r="C43" s="13">
        <v>100000000</v>
      </c>
      <c r="D43" s="13"/>
      <c r="E43" s="13">
        <v>1291270950000</v>
      </c>
      <c r="F43" s="13"/>
      <c r="G43" s="13">
        <v>1302143030960</v>
      </c>
      <c r="H43" s="13"/>
      <c r="I43" s="13">
        <v>-10872080960</v>
      </c>
      <c r="J43" s="13"/>
      <c r="K43" s="13">
        <v>100000000</v>
      </c>
      <c r="L43" s="13"/>
      <c r="M43" s="13">
        <v>1291270950000</v>
      </c>
      <c r="N43" s="13"/>
      <c r="O43" s="13">
        <v>1325882344463</v>
      </c>
      <c r="P43" s="13"/>
      <c r="Q43" s="13">
        <v>-34611394463</v>
      </c>
    </row>
    <row r="44" spans="1:17" ht="21" x14ac:dyDescent="0.45">
      <c r="A44" s="17" t="s">
        <v>52</v>
      </c>
      <c r="C44" s="13">
        <v>38261870</v>
      </c>
      <c r="D44" s="13"/>
      <c r="E44" s="13">
        <v>342688248980</v>
      </c>
      <c r="F44" s="13"/>
      <c r="G44" s="13">
        <v>344378855829</v>
      </c>
      <c r="H44" s="13"/>
      <c r="I44" s="13">
        <v>-1690606848</v>
      </c>
      <c r="J44" s="13"/>
      <c r="K44" s="13">
        <v>38261870</v>
      </c>
      <c r="L44" s="13"/>
      <c r="M44" s="13">
        <v>342688248980</v>
      </c>
      <c r="N44" s="13"/>
      <c r="O44" s="13">
        <v>348587341496</v>
      </c>
      <c r="P44" s="13"/>
      <c r="Q44" s="13">
        <v>-5899092515</v>
      </c>
    </row>
    <row r="45" spans="1:17" ht="21" x14ac:dyDescent="0.45">
      <c r="A45" s="17" t="s">
        <v>54</v>
      </c>
      <c r="C45" s="13">
        <v>185000000</v>
      </c>
      <c r="D45" s="13"/>
      <c r="E45" s="13">
        <v>2366783347500</v>
      </c>
      <c r="F45" s="13"/>
      <c r="G45" s="13">
        <v>2373842229527</v>
      </c>
      <c r="H45" s="13"/>
      <c r="I45" s="13">
        <v>-7058882027</v>
      </c>
      <c r="J45" s="13"/>
      <c r="K45" s="13">
        <v>185000000</v>
      </c>
      <c r="L45" s="13"/>
      <c r="M45" s="13">
        <v>2366783347500</v>
      </c>
      <c r="N45" s="13"/>
      <c r="O45" s="13">
        <v>2368589906323</v>
      </c>
      <c r="P45" s="13"/>
      <c r="Q45" s="13">
        <v>-1806558823</v>
      </c>
    </row>
    <row r="46" spans="1:17" ht="21" x14ac:dyDescent="0.45">
      <c r="A46" s="17" t="s">
        <v>51</v>
      </c>
      <c r="C46" s="13">
        <v>31189818</v>
      </c>
      <c r="D46" s="13"/>
      <c r="E46" s="13">
        <v>260125561710</v>
      </c>
      <c r="F46" s="13"/>
      <c r="G46" s="13">
        <v>261585429858</v>
      </c>
      <c r="H46" s="13"/>
      <c r="I46" s="13">
        <v>-1459868147</v>
      </c>
      <c r="J46" s="13"/>
      <c r="K46" s="13">
        <v>31189818</v>
      </c>
      <c r="L46" s="13"/>
      <c r="M46" s="13">
        <v>260125561710</v>
      </c>
      <c r="N46" s="13"/>
      <c r="O46" s="13">
        <v>264499964655</v>
      </c>
      <c r="P46" s="13"/>
      <c r="Q46" s="13">
        <v>-4374402944</v>
      </c>
    </row>
    <row r="47" spans="1:17" ht="21" x14ac:dyDescent="0.45">
      <c r="A47" s="17" t="s">
        <v>78</v>
      </c>
      <c r="C47" s="13">
        <v>301338504</v>
      </c>
      <c r="D47" s="13"/>
      <c r="E47" s="13">
        <v>2085436048792</v>
      </c>
      <c r="F47" s="13"/>
      <c r="G47" s="13">
        <v>2070914105719</v>
      </c>
      <c r="H47" s="13"/>
      <c r="I47" s="13">
        <v>14521943073</v>
      </c>
      <c r="J47" s="13"/>
      <c r="K47" s="13">
        <v>301338504</v>
      </c>
      <c r="L47" s="13"/>
      <c r="M47" s="13">
        <v>2085436048792</v>
      </c>
      <c r="N47" s="13"/>
      <c r="O47" s="13">
        <v>2051093954107</v>
      </c>
      <c r="P47" s="13"/>
      <c r="Q47" s="13">
        <v>34342094685</v>
      </c>
    </row>
    <row r="48" spans="1:17" ht="21" x14ac:dyDescent="0.45">
      <c r="A48" s="17" t="s">
        <v>80</v>
      </c>
      <c r="C48" s="13">
        <v>15000000</v>
      </c>
      <c r="D48" s="13"/>
      <c r="E48" s="13">
        <v>185191515000</v>
      </c>
      <c r="F48" s="13"/>
      <c r="G48" s="13">
        <v>184950925120</v>
      </c>
      <c r="H48" s="13"/>
      <c r="I48" s="13">
        <v>240589880</v>
      </c>
      <c r="J48" s="13"/>
      <c r="K48" s="13">
        <v>15000000</v>
      </c>
      <c r="L48" s="13"/>
      <c r="M48" s="13">
        <v>185191515000</v>
      </c>
      <c r="N48" s="13"/>
      <c r="O48" s="13">
        <v>185967632625</v>
      </c>
      <c r="P48" s="13"/>
      <c r="Q48" s="13">
        <v>-776117625</v>
      </c>
    </row>
    <row r="49" spans="1:19" ht="21" x14ac:dyDescent="0.45">
      <c r="A49" s="17" t="s">
        <v>49</v>
      </c>
      <c r="C49" s="13">
        <v>142337531</v>
      </c>
      <c r="D49" s="13"/>
      <c r="E49" s="13">
        <v>1099382138305</v>
      </c>
      <c r="F49" s="13"/>
      <c r="G49" s="13">
        <v>1097069244927</v>
      </c>
      <c r="H49" s="13"/>
      <c r="I49" s="13">
        <v>2312893378</v>
      </c>
      <c r="J49" s="13"/>
      <c r="K49" s="13">
        <v>142337531</v>
      </c>
      <c r="L49" s="13"/>
      <c r="M49" s="13">
        <v>1099382138305</v>
      </c>
      <c r="N49" s="13"/>
      <c r="O49" s="13">
        <v>1106480579318</v>
      </c>
      <c r="P49" s="13"/>
      <c r="Q49" s="13">
        <v>-7098441012</v>
      </c>
    </row>
    <row r="50" spans="1:19" ht="21" x14ac:dyDescent="0.45">
      <c r="A50" s="17" t="s">
        <v>38</v>
      </c>
      <c r="C50" s="13">
        <v>50257883</v>
      </c>
      <c r="D50" s="13"/>
      <c r="E50" s="13">
        <v>546050215155</v>
      </c>
      <c r="F50" s="13"/>
      <c r="G50" s="13">
        <v>542781475148</v>
      </c>
      <c r="H50" s="13"/>
      <c r="I50" s="13">
        <v>3268740007</v>
      </c>
      <c r="J50" s="13"/>
      <c r="K50" s="13">
        <v>50257883</v>
      </c>
      <c r="L50" s="13"/>
      <c r="M50" s="13">
        <v>546050215155</v>
      </c>
      <c r="N50" s="13"/>
      <c r="O50" s="13">
        <v>543010047207</v>
      </c>
      <c r="P50" s="13"/>
      <c r="Q50" s="13">
        <v>3040167948</v>
      </c>
    </row>
    <row r="51" spans="1:19" ht="21" x14ac:dyDescent="0.45">
      <c r="A51" s="17" t="s">
        <v>27</v>
      </c>
      <c r="C51" s="13">
        <v>11100000</v>
      </c>
      <c r="D51" s="13"/>
      <c r="E51" s="13">
        <v>376368205050</v>
      </c>
      <c r="F51" s="13"/>
      <c r="G51" s="13">
        <v>376805629977</v>
      </c>
      <c r="H51" s="13"/>
      <c r="I51" s="13">
        <v>-437424927</v>
      </c>
      <c r="J51" s="13"/>
      <c r="K51" s="13">
        <v>11100000</v>
      </c>
      <c r="L51" s="13"/>
      <c r="M51" s="13">
        <v>376368205050</v>
      </c>
      <c r="N51" s="13"/>
      <c r="O51" s="13">
        <v>375143526463</v>
      </c>
      <c r="P51" s="13"/>
      <c r="Q51" s="13">
        <v>1224678587</v>
      </c>
    </row>
    <row r="52" spans="1:19" ht="21" x14ac:dyDescent="0.45">
      <c r="A52" s="17" t="s">
        <v>25</v>
      </c>
      <c r="C52" s="13">
        <v>252691894</v>
      </c>
      <c r="D52" s="13"/>
      <c r="E52" s="13">
        <v>1386559842313</v>
      </c>
      <c r="F52" s="13"/>
      <c r="G52" s="13">
        <v>1384799545777</v>
      </c>
      <c r="H52" s="13"/>
      <c r="I52" s="13">
        <v>1760296536</v>
      </c>
      <c r="J52" s="13"/>
      <c r="K52" s="13">
        <v>252691894</v>
      </c>
      <c r="L52" s="13"/>
      <c r="M52" s="13">
        <v>1386559842313</v>
      </c>
      <c r="N52" s="13"/>
      <c r="O52" s="13">
        <v>1394095998740</v>
      </c>
      <c r="P52" s="13"/>
      <c r="Q52" s="13">
        <v>-7536156426</v>
      </c>
    </row>
    <row r="53" spans="1:19" ht="21" x14ac:dyDescent="0.45">
      <c r="A53" s="17" t="s">
        <v>68</v>
      </c>
      <c r="C53" s="13">
        <v>492972661</v>
      </c>
      <c r="D53" s="13"/>
      <c r="E53" s="13">
        <v>5071418512980</v>
      </c>
      <c r="F53" s="13"/>
      <c r="G53" s="13">
        <v>5078471003943</v>
      </c>
      <c r="H53" s="13"/>
      <c r="I53" s="13">
        <v>-7052490962</v>
      </c>
      <c r="J53" s="13"/>
      <c r="K53" s="13">
        <v>492972661</v>
      </c>
      <c r="L53" s="13"/>
      <c r="M53" s="13">
        <f>O53-Q53</f>
        <v>5581011321503</v>
      </c>
      <c r="N53" s="13"/>
      <c r="O53" s="13">
        <v>5351377992127</v>
      </c>
      <c r="P53" s="13"/>
      <c r="Q53" s="13">
        <v>-229633329376</v>
      </c>
      <c r="S53" s="25"/>
    </row>
    <row r="54" spans="1:19" ht="21" x14ac:dyDescent="0.45">
      <c r="A54" s="17" t="s">
        <v>24</v>
      </c>
      <c r="C54" s="13">
        <v>3231268</v>
      </c>
      <c r="D54" s="13"/>
      <c r="E54" s="13">
        <v>308195425620</v>
      </c>
      <c r="F54" s="13"/>
      <c r="G54" s="13">
        <v>309295577569</v>
      </c>
      <c r="H54" s="13"/>
      <c r="I54" s="13">
        <v>-1100151948</v>
      </c>
      <c r="J54" s="13"/>
      <c r="K54" s="13">
        <v>3231268</v>
      </c>
      <c r="L54" s="13"/>
      <c r="M54" s="13">
        <v>308195425620</v>
      </c>
      <c r="N54" s="13"/>
      <c r="O54" s="13">
        <v>307576092930</v>
      </c>
      <c r="P54" s="13"/>
      <c r="Q54" s="13">
        <v>619332690</v>
      </c>
    </row>
    <row r="55" spans="1:19" ht="21" x14ac:dyDescent="0.45">
      <c r="A55" s="17" t="s">
        <v>66</v>
      </c>
      <c r="C55" s="13">
        <v>177796877</v>
      </c>
      <c r="D55" s="13"/>
      <c r="E55" s="13">
        <v>881927538053</v>
      </c>
      <c r="F55" s="13"/>
      <c r="G55" s="13">
        <v>882933387902</v>
      </c>
      <c r="H55" s="13"/>
      <c r="I55" s="13">
        <v>-1005849848</v>
      </c>
      <c r="J55" s="13"/>
      <c r="K55" s="13">
        <v>177796877</v>
      </c>
      <c r="L55" s="13"/>
      <c r="M55" s="13">
        <v>881927538053</v>
      </c>
      <c r="N55" s="13"/>
      <c r="O55" s="13">
        <v>888703623950</v>
      </c>
      <c r="P55" s="13"/>
      <c r="Q55" s="13">
        <v>-6776085896</v>
      </c>
    </row>
    <row r="56" spans="1:19" ht="21" x14ac:dyDescent="0.45">
      <c r="A56" s="17" t="s">
        <v>76</v>
      </c>
      <c r="C56" s="13">
        <v>9959883</v>
      </c>
      <c r="D56" s="13"/>
      <c r="E56" s="13">
        <v>118312429268</v>
      </c>
      <c r="F56" s="13"/>
      <c r="G56" s="13">
        <v>118067288870</v>
      </c>
      <c r="H56" s="13"/>
      <c r="I56" s="13">
        <v>245140398</v>
      </c>
      <c r="J56" s="13"/>
      <c r="K56" s="13">
        <v>9959883</v>
      </c>
      <c r="L56" s="13"/>
      <c r="M56" s="13">
        <v>118312429268</v>
      </c>
      <c r="N56" s="13"/>
      <c r="O56" s="13">
        <v>119049506640</v>
      </c>
      <c r="P56" s="13"/>
      <c r="Q56" s="13">
        <v>-737077371</v>
      </c>
    </row>
    <row r="57" spans="1:19" ht="21" x14ac:dyDescent="0.45">
      <c r="A57" s="17" t="s">
        <v>17</v>
      </c>
      <c r="C57" s="13">
        <v>466462921</v>
      </c>
      <c r="D57" s="13"/>
      <c r="E57" s="13">
        <v>1496783142249</v>
      </c>
      <c r="F57" s="13"/>
      <c r="G57" s="13">
        <v>1494246537247</v>
      </c>
      <c r="H57" s="13"/>
      <c r="I57" s="13">
        <v>2536605002</v>
      </c>
      <c r="J57" s="13"/>
      <c r="K57" s="13">
        <v>466462921</v>
      </c>
      <c r="L57" s="13"/>
      <c r="M57" s="13">
        <v>1496783142249</v>
      </c>
      <c r="N57" s="13"/>
      <c r="O57" s="13">
        <v>1508701436108</v>
      </c>
      <c r="P57" s="13"/>
      <c r="Q57" s="13">
        <v>-11918293858</v>
      </c>
    </row>
    <row r="58" spans="1:19" ht="21" x14ac:dyDescent="0.45">
      <c r="A58" s="17" t="s">
        <v>16</v>
      </c>
      <c r="C58" s="13">
        <v>1324071978</v>
      </c>
      <c r="D58" s="13"/>
      <c r="E58" s="13">
        <v>3252314755585</v>
      </c>
      <c r="F58" s="13"/>
      <c r="G58" s="13">
        <v>3208414519535</v>
      </c>
      <c r="H58" s="13"/>
      <c r="I58" s="13">
        <v>43900236050</v>
      </c>
      <c r="J58" s="13"/>
      <c r="K58" s="13">
        <v>1324071978</v>
      </c>
      <c r="L58" s="13"/>
      <c r="M58" s="13">
        <v>3252314755585</v>
      </c>
      <c r="N58" s="13"/>
      <c r="O58" s="13">
        <v>3121501415397</v>
      </c>
      <c r="P58" s="13"/>
      <c r="Q58" s="13">
        <v>130813340188</v>
      </c>
    </row>
    <row r="59" spans="1:19" ht="21" x14ac:dyDescent="0.45">
      <c r="A59" s="17" t="s">
        <v>42</v>
      </c>
      <c r="C59" s="13">
        <v>33612944</v>
      </c>
      <c r="D59" s="13"/>
      <c r="E59" s="13">
        <v>117814051062</v>
      </c>
      <c r="F59" s="13"/>
      <c r="G59" s="13">
        <v>117888930086</v>
      </c>
      <c r="H59" s="13"/>
      <c r="I59" s="13">
        <v>-74879023</v>
      </c>
      <c r="J59" s="13"/>
      <c r="K59" s="13">
        <v>33612944</v>
      </c>
      <c r="L59" s="13"/>
      <c r="M59" s="13">
        <v>117814051062</v>
      </c>
      <c r="N59" s="13"/>
      <c r="O59" s="13">
        <v>125718259052</v>
      </c>
      <c r="P59" s="13"/>
      <c r="Q59" s="13">
        <v>-7904207989</v>
      </c>
    </row>
    <row r="60" spans="1:19" ht="21" x14ac:dyDescent="0.45">
      <c r="A60" s="17" t="s">
        <v>22</v>
      </c>
      <c r="C60" s="13">
        <v>368070230</v>
      </c>
      <c r="D60" s="13"/>
      <c r="E60" s="13">
        <v>535648630560</v>
      </c>
      <c r="F60" s="13"/>
      <c r="G60" s="13">
        <v>535435980064</v>
      </c>
      <c r="H60" s="13"/>
      <c r="I60" s="13">
        <v>212650496</v>
      </c>
      <c r="J60" s="13"/>
      <c r="K60" s="13">
        <v>368070230</v>
      </c>
      <c r="L60" s="13"/>
      <c r="M60" s="13">
        <v>535648630560</v>
      </c>
      <c r="N60" s="13"/>
      <c r="O60" s="13">
        <v>538696228084</v>
      </c>
      <c r="P60" s="13"/>
      <c r="Q60" s="13">
        <v>-3047597523</v>
      </c>
    </row>
    <row r="61" spans="1:19" ht="21" x14ac:dyDescent="0.45">
      <c r="A61" s="17" t="s">
        <v>65</v>
      </c>
      <c r="C61" s="13">
        <v>14478771</v>
      </c>
      <c r="D61" s="13"/>
      <c r="E61" s="13">
        <v>74265931132</v>
      </c>
      <c r="F61" s="13"/>
      <c r="G61" s="13">
        <v>74755792775</v>
      </c>
      <c r="H61" s="13"/>
      <c r="I61" s="13">
        <v>-489861642</v>
      </c>
      <c r="J61" s="13"/>
      <c r="K61" s="13">
        <v>14478771</v>
      </c>
      <c r="L61" s="13"/>
      <c r="M61" s="13">
        <v>74265931132</v>
      </c>
      <c r="N61" s="13"/>
      <c r="O61" s="13">
        <v>75017105153</v>
      </c>
      <c r="P61" s="13"/>
      <c r="Q61" s="13">
        <v>-751174020</v>
      </c>
    </row>
    <row r="62" spans="1:19" ht="21" x14ac:dyDescent="0.45">
      <c r="A62" s="17" t="s">
        <v>55</v>
      </c>
      <c r="C62" s="13">
        <v>150000000</v>
      </c>
      <c r="D62" s="13"/>
      <c r="E62" s="13">
        <v>1643164650000</v>
      </c>
      <c r="F62" s="13"/>
      <c r="G62" s="13">
        <v>1634099214282</v>
      </c>
      <c r="H62" s="13"/>
      <c r="I62" s="13">
        <v>9065435718</v>
      </c>
      <c r="J62" s="13"/>
      <c r="K62" s="13">
        <v>150000000</v>
      </c>
      <c r="L62" s="13"/>
      <c r="M62" s="13">
        <v>1643164650000</v>
      </c>
      <c r="N62" s="13"/>
      <c r="O62" s="13">
        <v>1720324261903</v>
      </c>
      <c r="P62" s="13"/>
      <c r="Q62" s="13">
        <v>-77159611903</v>
      </c>
    </row>
    <row r="63" spans="1:19" ht="21" x14ac:dyDescent="0.45">
      <c r="A63" s="17" t="s">
        <v>45</v>
      </c>
      <c r="C63" s="13">
        <v>39800000</v>
      </c>
      <c r="D63" s="13"/>
      <c r="E63" s="13">
        <v>485044709400</v>
      </c>
      <c r="F63" s="13"/>
      <c r="G63" s="13">
        <v>487169625720</v>
      </c>
      <c r="H63" s="13"/>
      <c r="I63" s="13">
        <v>-2124916320</v>
      </c>
      <c r="J63" s="13"/>
      <c r="K63" s="13">
        <v>39800000</v>
      </c>
      <c r="L63" s="13"/>
      <c r="M63" s="13">
        <v>485044709400</v>
      </c>
      <c r="N63" s="13"/>
      <c r="O63" s="13">
        <v>486047413553</v>
      </c>
      <c r="P63" s="13"/>
      <c r="Q63" s="13">
        <v>-1002704153</v>
      </c>
    </row>
    <row r="64" spans="1:19" ht="21" x14ac:dyDescent="0.45">
      <c r="A64" s="17" t="s">
        <v>79</v>
      </c>
      <c r="C64" s="13">
        <v>4070357</v>
      </c>
      <c r="D64" s="13"/>
      <c r="E64" s="13">
        <v>163261683465</v>
      </c>
      <c r="F64" s="13"/>
      <c r="G64" s="13">
        <v>163966364348</v>
      </c>
      <c r="H64" s="13"/>
      <c r="I64" s="13">
        <v>-704680882</v>
      </c>
      <c r="J64" s="13"/>
      <c r="K64" s="13">
        <v>4070357</v>
      </c>
      <c r="L64" s="13"/>
      <c r="M64" s="13">
        <v>163261683465</v>
      </c>
      <c r="N64" s="13"/>
      <c r="O64" s="13">
        <v>165167744161</v>
      </c>
      <c r="P64" s="13"/>
      <c r="Q64" s="13">
        <v>-1906060695</v>
      </c>
    </row>
    <row r="65" spans="1:17" ht="21" x14ac:dyDescent="0.45">
      <c r="A65" s="17" t="s">
        <v>48</v>
      </c>
      <c r="C65" s="13">
        <v>2402748</v>
      </c>
      <c r="D65" s="13"/>
      <c r="E65" s="13">
        <v>42203940644</v>
      </c>
      <c r="F65" s="13"/>
      <c r="G65" s="13">
        <v>42337691526</v>
      </c>
      <c r="H65" s="13"/>
      <c r="I65" s="13">
        <v>-133750881</v>
      </c>
      <c r="J65" s="13"/>
      <c r="K65" s="13">
        <v>2402748</v>
      </c>
      <c r="L65" s="13"/>
      <c r="M65" s="13">
        <v>42203940644</v>
      </c>
      <c r="N65" s="13"/>
      <c r="O65" s="13">
        <v>42898438440</v>
      </c>
      <c r="P65" s="13"/>
      <c r="Q65" s="13">
        <v>-694497795</v>
      </c>
    </row>
    <row r="66" spans="1:17" ht="21" x14ac:dyDescent="0.45">
      <c r="A66" s="17" t="s">
        <v>39</v>
      </c>
      <c r="C66" s="13">
        <v>94643223</v>
      </c>
      <c r="D66" s="13"/>
      <c r="E66" s="13">
        <v>535315745233</v>
      </c>
      <c r="F66" s="13"/>
      <c r="G66" s="13">
        <v>535863311862</v>
      </c>
      <c r="H66" s="13"/>
      <c r="I66" s="13">
        <v>-547566628</v>
      </c>
      <c r="J66" s="13"/>
      <c r="K66" s="13">
        <v>94643223</v>
      </c>
      <c r="L66" s="13"/>
      <c r="M66" s="13">
        <v>535315745233</v>
      </c>
      <c r="N66" s="13"/>
      <c r="O66" s="13">
        <v>544416910687</v>
      </c>
      <c r="P66" s="13"/>
      <c r="Q66" s="13">
        <v>-9101165453</v>
      </c>
    </row>
    <row r="67" spans="1:17" ht="21" x14ac:dyDescent="0.45">
      <c r="A67" s="17" t="s">
        <v>77</v>
      </c>
      <c r="C67" s="13">
        <v>0</v>
      </c>
      <c r="D67" s="13"/>
      <c r="E67" s="13">
        <v>0</v>
      </c>
      <c r="F67" s="13"/>
      <c r="G67" s="13">
        <v>0</v>
      </c>
      <c r="H67" s="13"/>
      <c r="I67" s="13">
        <v>0</v>
      </c>
      <c r="J67" s="13"/>
      <c r="K67" s="13">
        <v>13979326</v>
      </c>
      <c r="L67" s="13"/>
      <c r="M67" s="13">
        <v>348404247986</v>
      </c>
      <c r="N67" s="13"/>
      <c r="O67" s="13">
        <v>346680010108</v>
      </c>
      <c r="P67" s="13"/>
      <c r="Q67" s="13">
        <v>1724237878</v>
      </c>
    </row>
    <row r="68" spans="1:17" ht="21" x14ac:dyDescent="0.45">
      <c r="A68" s="17" t="s">
        <v>46</v>
      </c>
      <c r="C68" s="13">
        <v>0</v>
      </c>
      <c r="D68" s="13"/>
      <c r="E68" s="13">
        <v>0</v>
      </c>
      <c r="F68" s="13"/>
      <c r="G68" s="13">
        <v>0</v>
      </c>
      <c r="H68" s="13"/>
      <c r="I68" s="13">
        <v>0</v>
      </c>
      <c r="J68" s="13"/>
      <c r="K68" s="13">
        <v>50693376</v>
      </c>
      <c r="L68" s="13"/>
      <c r="M68" s="13">
        <v>48124121644</v>
      </c>
      <c r="N68" s="13"/>
      <c r="O68" s="13">
        <v>54154079032</v>
      </c>
      <c r="P68" s="13"/>
      <c r="Q68" s="13">
        <v>-6029957387</v>
      </c>
    </row>
    <row r="69" spans="1:17" ht="21" x14ac:dyDescent="0.45">
      <c r="A69" s="17" t="s">
        <v>20</v>
      </c>
      <c r="C69" s="13">
        <v>0</v>
      </c>
      <c r="D69" s="13"/>
      <c r="E69" s="13">
        <v>0</v>
      </c>
      <c r="F69" s="13"/>
      <c r="G69" s="13">
        <v>0</v>
      </c>
      <c r="H69" s="13"/>
      <c r="I69" s="13">
        <v>0</v>
      </c>
      <c r="J69" s="13"/>
      <c r="K69" s="13">
        <v>38137</v>
      </c>
      <c r="L69" s="13"/>
      <c r="M69" s="13">
        <v>26537059</v>
      </c>
      <c r="N69" s="13"/>
      <c r="O69" s="13">
        <v>26701095</v>
      </c>
      <c r="P69" s="13"/>
      <c r="Q69" s="13">
        <v>-164035</v>
      </c>
    </row>
    <row r="70" spans="1:17" ht="21" x14ac:dyDescent="0.45">
      <c r="A70" s="17" t="s">
        <v>34</v>
      </c>
      <c r="C70" s="13">
        <v>0</v>
      </c>
      <c r="D70" s="13"/>
      <c r="E70" s="13">
        <v>0</v>
      </c>
      <c r="F70" s="13"/>
      <c r="G70" s="13">
        <v>0</v>
      </c>
      <c r="H70" s="13"/>
      <c r="I70" s="13">
        <v>0</v>
      </c>
      <c r="J70" s="13"/>
      <c r="K70" s="13">
        <v>25453</v>
      </c>
      <c r="L70" s="13"/>
      <c r="M70" s="13">
        <v>25301554</v>
      </c>
      <c r="N70" s="13"/>
      <c r="O70" s="13">
        <v>25468855</v>
      </c>
      <c r="P70" s="13"/>
      <c r="Q70" s="13">
        <v>-167300</v>
      </c>
    </row>
    <row r="71" spans="1:17" ht="21" x14ac:dyDescent="0.45">
      <c r="A71" s="17" t="s">
        <v>21</v>
      </c>
      <c r="C71" s="13">
        <v>0</v>
      </c>
      <c r="D71" s="13"/>
      <c r="E71" s="13">
        <v>0</v>
      </c>
      <c r="F71" s="13"/>
      <c r="G71" s="13">
        <v>0</v>
      </c>
      <c r="H71" s="13"/>
      <c r="I71" s="13">
        <v>0</v>
      </c>
      <c r="J71" s="13"/>
      <c r="K71" s="13">
        <v>108053</v>
      </c>
      <c r="L71" s="13"/>
      <c r="M71" s="13">
        <v>53705042</v>
      </c>
      <c r="N71" s="13"/>
      <c r="O71" s="13">
        <v>54075554</v>
      </c>
      <c r="P71" s="13"/>
      <c r="Q71" s="13">
        <v>-370511</v>
      </c>
    </row>
    <row r="72" spans="1:17" ht="21" x14ac:dyDescent="0.45">
      <c r="A72" s="17" t="s">
        <v>41</v>
      </c>
      <c r="C72" s="13">
        <v>0</v>
      </c>
      <c r="D72" s="13"/>
      <c r="E72" s="13">
        <v>0</v>
      </c>
      <c r="F72" s="13"/>
      <c r="G72" s="13">
        <v>-403831835</v>
      </c>
      <c r="H72" s="13"/>
      <c r="I72" s="13">
        <v>403831835</v>
      </c>
      <c r="J72" s="13"/>
      <c r="K72" s="13">
        <v>0</v>
      </c>
      <c r="L72" s="13"/>
      <c r="M72" s="13">
        <v>0</v>
      </c>
      <c r="N72" s="13"/>
      <c r="O72" s="13">
        <v>0</v>
      </c>
      <c r="P72" s="13"/>
      <c r="Q72" s="13">
        <v>0</v>
      </c>
    </row>
    <row r="73" spans="1:17" ht="21" x14ac:dyDescent="0.45">
      <c r="A73" s="17" t="s">
        <v>174</v>
      </c>
      <c r="C73" s="13">
        <v>183757</v>
      </c>
      <c r="D73" s="13"/>
      <c r="E73" s="13">
        <v>178671292457</v>
      </c>
      <c r="F73" s="13"/>
      <c r="G73" s="13">
        <v>183723694043</v>
      </c>
      <c r="H73" s="13"/>
      <c r="I73" s="13">
        <v>-5052401585</v>
      </c>
      <c r="J73" s="13"/>
      <c r="K73" s="13">
        <v>183757</v>
      </c>
      <c r="L73" s="13"/>
      <c r="M73" s="13">
        <v>178671292457</v>
      </c>
      <c r="N73" s="13"/>
      <c r="O73" s="13">
        <v>187398167924</v>
      </c>
      <c r="P73" s="13"/>
      <c r="Q73" s="13">
        <v>-8726875466</v>
      </c>
    </row>
    <row r="74" spans="1:17" ht="21" x14ac:dyDescent="0.45">
      <c r="A74" s="17" t="s">
        <v>188</v>
      </c>
      <c r="C74" s="13">
        <v>1000000</v>
      </c>
      <c r="D74" s="13"/>
      <c r="E74" s="13">
        <v>999808751812</v>
      </c>
      <c r="F74" s="13"/>
      <c r="G74" s="13">
        <v>999818750000</v>
      </c>
      <c r="H74" s="13"/>
      <c r="I74" s="13">
        <v>-9998187</v>
      </c>
      <c r="J74" s="13"/>
      <c r="K74" s="13">
        <v>1000000</v>
      </c>
      <c r="L74" s="13"/>
      <c r="M74" s="13">
        <v>999808751812</v>
      </c>
      <c r="N74" s="13"/>
      <c r="O74" s="13">
        <v>984821468750</v>
      </c>
      <c r="P74" s="13"/>
      <c r="Q74" s="13">
        <v>14987283062</v>
      </c>
    </row>
    <row r="75" spans="1:17" ht="21" x14ac:dyDescent="0.45">
      <c r="A75" s="17" t="s">
        <v>126</v>
      </c>
      <c r="C75" s="13">
        <v>20255</v>
      </c>
      <c r="D75" s="13"/>
      <c r="E75" s="13">
        <v>18869175591</v>
      </c>
      <c r="F75" s="13"/>
      <c r="G75" s="13">
        <v>18511537125</v>
      </c>
      <c r="H75" s="13"/>
      <c r="I75" s="13">
        <v>357638466</v>
      </c>
      <c r="J75" s="13"/>
      <c r="K75" s="13">
        <v>20255</v>
      </c>
      <c r="L75" s="13"/>
      <c r="M75" s="13">
        <v>18869175591</v>
      </c>
      <c r="N75" s="13"/>
      <c r="O75" s="13">
        <v>17378758798</v>
      </c>
      <c r="P75" s="13"/>
      <c r="Q75" s="13">
        <v>1490416793</v>
      </c>
    </row>
    <row r="76" spans="1:17" ht="21" x14ac:dyDescent="0.45">
      <c r="A76" s="17" t="s">
        <v>123</v>
      </c>
      <c r="C76" s="13">
        <v>50000</v>
      </c>
      <c r="D76" s="13"/>
      <c r="E76" s="13">
        <v>47004478893</v>
      </c>
      <c r="F76" s="13"/>
      <c r="G76" s="13">
        <v>46234118546</v>
      </c>
      <c r="H76" s="13"/>
      <c r="I76" s="13">
        <v>770360347</v>
      </c>
      <c r="J76" s="13"/>
      <c r="K76" s="13">
        <v>50000</v>
      </c>
      <c r="L76" s="13"/>
      <c r="M76" s="13">
        <v>47004478893</v>
      </c>
      <c r="N76" s="13"/>
      <c r="O76" s="13">
        <v>44308029374</v>
      </c>
      <c r="P76" s="13"/>
      <c r="Q76" s="13">
        <v>2696449519</v>
      </c>
    </row>
    <row r="77" spans="1:17" ht="21" x14ac:dyDescent="0.45">
      <c r="A77" s="17" t="s">
        <v>120</v>
      </c>
      <c r="C77" s="13">
        <v>15993</v>
      </c>
      <c r="D77" s="13"/>
      <c r="E77" s="13">
        <v>15917026505</v>
      </c>
      <c r="F77" s="13"/>
      <c r="G77" s="13">
        <v>15889363630</v>
      </c>
      <c r="H77" s="13"/>
      <c r="I77" s="13">
        <v>27662875</v>
      </c>
      <c r="J77" s="13"/>
      <c r="K77" s="13">
        <v>15993</v>
      </c>
      <c r="L77" s="13"/>
      <c r="M77" s="13">
        <v>15917026505</v>
      </c>
      <c r="N77" s="13"/>
      <c r="O77" s="13">
        <v>15363711861</v>
      </c>
      <c r="P77" s="13"/>
      <c r="Q77" s="13">
        <v>553314644</v>
      </c>
    </row>
    <row r="78" spans="1:17" ht="21" x14ac:dyDescent="0.45">
      <c r="A78" s="17" t="s">
        <v>177</v>
      </c>
      <c r="C78" s="13">
        <v>3890450</v>
      </c>
      <c r="D78" s="13"/>
      <c r="E78" s="13">
        <v>3811949958818</v>
      </c>
      <c r="F78" s="13"/>
      <c r="G78" s="13">
        <v>3889744855937</v>
      </c>
      <c r="H78" s="13"/>
      <c r="I78" s="13">
        <v>-77794897118</v>
      </c>
      <c r="J78" s="13"/>
      <c r="K78" s="13">
        <v>3890450</v>
      </c>
      <c r="L78" s="13"/>
      <c r="M78" s="13">
        <v>3811949958818</v>
      </c>
      <c r="N78" s="13"/>
      <c r="O78" s="13">
        <v>3889744855937</v>
      </c>
      <c r="P78" s="13"/>
      <c r="Q78" s="13">
        <v>-77794897118</v>
      </c>
    </row>
    <row r="79" spans="1:17" ht="21" x14ac:dyDescent="0.45">
      <c r="A79" s="17" t="s">
        <v>129</v>
      </c>
      <c r="C79" s="13">
        <v>1182008</v>
      </c>
      <c r="D79" s="13"/>
      <c r="E79" s="13">
        <v>833483685855</v>
      </c>
      <c r="F79" s="13"/>
      <c r="G79" s="13">
        <v>818191274587</v>
      </c>
      <c r="H79" s="13"/>
      <c r="I79" s="13">
        <v>15292411268</v>
      </c>
      <c r="J79" s="13"/>
      <c r="K79" s="13">
        <v>1182008</v>
      </c>
      <c r="L79" s="13"/>
      <c r="M79" s="13">
        <v>833483685855</v>
      </c>
      <c r="N79" s="13"/>
      <c r="O79" s="13">
        <v>754512681361</v>
      </c>
      <c r="P79" s="13"/>
      <c r="Q79" s="13">
        <v>78971004494</v>
      </c>
    </row>
    <row r="80" spans="1:17" ht="21" x14ac:dyDescent="0.45">
      <c r="A80" s="17" t="s">
        <v>132</v>
      </c>
      <c r="C80" s="13">
        <v>982688</v>
      </c>
      <c r="D80" s="13"/>
      <c r="E80" s="13">
        <v>681203580508</v>
      </c>
      <c r="F80" s="13"/>
      <c r="G80" s="13">
        <v>670260345589</v>
      </c>
      <c r="H80" s="13"/>
      <c r="I80" s="13">
        <v>10943234919</v>
      </c>
      <c r="J80" s="13"/>
      <c r="K80" s="13">
        <v>982688</v>
      </c>
      <c r="L80" s="13"/>
      <c r="M80" s="13">
        <v>681203580508</v>
      </c>
      <c r="N80" s="13"/>
      <c r="O80" s="13">
        <v>617376790668</v>
      </c>
      <c r="P80" s="13"/>
      <c r="Q80" s="13">
        <v>63826789840</v>
      </c>
    </row>
    <row r="81" spans="1:17" ht="21" x14ac:dyDescent="0.45">
      <c r="A81" s="17" t="s">
        <v>117</v>
      </c>
      <c r="C81" s="13">
        <v>1741500</v>
      </c>
      <c r="D81" s="13"/>
      <c r="E81" s="13">
        <v>1699918283955</v>
      </c>
      <c r="F81" s="13"/>
      <c r="G81" s="13">
        <v>1741184353125</v>
      </c>
      <c r="H81" s="13"/>
      <c r="I81" s="13">
        <v>-41266069169</v>
      </c>
      <c r="J81" s="13"/>
      <c r="K81" s="13">
        <v>1741500</v>
      </c>
      <c r="L81" s="13"/>
      <c r="M81" s="13">
        <v>1699918283955</v>
      </c>
      <c r="N81" s="13"/>
      <c r="O81" s="13">
        <v>1666592015436</v>
      </c>
      <c r="P81" s="13"/>
      <c r="Q81" s="13">
        <v>33326268519</v>
      </c>
    </row>
    <row r="82" spans="1:17" ht="21" x14ac:dyDescent="0.45">
      <c r="A82" s="17" t="s">
        <v>147</v>
      </c>
      <c r="C82" s="13">
        <v>999900</v>
      </c>
      <c r="D82" s="13"/>
      <c r="E82" s="13">
        <v>999678779374</v>
      </c>
      <c r="F82" s="13"/>
      <c r="G82" s="13">
        <v>999718768125</v>
      </c>
      <c r="H82" s="13"/>
      <c r="I82" s="13">
        <v>-39988750</v>
      </c>
      <c r="J82" s="13"/>
      <c r="K82" s="13">
        <v>999900</v>
      </c>
      <c r="L82" s="13"/>
      <c r="M82" s="13">
        <v>999678779374</v>
      </c>
      <c r="N82" s="13"/>
      <c r="O82" s="13">
        <v>996624638537</v>
      </c>
      <c r="P82" s="13"/>
      <c r="Q82" s="13">
        <v>3054140837</v>
      </c>
    </row>
    <row r="83" spans="1:17" ht="21" x14ac:dyDescent="0.45">
      <c r="A83" s="17" t="s">
        <v>150</v>
      </c>
      <c r="C83" s="13">
        <v>11245486</v>
      </c>
      <c r="D83" s="13"/>
      <c r="E83" s="13">
        <v>11243335321184</v>
      </c>
      <c r="F83" s="13"/>
      <c r="G83" s="13">
        <v>11243447755662</v>
      </c>
      <c r="H83" s="13"/>
      <c r="I83" s="13">
        <v>-112434477</v>
      </c>
      <c r="J83" s="13"/>
      <c r="K83" s="13">
        <v>11245486</v>
      </c>
      <c r="L83" s="13"/>
      <c r="M83" s="13">
        <v>11243335321184</v>
      </c>
      <c r="N83" s="13"/>
      <c r="O83" s="13">
        <v>11344638785463</v>
      </c>
      <c r="P83" s="13"/>
      <c r="Q83" s="13">
        <v>-101303464278</v>
      </c>
    </row>
    <row r="84" spans="1:17" ht="21" x14ac:dyDescent="0.45">
      <c r="A84" s="17" t="s">
        <v>153</v>
      </c>
      <c r="C84" s="13">
        <v>100</v>
      </c>
      <c r="D84" s="13"/>
      <c r="E84" s="13">
        <v>99979875</v>
      </c>
      <c r="F84" s="13"/>
      <c r="G84" s="13">
        <v>95482690</v>
      </c>
      <c r="H84" s="13"/>
      <c r="I84" s="13">
        <v>4497185</v>
      </c>
      <c r="J84" s="13"/>
      <c r="K84" s="13">
        <v>100</v>
      </c>
      <c r="L84" s="13"/>
      <c r="M84" s="13">
        <v>99979875</v>
      </c>
      <c r="N84" s="13"/>
      <c r="O84" s="13">
        <v>92443241</v>
      </c>
      <c r="P84" s="13"/>
      <c r="Q84" s="13">
        <v>7536634</v>
      </c>
    </row>
    <row r="85" spans="1:17" ht="21" x14ac:dyDescent="0.45">
      <c r="A85" s="17" t="s">
        <v>156</v>
      </c>
      <c r="C85" s="13">
        <v>5273061</v>
      </c>
      <c r="D85" s="13"/>
      <c r="E85" s="13">
        <v>5219331484064</v>
      </c>
      <c r="F85" s="13"/>
      <c r="G85" s="13">
        <v>5272105257693</v>
      </c>
      <c r="H85" s="13"/>
      <c r="I85" s="13">
        <v>-52773773628</v>
      </c>
      <c r="J85" s="13"/>
      <c r="K85" s="13">
        <v>5273061</v>
      </c>
      <c r="L85" s="13"/>
      <c r="M85" s="13">
        <v>5219331484064</v>
      </c>
      <c r="N85" s="13"/>
      <c r="O85" s="13">
        <v>5233723507693</v>
      </c>
      <c r="P85" s="13"/>
      <c r="Q85" s="13">
        <v>-14392023628</v>
      </c>
    </row>
    <row r="86" spans="1:17" ht="21" x14ac:dyDescent="0.45">
      <c r="A86" s="17" t="s">
        <v>107</v>
      </c>
      <c r="C86" s="13">
        <v>5000000</v>
      </c>
      <c r="D86" s="13"/>
      <c r="E86" s="13">
        <v>5130289966375</v>
      </c>
      <c r="F86" s="13"/>
      <c r="G86" s="13">
        <v>5122506377406</v>
      </c>
      <c r="H86" s="13"/>
      <c r="I86" s="13">
        <v>7783588969</v>
      </c>
      <c r="J86" s="13"/>
      <c r="K86" s="13">
        <v>5000000</v>
      </c>
      <c r="L86" s="13"/>
      <c r="M86" s="13">
        <v>5130289966375</v>
      </c>
      <c r="N86" s="13"/>
      <c r="O86" s="13">
        <v>5091372021531</v>
      </c>
      <c r="P86" s="13"/>
      <c r="Q86" s="13">
        <v>38917944844</v>
      </c>
    </row>
    <row r="87" spans="1:17" ht="21" x14ac:dyDescent="0.45">
      <c r="A87" s="17" t="s">
        <v>165</v>
      </c>
      <c r="C87" s="13">
        <v>5000000</v>
      </c>
      <c r="D87" s="13"/>
      <c r="E87" s="13">
        <v>4974098281250</v>
      </c>
      <c r="F87" s="13"/>
      <c r="G87" s="13">
        <v>4999093750000</v>
      </c>
      <c r="H87" s="13"/>
      <c r="I87" s="13">
        <v>-24995468750</v>
      </c>
      <c r="J87" s="13"/>
      <c r="K87" s="13">
        <v>5000000</v>
      </c>
      <c r="L87" s="13"/>
      <c r="M87" s="13">
        <v>4974098281250</v>
      </c>
      <c r="N87" s="13"/>
      <c r="O87" s="13">
        <v>4832500000000</v>
      </c>
      <c r="P87" s="13"/>
      <c r="Q87" s="13">
        <v>141598281250</v>
      </c>
    </row>
    <row r="88" spans="1:17" ht="21" x14ac:dyDescent="0.45">
      <c r="A88" s="17" t="s">
        <v>168</v>
      </c>
      <c r="C88" s="13">
        <v>12800000</v>
      </c>
      <c r="D88" s="13"/>
      <c r="E88" s="13">
        <v>12378850326640</v>
      </c>
      <c r="F88" s="13"/>
      <c r="G88" s="13">
        <v>12404215328400</v>
      </c>
      <c r="H88" s="13"/>
      <c r="I88" s="13">
        <v>-25365001760</v>
      </c>
      <c r="J88" s="13"/>
      <c r="K88" s="13">
        <v>12800000</v>
      </c>
      <c r="L88" s="13"/>
      <c r="M88" s="13">
        <v>12378850326640</v>
      </c>
      <c r="N88" s="13"/>
      <c r="O88" s="13">
        <v>12270592000000</v>
      </c>
      <c r="P88" s="13"/>
      <c r="Q88" s="13">
        <v>108258326640</v>
      </c>
    </row>
    <row r="89" spans="1:17" ht="21" x14ac:dyDescent="0.45">
      <c r="A89" s="17" t="s">
        <v>171</v>
      </c>
      <c r="C89" s="13">
        <v>4550000</v>
      </c>
      <c r="D89" s="13"/>
      <c r="E89" s="13">
        <v>4210289046770</v>
      </c>
      <c r="F89" s="13"/>
      <c r="G89" s="13">
        <v>4200030656440</v>
      </c>
      <c r="H89" s="13"/>
      <c r="I89" s="13">
        <v>10258390330</v>
      </c>
      <c r="J89" s="13"/>
      <c r="K89" s="13">
        <v>4550000</v>
      </c>
      <c r="L89" s="13"/>
      <c r="M89" s="13">
        <v>4210289046770</v>
      </c>
      <c r="N89" s="13"/>
      <c r="O89" s="13">
        <v>4188138500000</v>
      </c>
      <c r="P89" s="13"/>
      <c r="Q89" s="13">
        <v>22150546770</v>
      </c>
    </row>
    <row r="90" spans="1:17" ht="21" x14ac:dyDescent="0.45">
      <c r="A90" s="17" t="s">
        <v>138</v>
      </c>
      <c r="C90" s="13">
        <v>2500000</v>
      </c>
      <c r="D90" s="13"/>
      <c r="E90" s="13">
        <v>2356347834531</v>
      </c>
      <c r="F90" s="13"/>
      <c r="G90" s="13">
        <v>2353165911359</v>
      </c>
      <c r="H90" s="13"/>
      <c r="I90" s="13">
        <v>3181923172</v>
      </c>
      <c r="J90" s="13"/>
      <c r="K90" s="13">
        <v>2500000</v>
      </c>
      <c r="L90" s="13"/>
      <c r="M90" s="13">
        <v>2356347834531</v>
      </c>
      <c r="N90" s="13"/>
      <c r="O90" s="13">
        <v>2350000000000</v>
      </c>
      <c r="P90" s="13"/>
      <c r="Q90" s="13">
        <v>6347834531</v>
      </c>
    </row>
    <row r="91" spans="1:17" ht="21" x14ac:dyDescent="0.45">
      <c r="A91" s="17" t="s">
        <v>203</v>
      </c>
      <c r="C91" s="13">
        <v>14135020</v>
      </c>
      <c r="D91" s="13"/>
      <c r="E91" s="13">
        <v>17655212345683</v>
      </c>
      <c r="F91" s="13"/>
      <c r="G91" s="13">
        <v>17446086368302</v>
      </c>
      <c r="H91" s="13"/>
      <c r="I91" s="13">
        <v>209125977381</v>
      </c>
      <c r="J91" s="13"/>
      <c r="K91" s="13">
        <v>14135020</v>
      </c>
      <c r="L91" s="13"/>
      <c r="M91" s="13">
        <v>17655212345683</v>
      </c>
      <c r="N91" s="13"/>
      <c r="O91" s="13">
        <v>16938426714912</v>
      </c>
      <c r="P91" s="13"/>
      <c r="Q91" s="13">
        <v>716785630771</v>
      </c>
    </row>
    <row r="92" spans="1:17" ht="21" x14ac:dyDescent="0.45">
      <c r="A92" s="17" t="s">
        <v>206</v>
      </c>
      <c r="C92" s="13">
        <v>8617590</v>
      </c>
      <c r="D92" s="13"/>
      <c r="E92" s="13">
        <v>11691169607297</v>
      </c>
      <c r="F92" s="13"/>
      <c r="G92" s="13">
        <v>11551751913451</v>
      </c>
      <c r="H92" s="13"/>
      <c r="I92" s="13">
        <v>139417693846</v>
      </c>
      <c r="J92" s="13"/>
      <c r="K92" s="13">
        <v>8617590</v>
      </c>
      <c r="L92" s="13"/>
      <c r="M92" s="13">
        <v>11691169607297</v>
      </c>
      <c r="N92" s="13"/>
      <c r="O92" s="13">
        <v>11216531617311</v>
      </c>
      <c r="P92" s="13"/>
      <c r="Q92" s="13">
        <v>474637989986</v>
      </c>
    </row>
    <row r="93" spans="1:17" ht="21" x14ac:dyDescent="0.45">
      <c r="A93" s="17" t="s">
        <v>209</v>
      </c>
      <c r="C93" s="13">
        <v>1850000</v>
      </c>
      <c r="D93" s="13"/>
      <c r="E93" s="13">
        <v>611967051988</v>
      </c>
      <c r="F93" s="13"/>
      <c r="G93" s="13">
        <v>592044056640</v>
      </c>
      <c r="H93" s="13"/>
      <c r="I93" s="13">
        <v>19922995348</v>
      </c>
      <c r="J93" s="13"/>
      <c r="K93" s="13">
        <v>1850000</v>
      </c>
      <c r="L93" s="13"/>
      <c r="M93" s="13">
        <v>611967051988</v>
      </c>
      <c r="N93" s="13"/>
      <c r="O93" s="13">
        <v>573971568700</v>
      </c>
      <c r="P93" s="13"/>
      <c r="Q93" s="13">
        <v>37995483288</v>
      </c>
    </row>
    <row r="94" spans="1:17" ht="21" x14ac:dyDescent="0.45">
      <c r="A94" s="17" t="s">
        <v>191</v>
      </c>
      <c r="C94" s="13">
        <v>1284990</v>
      </c>
      <c r="D94" s="13"/>
      <c r="E94" s="13">
        <v>11038408999500</v>
      </c>
      <c r="F94" s="13"/>
      <c r="G94" s="13">
        <v>10903047485459</v>
      </c>
      <c r="H94" s="13"/>
      <c r="I94" s="13">
        <v>135361514041</v>
      </c>
      <c r="J94" s="13"/>
      <c r="K94" s="13">
        <v>1284990</v>
      </c>
      <c r="L94" s="13"/>
      <c r="M94" s="13">
        <v>11038408999500</v>
      </c>
      <c r="N94" s="13"/>
      <c r="O94" s="13">
        <v>10565527754992</v>
      </c>
      <c r="P94" s="13"/>
      <c r="Q94" s="13">
        <v>472881244508</v>
      </c>
    </row>
    <row r="95" spans="1:17" ht="21" x14ac:dyDescent="0.45">
      <c r="A95" s="17" t="s">
        <v>215</v>
      </c>
      <c r="C95" s="13">
        <v>2710800</v>
      </c>
      <c r="D95" s="13"/>
      <c r="E95" s="13">
        <v>5593860073440</v>
      </c>
      <c r="F95" s="13"/>
      <c r="G95" s="13">
        <v>5525331973959</v>
      </c>
      <c r="H95" s="13"/>
      <c r="I95" s="13">
        <v>68528099481</v>
      </c>
      <c r="J95" s="13"/>
      <c r="K95" s="13">
        <v>2710800</v>
      </c>
      <c r="L95" s="13"/>
      <c r="M95" s="13">
        <v>5593860073440</v>
      </c>
      <c r="N95" s="13"/>
      <c r="O95" s="13">
        <v>5257352377725</v>
      </c>
      <c r="P95" s="13"/>
      <c r="Q95" s="13">
        <v>336507695715</v>
      </c>
    </row>
    <row r="96" spans="1:17" ht="21" x14ac:dyDescent="0.45">
      <c r="A96" s="17" t="s">
        <v>194</v>
      </c>
      <c r="C96" s="13">
        <v>5607000</v>
      </c>
      <c r="D96" s="13"/>
      <c r="E96" s="13">
        <v>4985780999352</v>
      </c>
      <c r="F96" s="13"/>
      <c r="G96" s="13">
        <v>4916073008967</v>
      </c>
      <c r="H96" s="13"/>
      <c r="I96" s="13">
        <v>69707990385</v>
      </c>
      <c r="J96" s="13"/>
      <c r="K96" s="13">
        <v>5607000</v>
      </c>
      <c r="L96" s="13"/>
      <c r="M96" s="13">
        <v>4985780999352</v>
      </c>
      <c r="N96" s="13"/>
      <c r="O96" s="13">
        <v>4849881183000</v>
      </c>
      <c r="P96" s="13"/>
      <c r="Q96" s="13">
        <v>135899816352</v>
      </c>
    </row>
    <row r="97" spans="1:17" ht="21" x14ac:dyDescent="0.45">
      <c r="A97" s="17" t="s">
        <v>197</v>
      </c>
      <c r="C97" s="13">
        <v>5591600</v>
      </c>
      <c r="D97" s="13"/>
      <c r="E97" s="13">
        <v>4983438794770</v>
      </c>
      <c r="F97" s="13"/>
      <c r="G97" s="13">
        <v>4913731064590</v>
      </c>
      <c r="H97" s="13"/>
      <c r="I97" s="13">
        <v>69707730180</v>
      </c>
      <c r="J97" s="13"/>
      <c r="K97" s="13">
        <v>5591600</v>
      </c>
      <c r="L97" s="13"/>
      <c r="M97" s="13">
        <v>4983438794770</v>
      </c>
      <c r="N97" s="13"/>
      <c r="O97" s="13">
        <v>4849863076800</v>
      </c>
      <c r="P97" s="13"/>
      <c r="Q97" s="13">
        <v>133575717970</v>
      </c>
    </row>
    <row r="98" spans="1:17" ht="21" x14ac:dyDescent="0.45">
      <c r="A98" s="17" t="s">
        <v>212</v>
      </c>
      <c r="C98" s="13">
        <v>705548</v>
      </c>
      <c r="D98" s="13"/>
      <c r="E98" s="13">
        <v>1021804431875</v>
      </c>
      <c r="F98" s="13"/>
      <c r="G98" s="13">
        <v>1007648004439</v>
      </c>
      <c r="H98" s="13"/>
      <c r="I98" s="13">
        <v>14156427436</v>
      </c>
      <c r="J98" s="13"/>
      <c r="K98" s="13">
        <v>705548</v>
      </c>
      <c r="L98" s="13"/>
      <c r="M98" s="13">
        <v>1021804431875</v>
      </c>
      <c r="N98" s="13"/>
      <c r="O98" s="13">
        <v>999973182497</v>
      </c>
      <c r="P98" s="13"/>
      <c r="Q98" s="13">
        <v>21831249378</v>
      </c>
    </row>
    <row r="99" spans="1:17" ht="21" x14ac:dyDescent="0.45">
      <c r="A99" s="17" t="s">
        <v>200</v>
      </c>
      <c r="C99" s="13">
        <v>11006900</v>
      </c>
      <c r="D99" s="13"/>
      <c r="E99" s="13">
        <v>9846190423460</v>
      </c>
      <c r="F99" s="13"/>
      <c r="G99" s="13">
        <v>9706772988293</v>
      </c>
      <c r="H99" s="13"/>
      <c r="I99" s="13">
        <v>139417435167</v>
      </c>
      <c r="J99" s="13"/>
      <c r="K99" s="13">
        <v>11006900</v>
      </c>
      <c r="L99" s="13"/>
      <c r="M99" s="13">
        <v>9846190423460</v>
      </c>
      <c r="N99" s="13"/>
      <c r="O99" s="13">
        <v>9699863645700</v>
      </c>
      <c r="P99" s="13"/>
      <c r="Q99" s="13">
        <v>146326777760</v>
      </c>
    </row>
    <row r="100" spans="1:17" ht="21" x14ac:dyDescent="0.45">
      <c r="A100" s="17" t="s">
        <v>218</v>
      </c>
      <c r="C100" s="13">
        <v>11137900</v>
      </c>
      <c r="D100" s="13"/>
      <c r="E100" s="13">
        <v>9716145388718</v>
      </c>
      <c r="F100" s="13"/>
      <c r="G100" s="13">
        <v>9699941420500</v>
      </c>
      <c r="H100" s="13"/>
      <c r="I100" s="13">
        <v>16203968218</v>
      </c>
      <c r="J100" s="13"/>
      <c r="K100" s="13">
        <v>11137900</v>
      </c>
      <c r="L100" s="13"/>
      <c r="M100" s="13">
        <v>9716145388718</v>
      </c>
      <c r="N100" s="13"/>
      <c r="O100" s="13">
        <v>9699941420500</v>
      </c>
      <c r="P100" s="13"/>
      <c r="Q100" s="13">
        <v>16203968218</v>
      </c>
    </row>
    <row r="101" spans="1:17" ht="21" x14ac:dyDescent="0.45">
      <c r="A101" s="17" t="s">
        <v>114</v>
      </c>
      <c r="C101" s="13">
        <v>0</v>
      </c>
      <c r="D101" s="13"/>
      <c r="E101" s="13">
        <v>0</v>
      </c>
      <c r="F101" s="13"/>
      <c r="G101" s="13">
        <v>0</v>
      </c>
      <c r="H101" s="13"/>
      <c r="I101" s="13">
        <v>0</v>
      </c>
      <c r="J101" s="13"/>
      <c r="K101" s="13">
        <v>9999600</v>
      </c>
      <c r="L101" s="13"/>
      <c r="M101" s="13">
        <v>10197743323950</v>
      </c>
      <c r="N101" s="13"/>
      <c r="O101" s="13">
        <v>10297721199675</v>
      </c>
      <c r="P101" s="13"/>
      <c r="Q101" s="13">
        <v>-99977875725</v>
      </c>
    </row>
    <row r="102" spans="1:17" ht="21" x14ac:dyDescent="0.45">
      <c r="A102" s="17" t="s">
        <v>141</v>
      </c>
      <c r="C102" s="13">
        <v>0</v>
      </c>
      <c r="D102" s="13"/>
      <c r="E102" s="13">
        <v>0</v>
      </c>
      <c r="F102" s="13"/>
      <c r="G102" s="13">
        <v>0</v>
      </c>
      <c r="H102" s="13"/>
      <c r="I102" s="13">
        <v>0</v>
      </c>
      <c r="J102" s="13"/>
      <c r="K102" s="13">
        <v>9999800</v>
      </c>
      <c r="L102" s="13"/>
      <c r="M102" s="13">
        <v>10097967411612</v>
      </c>
      <c r="N102" s="13"/>
      <c r="O102" s="13">
        <v>10348916898772</v>
      </c>
      <c r="P102" s="13"/>
      <c r="Q102" s="13">
        <v>-250949487159</v>
      </c>
    </row>
    <row r="103" spans="1:17" ht="21" x14ac:dyDescent="0.45">
      <c r="A103" s="17" t="s">
        <v>144</v>
      </c>
      <c r="C103" s="13">
        <v>0</v>
      </c>
      <c r="D103" s="13"/>
      <c r="E103" s="13">
        <v>0</v>
      </c>
      <c r="F103" s="13"/>
      <c r="G103" s="13">
        <v>0</v>
      </c>
      <c r="H103" s="13"/>
      <c r="I103" s="13">
        <v>0</v>
      </c>
      <c r="J103" s="13"/>
      <c r="K103" s="13">
        <v>3999984</v>
      </c>
      <c r="L103" s="13"/>
      <c r="M103" s="13">
        <v>3999259002900</v>
      </c>
      <c r="N103" s="13"/>
      <c r="O103" s="13">
        <v>3999984000000</v>
      </c>
      <c r="P103" s="13"/>
      <c r="Q103" s="13">
        <v>-724997100</v>
      </c>
    </row>
    <row r="104" spans="1:17" ht="21" x14ac:dyDescent="0.45">
      <c r="A104" s="17" t="s">
        <v>111</v>
      </c>
      <c r="C104" s="13">
        <v>0</v>
      </c>
      <c r="D104" s="13"/>
      <c r="E104" s="13">
        <v>0</v>
      </c>
      <c r="F104" s="13"/>
      <c r="G104" s="13">
        <v>0</v>
      </c>
      <c r="H104" s="13"/>
      <c r="I104" s="13">
        <v>0</v>
      </c>
      <c r="J104" s="13"/>
      <c r="K104" s="13">
        <v>7500000</v>
      </c>
      <c r="L104" s="13"/>
      <c r="M104" s="13">
        <v>7498640625000</v>
      </c>
      <c r="N104" s="13"/>
      <c r="O104" s="13">
        <v>7500000000000</v>
      </c>
      <c r="P104" s="13"/>
      <c r="Q104" s="13">
        <v>-1359375000</v>
      </c>
    </row>
    <row r="105" spans="1:17" ht="21" x14ac:dyDescent="0.45">
      <c r="A105" s="17" t="s">
        <v>185</v>
      </c>
      <c r="C105" s="13">
        <v>2039000</v>
      </c>
      <c r="D105" s="13"/>
      <c r="E105" s="13">
        <v>2038628392619</v>
      </c>
      <c r="F105" s="13"/>
      <c r="G105" s="13">
        <v>2038630431250</v>
      </c>
      <c r="H105" s="13"/>
      <c r="I105" s="13">
        <v>-2038630</v>
      </c>
      <c r="J105" s="13"/>
      <c r="K105" s="13">
        <v>0</v>
      </c>
      <c r="L105" s="13"/>
      <c r="M105" s="13">
        <v>0</v>
      </c>
      <c r="N105" s="13"/>
      <c r="O105" s="13">
        <v>0</v>
      </c>
      <c r="P105" s="13"/>
      <c r="Q105" s="13">
        <v>0</v>
      </c>
    </row>
    <row r="106" spans="1:17" ht="19.5" thickBot="1" x14ac:dyDescent="0.5">
      <c r="C106" s="24">
        <f>SUM(C8:C105)</f>
        <v>5753152584</v>
      </c>
      <c r="D106" s="13"/>
      <c r="E106" s="24">
        <f>SUM(E8:E105)</f>
        <v>173577258296673</v>
      </c>
      <c r="F106" s="13"/>
      <c r="G106" s="24">
        <f>SUM(G8:G105)</f>
        <v>172764652850309</v>
      </c>
      <c r="H106" s="13"/>
      <c r="I106" s="24">
        <f>SUM(I8:I105)</f>
        <v>812605446396</v>
      </c>
      <c r="J106" s="13"/>
      <c r="K106" s="24">
        <f>SUM(K8:K105)</f>
        <v>5847457313</v>
      </c>
      <c r="L106" s="13"/>
      <c r="M106" s="24">
        <f>SUM(M8:M105)</f>
        <v>204238466989324</v>
      </c>
      <c r="N106" s="13"/>
      <c r="O106" s="24">
        <f>SUM(O8:O105)</f>
        <v>201477509892005</v>
      </c>
      <c r="P106" s="13"/>
      <c r="Q106" s="24">
        <f>SUM(Q8:Q105)</f>
        <v>2301690438607</v>
      </c>
    </row>
    <row r="107" spans="1:17" ht="19.5" thickTop="1" x14ac:dyDescent="0.45"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</row>
    <row r="108" spans="1:17" x14ac:dyDescent="0.45">
      <c r="Q108" s="13"/>
    </row>
    <row r="109" spans="1:17" x14ac:dyDescent="0.25">
      <c r="Q109" s="25"/>
    </row>
  </sheetData>
  <mergeCells count="14">
    <mergeCell ref="A2:Q2"/>
    <mergeCell ref="A3:Q3"/>
    <mergeCell ref="A4:Q4"/>
    <mergeCell ref="O7"/>
    <mergeCell ref="Q7"/>
    <mergeCell ref="K6:Q6"/>
    <mergeCell ref="A6:A7"/>
    <mergeCell ref="C7"/>
    <mergeCell ref="E7"/>
    <mergeCell ref="G7"/>
    <mergeCell ref="I7"/>
    <mergeCell ref="C6:I6"/>
    <mergeCell ref="K7"/>
    <mergeCell ref="M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S48"/>
  <sheetViews>
    <sheetView rightToLeft="1" topLeftCell="A16" workbookViewId="0">
      <selection activeCell="A16" sqref="A1:XFD1048576"/>
    </sheetView>
  </sheetViews>
  <sheetFormatPr defaultRowHeight="18.75" x14ac:dyDescent="0.45"/>
  <cols>
    <col min="1" max="1" width="31.140625" style="20" bestFit="1" customWidth="1"/>
    <col min="2" max="2" width="1" style="20" customWidth="1"/>
    <col min="3" max="3" width="12.5703125" style="20" bestFit="1" customWidth="1"/>
    <col min="4" max="4" width="1" style="20" customWidth="1"/>
    <col min="5" max="5" width="16.7109375" style="20" bestFit="1" customWidth="1"/>
    <col min="6" max="6" width="1" style="20" customWidth="1"/>
    <col min="7" max="7" width="16.5703125" style="20" bestFit="1" customWidth="1"/>
    <col min="8" max="8" width="1" style="20" customWidth="1"/>
    <col min="9" max="9" width="32.42578125" style="20" bestFit="1" customWidth="1"/>
    <col min="10" max="10" width="1" style="20" customWidth="1"/>
    <col min="11" max="11" width="12.7109375" style="20" bestFit="1" customWidth="1"/>
    <col min="12" max="12" width="1" style="20" customWidth="1"/>
    <col min="13" max="13" width="19.42578125" style="20" bestFit="1" customWidth="1"/>
    <col min="14" max="14" width="1" style="20" customWidth="1"/>
    <col min="15" max="15" width="19.5703125" style="20" bestFit="1" customWidth="1"/>
    <col min="16" max="16" width="1" style="20" customWidth="1"/>
    <col min="17" max="17" width="32.42578125" style="20" bestFit="1" customWidth="1"/>
    <col min="18" max="18" width="1" style="20" customWidth="1"/>
    <col min="19" max="19" width="16.28515625" style="20" bestFit="1" customWidth="1"/>
    <col min="20" max="16384" width="9.140625" style="20"/>
  </cols>
  <sheetData>
    <row r="2" spans="1:17" ht="30" x14ac:dyDescent="0.45">
      <c r="A2" s="19" t="s">
        <v>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</row>
    <row r="3" spans="1:17" ht="30" x14ac:dyDescent="0.45">
      <c r="A3" s="19" t="s">
        <v>419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</row>
    <row r="4" spans="1:17" ht="30" x14ac:dyDescent="0.45">
      <c r="A4" s="19" t="s">
        <v>2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</row>
    <row r="6" spans="1:17" ht="30" x14ac:dyDescent="0.45">
      <c r="A6" s="21" t="s">
        <v>3</v>
      </c>
      <c r="C6" s="22" t="s">
        <v>421</v>
      </c>
      <c r="D6" s="22" t="s">
        <v>421</v>
      </c>
      <c r="E6" s="22" t="s">
        <v>421</v>
      </c>
      <c r="F6" s="22" t="s">
        <v>421</v>
      </c>
      <c r="G6" s="22" t="s">
        <v>421</v>
      </c>
      <c r="H6" s="22" t="s">
        <v>421</v>
      </c>
      <c r="I6" s="22" t="s">
        <v>421</v>
      </c>
      <c r="K6" s="22" t="s">
        <v>422</v>
      </c>
      <c r="L6" s="22" t="s">
        <v>422</v>
      </c>
      <c r="M6" s="22" t="s">
        <v>422</v>
      </c>
      <c r="N6" s="22" t="s">
        <v>422</v>
      </c>
      <c r="O6" s="22" t="s">
        <v>422</v>
      </c>
      <c r="P6" s="22" t="s">
        <v>422</v>
      </c>
      <c r="Q6" s="22" t="s">
        <v>422</v>
      </c>
    </row>
    <row r="7" spans="1:17" ht="30" x14ac:dyDescent="0.45">
      <c r="A7" s="22" t="s">
        <v>3</v>
      </c>
      <c r="C7" s="22" t="s">
        <v>7</v>
      </c>
      <c r="E7" s="22" t="s">
        <v>450</v>
      </c>
      <c r="G7" s="22" t="s">
        <v>451</v>
      </c>
      <c r="I7" s="22" t="s">
        <v>454</v>
      </c>
      <c r="K7" s="22" t="s">
        <v>7</v>
      </c>
      <c r="M7" s="22" t="s">
        <v>450</v>
      </c>
      <c r="O7" s="22" t="s">
        <v>451</v>
      </c>
      <c r="Q7" s="22" t="s">
        <v>454</v>
      </c>
    </row>
    <row r="8" spans="1:17" ht="21" x14ac:dyDescent="0.55000000000000004">
      <c r="A8" s="23" t="s">
        <v>72</v>
      </c>
      <c r="C8" s="13">
        <v>550000</v>
      </c>
      <c r="D8" s="13"/>
      <c r="E8" s="13">
        <v>10890811825</v>
      </c>
      <c r="F8" s="13"/>
      <c r="G8" s="13">
        <v>10424432804</v>
      </c>
      <c r="H8" s="13"/>
      <c r="I8" s="13">
        <v>466379021</v>
      </c>
      <c r="J8" s="13"/>
      <c r="K8" s="13">
        <v>1497727</v>
      </c>
      <c r="L8" s="13"/>
      <c r="M8" s="13">
        <v>34520544406</v>
      </c>
      <c r="N8" s="13"/>
      <c r="O8" s="13">
        <v>33759834816</v>
      </c>
      <c r="P8" s="13"/>
      <c r="Q8" s="13">
        <v>760709590</v>
      </c>
    </row>
    <row r="9" spans="1:17" ht="21" x14ac:dyDescent="0.55000000000000004">
      <c r="A9" s="23" t="s">
        <v>81</v>
      </c>
      <c r="C9" s="13">
        <v>62000000</v>
      </c>
      <c r="D9" s="13"/>
      <c r="E9" s="13">
        <v>86725466723</v>
      </c>
      <c r="F9" s="13"/>
      <c r="G9" s="13">
        <v>90886271392</v>
      </c>
      <c r="H9" s="13"/>
      <c r="I9" s="13">
        <v>-4160804669</v>
      </c>
      <c r="J9" s="13"/>
      <c r="K9" s="13">
        <v>62000000</v>
      </c>
      <c r="L9" s="13"/>
      <c r="M9" s="13">
        <v>86725466723</v>
      </c>
      <c r="N9" s="13"/>
      <c r="O9" s="13">
        <v>90886271392</v>
      </c>
      <c r="P9" s="13"/>
      <c r="Q9" s="13">
        <v>-4160804669</v>
      </c>
    </row>
    <row r="10" spans="1:17" ht="21" x14ac:dyDescent="0.55000000000000004">
      <c r="A10" s="23" t="s">
        <v>15</v>
      </c>
      <c r="C10" s="13">
        <v>5500000</v>
      </c>
      <c r="D10" s="13"/>
      <c r="E10" s="13">
        <v>11215404926</v>
      </c>
      <c r="F10" s="13"/>
      <c r="G10" s="13">
        <v>10837714893</v>
      </c>
      <c r="H10" s="13"/>
      <c r="I10" s="13">
        <v>377690033</v>
      </c>
      <c r="J10" s="13"/>
      <c r="K10" s="13">
        <v>5500000</v>
      </c>
      <c r="L10" s="13"/>
      <c r="M10" s="13">
        <v>11215404926</v>
      </c>
      <c r="N10" s="13"/>
      <c r="O10" s="13">
        <v>10837714893</v>
      </c>
      <c r="P10" s="13"/>
      <c r="Q10" s="13">
        <v>377690033</v>
      </c>
    </row>
    <row r="11" spans="1:17" ht="21" x14ac:dyDescent="0.55000000000000004">
      <c r="A11" s="23" t="s">
        <v>78</v>
      </c>
      <c r="C11" s="13">
        <v>10200000</v>
      </c>
      <c r="D11" s="13"/>
      <c r="E11" s="13">
        <v>71170556655</v>
      </c>
      <c r="F11" s="13"/>
      <c r="G11" s="13">
        <v>69398140415</v>
      </c>
      <c r="H11" s="13"/>
      <c r="I11" s="13">
        <v>1772416240</v>
      </c>
      <c r="J11" s="13"/>
      <c r="K11" s="13">
        <v>10200000</v>
      </c>
      <c r="L11" s="13"/>
      <c r="M11" s="13">
        <v>71170556655</v>
      </c>
      <c r="N11" s="13"/>
      <c r="O11" s="13">
        <v>69398140415</v>
      </c>
      <c r="P11" s="13"/>
      <c r="Q11" s="13">
        <v>1772416240</v>
      </c>
    </row>
    <row r="12" spans="1:17" ht="21" x14ac:dyDescent="0.55000000000000004">
      <c r="A12" s="23" t="s">
        <v>53</v>
      </c>
      <c r="C12" s="13">
        <v>2500000</v>
      </c>
      <c r="D12" s="13"/>
      <c r="E12" s="13">
        <v>14653291129</v>
      </c>
      <c r="F12" s="13"/>
      <c r="G12" s="13">
        <v>14122201127</v>
      </c>
      <c r="H12" s="13"/>
      <c r="I12" s="13">
        <v>531090002</v>
      </c>
      <c r="J12" s="13"/>
      <c r="K12" s="13">
        <v>2500000</v>
      </c>
      <c r="L12" s="13"/>
      <c r="M12" s="13">
        <v>14653291129</v>
      </c>
      <c r="N12" s="13"/>
      <c r="O12" s="13">
        <v>14122201127</v>
      </c>
      <c r="P12" s="13"/>
      <c r="Q12" s="13">
        <v>531090002</v>
      </c>
    </row>
    <row r="13" spans="1:17" ht="21" x14ac:dyDescent="0.55000000000000004">
      <c r="A13" s="23" t="s">
        <v>48</v>
      </c>
      <c r="C13" s="13">
        <v>0</v>
      </c>
      <c r="D13" s="13"/>
      <c r="E13" s="13">
        <v>0</v>
      </c>
      <c r="F13" s="13"/>
      <c r="G13" s="13">
        <v>0</v>
      </c>
      <c r="H13" s="13"/>
      <c r="I13" s="13">
        <v>0</v>
      </c>
      <c r="J13" s="13"/>
      <c r="K13" s="13">
        <v>1</v>
      </c>
      <c r="L13" s="13"/>
      <c r="M13" s="13">
        <v>1</v>
      </c>
      <c r="N13" s="13"/>
      <c r="O13" s="13">
        <v>22182</v>
      </c>
      <c r="P13" s="13"/>
      <c r="Q13" s="13">
        <v>-22181</v>
      </c>
    </row>
    <row r="14" spans="1:17" ht="21" x14ac:dyDescent="0.55000000000000004">
      <c r="A14" s="23" t="s">
        <v>455</v>
      </c>
      <c r="C14" s="13">
        <v>0</v>
      </c>
      <c r="D14" s="13"/>
      <c r="E14" s="13">
        <v>0</v>
      </c>
      <c r="F14" s="13"/>
      <c r="G14" s="13">
        <v>0</v>
      </c>
      <c r="H14" s="13"/>
      <c r="I14" s="13">
        <v>0</v>
      </c>
      <c r="J14" s="13"/>
      <c r="K14" s="13">
        <v>5078104</v>
      </c>
      <c r="L14" s="13"/>
      <c r="M14" s="13">
        <v>43278084696</v>
      </c>
      <c r="N14" s="13"/>
      <c r="O14" s="13">
        <v>43336723635</v>
      </c>
      <c r="P14" s="13"/>
      <c r="Q14" s="13">
        <v>-58638939</v>
      </c>
    </row>
    <row r="15" spans="1:17" ht="21" x14ac:dyDescent="0.55000000000000004">
      <c r="A15" s="23" t="s">
        <v>456</v>
      </c>
      <c r="C15" s="13">
        <v>0</v>
      </c>
      <c r="D15" s="13"/>
      <c r="E15" s="13">
        <v>0</v>
      </c>
      <c r="F15" s="13"/>
      <c r="G15" s="13">
        <v>0</v>
      </c>
      <c r="H15" s="13"/>
      <c r="I15" s="13">
        <v>0</v>
      </c>
      <c r="J15" s="13"/>
      <c r="K15" s="13">
        <v>13337615</v>
      </c>
      <c r="L15" s="13"/>
      <c r="M15" s="13">
        <v>306391006260</v>
      </c>
      <c r="N15" s="13"/>
      <c r="O15" s="13">
        <v>304337753367</v>
      </c>
      <c r="P15" s="13"/>
      <c r="Q15" s="13">
        <v>2053252893</v>
      </c>
    </row>
    <row r="16" spans="1:17" ht="21" x14ac:dyDescent="0.55000000000000004">
      <c r="A16" s="23" t="s">
        <v>35</v>
      </c>
      <c r="C16" s="13">
        <v>0</v>
      </c>
      <c r="D16" s="13"/>
      <c r="E16" s="13">
        <v>0</v>
      </c>
      <c r="F16" s="13"/>
      <c r="G16" s="13">
        <v>0</v>
      </c>
      <c r="H16" s="13"/>
      <c r="I16" s="13">
        <v>0</v>
      </c>
      <c r="J16" s="13"/>
      <c r="K16" s="13">
        <v>325402</v>
      </c>
      <c r="L16" s="13"/>
      <c r="M16" s="13">
        <v>4136481709</v>
      </c>
      <c r="N16" s="13"/>
      <c r="O16" s="13">
        <v>4339579452</v>
      </c>
      <c r="P16" s="13"/>
      <c r="Q16" s="13">
        <v>-203097743</v>
      </c>
    </row>
    <row r="17" spans="1:19" ht="21" x14ac:dyDescent="0.55000000000000004">
      <c r="A17" s="23" t="s">
        <v>50</v>
      </c>
      <c r="C17" s="13">
        <v>0</v>
      </c>
      <c r="D17" s="13"/>
      <c r="E17" s="13">
        <v>0</v>
      </c>
      <c r="F17" s="13"/>
      <c r="G17" s="13">
        <v>0</v>
      </c>
      <c r="H17" s="13"/>
      <c r="I17" s="13">
        <v>0</v>
      </c>
      <c r="J17" s="13"/>
      <c r="K17" s="13">
        <v>1</v>
      </c>
      <c r="L17" s="13"/>
      <c r="M17" s="13">
        <v>1</v>
      </c>
      <c r="N17" s="13"/>
      <c r="O17" s="13">
        <v>6013</v>
      </c>
      <c r="P17" s="13"/>
      <c r="Q17" s="13">
        <v>-6012</v>
      </c>
    </row>
    <row r="18" spans="1:19" ht="21" x14ac:dyDescent="0.55000000000000004">
      <c r="A18" s="23" t="s">
        <v>44</v>
      </c>
      <c r="C18" s="13">
        <v>0</v>
      </c>
      <c r="D18" s="13"/>
      <c r="E18" s="13">
        <v>0</v>
      </c>
      <c r="F18" s="13"/>
      <c r="G18" s="13">
        <v>0</v>
      </c>
      <c r="H18" s="13"/>
      <c r="I18" s="13">
        <v>0</v>
      </c>
      <c r="J18" s="13"/>
      <c r="K18" s="13">
        <v>744767</v>
      </c>
      <c r="L18" s="13"/>
      <c r="M18" s="13">
        <v>3326522796</v>
      </c>
      <c r="N18" s="13"/>
      <c r="O18" s="13">
        <v>3457811200</v>
      </c>
      <c r="P18" s="13"/>
      <c r="Q18" s="13">
        <v>-131288404</v>
      </c>
    </row>
    <row r="19" spans="1:19" ht="21" x14ac:dyDescent="0.55000000000000004">
      <c r="A19" s="23" t="s">
        <v>46</v>
      </c>
      <c r="C19" s="13">
        <v>0</v>
      </c>
      <c r="D19" s="13"/>
      <c r="E19" s="13">
        <v>0</v>
      </c>
      <c r="F19" s="13"/>
      <c r="G19" s="13">
        <v>0</v>
      </c>
      <c r="H19" s="13"/>
      <c r="I19" s="13">
        <v>0</v>
      </c>
      <c r="J19" s="13"/>
      <c r="K19" s="13">
        <v>176551</v>
      </c>
      <c r="L19" s="13"/>
      <c r="M19" s="13">
        <v>2178489350</v>
      </c>
      <c r="N19" s="13"/>
      <c r="O19" s="13">
        <v>2281553006</v>
      </c>
      <c r="P19" s="13"/>
      <c r="Q19" s="13">
        <v>-103063656</v>
      </c>
    </row>
    <row r="20" spans="1:19" ht="21" x14ac:dyDescent="0.55000000000000004">
      <c r="A20" s="23" t="s">
        <v>56</v>
      </c>
      <c r="C20" s="13">
        <v>0</v>
      </c>
      <c r="D20" s="13"/>
      <c r="E20" s="13">
        <v>0</v>
      </c>
      <c r="F20" s="13"/>
      <c r="G20" s="13">
        <v>0</v>
      </c>
      <c r="H20" s="13"/>
      <c r="I20" s="13">
        <v>0</v>
      </c>
      <c r="J20" s="13"/>
      <c r="K20" s="13">
        <v>2120395</v>
      </c>
      <c r="L20" s="13"/>
      <c r="M20" s="13">
        <v>118202216950</v>
      </c>
      <c r="N20" s="13"/>
      <c r="O20" s="13">
        <v>114355818411</v>
      </c>
      <c r="P20" s="13"/>
      <c r="Q20" s="13">
        <v>3846398539</v>
      </c>
    </row>
    <row r="21" spans="1:19" ht="21" x14ac:dyDescent="0.55000000000000004">
      <c r="A21" s="23" t="s">
        <v>29</v>
      </c>
      <c r="C21" s="13">
        <v>0</v>
      </c>
      <c r="D21" s="13"/>
      <c r="E21" s="13">
        <v>0</v>
      </c>
      <c r="F21" s="13"/>
      <c r="G21" s="13">
        <v>0</v>
      </c>
      <c r="H21" s="13"/>
      <c r="I21" s="13">
        <v>0</v>
      </c>
      <c r="J21" s="13"/>
      <c r="K21" s="13">
        <v>483827</v>
      </c>
      <c r="L21" s="13"/>
      <c r="M21" s="13">
        <v>93073551695</v>
      </c>
      <c r="N21" s="13"/>
      <c r="O21" s="13">
        <v>93045426452</v>
      </c>
      <c r="P21" s="13"/>
      <c r="Q21" s="13">
        <v>28125243</v>
      </c>
    </row>
    <row r="22" spans="1:19" ht="21" x14ac:dyDescent="0.55000000000000004">
      <c r="A22" s="23" t="s">
        <v>457</v>
      </c>
      <c r="C22" s="13">
        <v>0</v>
      </c>
      <c r="D22" s="13"/>
      <c r="E22" s="13">
        <v>0</v>
      </c>
      <c r="F22" s="13"/>
      <c r="G22" s="13">
        <v>0</v>
      </c>
      <c r="H22" s="13"/>
      <c r="I22" s="13">
        <v>0</v>
      </c>
      <c r="J22" s="13"/>
      <c r="K22" s="13">
        <v>54646</v>
      </c>
      <c r="L22" s="13"/>
      <c r="M22" s="13">
        <v>11378046704</v>
      </c>
      <c r="N22" s="13"/>
      <c r="O22" s="13">
        <v>10818712486</v>
      </c>
      <c r="P22" s="13"/>
      <c r="Q22" s="13">
        <v>559334218</v>
      </c>
    </row>
    <row r="23" spans="1:19" ht="21" x14ac:dyDescent="0.55000000000000004">
      <c r="A23" s="23" t="s">
        <v>58</v>
      </c>
      <c r="C23" s="13">
        <v>0</v>
      </c>
      <c r="D23" s="13"/>
      <c r="E23" s="13">
        <v>0</v>
      </c>
      <c r="F23" s="13"/>
      <c r="G23" s="13">
        <v>0</v>
      </c>
      <c r="H23" s="13"/>
      <c r="I23" s="13">
        <v>0</v>
      </c>
      <c r="J23" s="13"/>
      <c r="K23" s="13">
        <v>303736</v>
      </c>
      <c r="L23" s="13"/>
      <c r="M23" s="13">
        <v>8096311707</v>
      </c>
      <c r="N23" s="13"/>
      <c r="O23" s="13">
        <v>7945719979</v>
      </c>
      <c r="P23" s="13"/>
      <c r="Q23" s="13">
        <v>150591728</v>
      </c>
    </row>
    <row r="24" spans="1:19" ht="21" x14ac:dyDescent="0.55000000000000004">
      <c r="A24" s="23" t="s">
        <v>458</v>
      </c>
      <c r="C24" s="13">
        <v>0</v>
      </c>
      <c r="D24" s="13"/>
      <c r="E24" s="13">
        <v>0</v>
      </c>
      <c r="F24" s="13"/>
      <c r="G24" s="13">
        <v>0</v>
      </c>
      <c r="H24" s="13"/>
      <c r="I24" s="13">
        <v>0</v>
      </c>
      <c r="J24" s="13"/>
      <c r="K24" s="13">
        <v>582121</v>
      </c>
      <c r="L24" s="13"/>
      <c r="M24" s="13">
        <v>18319899350</v>
      </c>
      <c r="N24" s="13"/>
      <c r="O24" s="13">
        <v>18702206940</v>
      </c>
      <c r="P24" s="13"/>
      <c r="Q24" s="13">
        <v>-382307590</v>
      </c>
    </row>
    <row r="25" spans="1:19" ht="21" x14ac:dyDescent="0.55000000000000004">
      <c r="A25" s="23" t="s">
        <v>67</v>
      </c>
      <c r="C25" s="13">
        <v>0</v>
      </c>
      <c r="D25" s="13"/>
      <c r="E25" s="13">
        <v>0</v>
      </c>
      <c r="F25" s="13"/>
      <c r="G25" s="13">
        <v>0</v>
      </c>
      <c r="H25" s="13"/>
      <c r="I25" s="13">
        <v>0</v>
      </c>
      <c r="J25" s="13"/>
      <c r="K25" s="13">
        <v>2</v>
      </c>
      <c r="L25" s="13"/>
      <c r="M25" s="13">
        <v>2</v>
      </c>
      <c r="N25" s="13"/>
      <c r="O25" s="13">
        <v>48790</v>
      </c>
      <c r="P25" s="13"/>
      <c r="Q25" s="13">
        <v>-48788</v>
      </c>
    </row>
    <row r="26" spans="1:19" ht="21" x14ac:dyDescent="0.55000000000000004">
      <c r="A26" s="23" t="s">
        <v>459</v>
      </c>
      <c r="C26" s="13">
        <v>0</v>
      </c>
      <c r="D26" s="13"/>
      <c r="E26" s="13">
        <v>0</v>
      </c>
      <c r="F26" s="13"/>
      <c r="G26" s="13">
        <v>0</v>
      </c>
      <c r="H26" s="13"/>
      <c r="I26" s="13">
        <v>0</v>
      </c>
      <c r="J26" s="13"/>
      <c r="K26" s="13">
        <v>102582054</v>
      </c>
      <c r="L26" s="13"/>
      <c r="M26" s="13">
        <v>387862746174</v>
      </c>
      <c r="N26" s="13"/>
      <c r="O26" s="13">
        <v>352300580000</v>
      </c>
      <c r="P26" s="13"/>
      <c r="Q26" s="13">
        <v>35562166174</v>
      </c>
    </row>
    <row r="27" spans="1:19" ht="21" x14ac:dyDescent="0.55000000000000004">
      <c r="A27" s="23" t="s">
        <v>453</v>
      </c>
      <c r="C27" s="13">
        <v>0</v>
      </c>
      <c r="D27" s="13"/>
      <c r="E27" s="13">
        <v>0</v>
      </c>
      <c r="F27" s="13"/>
      <c r="G27" s="13">
        <v>0</v>
      </c>
      <c r="H27" s="13"/>
      <c r="I27" s="13">
        <v>0</v>
      </c>
      <c r="J27" s="13"/>
      <c r="K27" s="13">
        <v>48518467</v>
      </c>
      <c r="L27" s="13"/>
      <c r="M27" s="13">
        <f>O27+Q27</f>
        <v>905203456936</v>
      </c>
      <c r="N27" s="13"/>
      <c r="O27" s="13">
        <v>933296425206</v>
      </c>
      <c r="P27" s="13"/>
      <c r="Q27" s="13">
        <v>-28092968270</v>
      </c>
      <c r="S27" s="13"/>
    </row>
    <row r="28" spans="1:19" ht="21" x14ac:dyDescent="0.55000000000000004">
      <c r="A28" s="23" t="s">
        <v>132</v>
      </c>
      <c r="C28" s="13">
        <v>15993</v>
      </c>
      <c r="D28" s="13"/>
      <c r="E28" s="13">
        <v>15993000000</v>
      </c>
      <c r="F28" s="13"/>
      <c r="G28" s="13">
        <v>10047651963</v>
      </c>
      <c r="H28" s="13"/>
      <c r="I28" s="13">
        <v>5945348037</v>
      </c>
      <c r="J28" s="13"/>
      <c r="K28" s="13">
        <v>15993</v>
      </c>
      <c r="L28" s="13"/>
      <c r="M28" s="13">
        <v>15993000000</v>
      </c>
      <c r="N28" s="13"/>
      <c r="O28" s="13">
        <v>10047651963</v>
      </c>
      <c r="P28" s="13"/>
      <c r="Q28" s="13">
        <v>5945348037</v>
      </c>
    </row>
    <row r="29" spans="1:19" ht="21" x14ac:dyDescent="0.55000000000000004">
      <c r="A29" s="23" t="s">
        <v>138</v>
      </c>
      <c r="C29" s="13">
        <v>0</v>
      </c>
      <c r="D29" s="13"/>
      <c r="E29" s="13">
        <v>0</v>
      </c>
      <c r="F29" s="13"/>
      <c r="G29" s="13">
        <v>0</v>
      </c>
      <c r="H29" s="13"/>
      <c r="I29" s="13">
        <v>0</v>
      </c>
      <c r="J29" s="13"/>
      <c r="K29" s="13">
        <v>5000000</v>
      </c>
      <c r="L29" s="13"/>
      <c r="M29" s="13">
        <v>4702980000000</v>
      </c>
      <c r="N29" s="13"/>
      <c r="O29" s="13">
        <v>4700000000000</v>
      </c>
      <c r="P29" s="13"/>
      <c r="Q29" s="13">
        <v>2980000000</v>
      </c>
    </row>
    <row r="30" spans="1:19" ht="21" x14ac:dyDescent="0.55000000000000004">
      <c r="A30" s="23" t="s">
        <v>215</v>
      </c>
      <c r="C30" s="13">
        <v>0</v>
      </c>
      <c r="D30" s="13"/>
      <c r="E30" s="13">
        <v>0</v>
      </c>
      <c r="F30" s="13"/>
      <c r="G30" s="13">
        <v>0</v>
      </c>
      <c r="H30" s="13"/>
      <c r="I30" s="13">
        <v>0</v>
      </c>
      <c r="J30" s="13"/>
      <c r="K30" s="13">
        <v>200</v>
      </c>
      <c r="L30" s="13"/>
      <c r="M30" s="13">
        <v>395712900</v>
      </c>
      <c r="N30" s="13"/>
      <c r="O30" s="13">
        <v>387881981</v>
      </c>
      <c r="P30" s="13"/>
      <c r="Q30" s="13">
        <v>7830919</v>
      </c>
    </row>
    <row r="31" spans="1:19" ht="21" x14ac:dyDescent="0.55000000000000004">
      <c r="A31" s="23" t="s">
        <v>206</v>
      </c>
      <c r="C31" s="13">
        <v>0</v>
      </c>
      <c r="D31" s="13"/>
      <c r="E31" s="13">
        <v>0</v>
      </c>
      <c r="F31" s="13"/>
      <c r="G31" s="13">
        <v>0</v>
      </c>
      <c r="H31" s="13"/>
      <c r="I31" s="13">
        <v>0</v>
      </c>
      <c r="J31" s="13"/>
      <c r="K31" s="13">
        <v>100</v>
      </c>
      <c r="L31" s="13"/>
      <c r="M31" s="13">
        <v>131697253</v>
      </c>
      <c r="N31" s="13"/>
      <c r="O31" s="13">
        <v>130158566</v>
      </c>
      <c r="P31" s="13"/>
      <c r="Q31" s="13">
        <v>1538687</v>
      </c>
    </row>
    <row r="32" spans="1:19" ht="21" x14ac:dyDescent="0.55000000000000004">
      <c r="A32" s="23" t="s">
        <v>203</v>
      </c>
      <c r="C32" s="13">
        <v>0</v>
      </c>
      <c r="D32" s="13"/>
      <c r="E32" s="13">
        <v>0</v>
      </c>
      <c r="F32" s="13"/>
      <c r="G32" s="13">
        <v>0</v>
      </c>
      <c r="H32" s="13"/>
      <c r="I32" s="13">
        <v>0</v>
      </c>
      <c r="J32" s="13"/>
      <c r="K32" s="13">
        <v>100</v>
      </c>
      <c r="L32" s="13"/>
      <c r="M32" s="13">
        <v>121289804</v>
      </c>
      <c r="N32" s="13"/>
      <c r="O32" s="13">
        <v>119833057</v>
      </c>
      <c r="P32" s="13"/>
      <c r="Q32" s="13">
        <v>1456747</v>
      </c>
    </row>
    <row r="33" spans="1:17" ht="21" x14ac:dyDescent="0.55000000000000004">
      <c r="A33" s="23" t="s">
        <v>428</v>
      </c>
      <c r="C33" s="13">
        <v>0</v>
      </c>
      <c r="D33" s="13"/>
      <c r="E33" s="13">
        <v>0</v>
      </c>
      <c r="F33" s="13"/>
      <c r="G33" s="13">
        <v>0</v>
      </c>
      <c r="H33" s="13"/>
      <c r="I33" s="13">
        <v>0</v>
      </c>
      <c r="J33" s="13"/>
      <c r="K33" s="13">
        <v>3000000</v>
      </c>
      <c r="L33" s="13"/>
      <c r="M33" s="13">
        <v>3000000000000</v>
      </c>
      <c r="N33" s="13"/>
      <c r="O33" s="13">
        <v>2991170018069</v>
      </c>
      <c r="P33" s="13"/>
      <c r="Q33" s="13">
        <v>8829981931</v>
      </c>
    </row>
    <row r="34" spans="1:17" ht="21" x14ac:dyDescent="0.55000000000000004">
      <c r="A34" s="23" t="s">
        <v>460</v>
      </c>
      <c r="C34" s="13">
        <v>0</v>
      </c>
      <c r="D34" s="13"/>
      <c r="E34" s="13">
        <v>0</v>
      </c>
      <c r="F34" s="13"/>
      <c r="G34" s="13">
        <v>0</v>
      </c>
      <c r="H34" s="13"/>
      <c r="I34" s="13">
        <v>0</v>
      </c>
      <c r="J34" s="13"/>
      <c r="K34" s="13">
        <v>49823</v>
      </c>
      <c r="L34" s="13"/>
      <c r="M34" s="13">
        <v>49823000000</v>
      </c>
      <c r="N34" s="13"/>
      <c r="O34" s="13">
        <v>48735231562</v>
      </c>
      <c r="P34" s="13"/>
      <c r="Q34" s="13">
        <v>1087768438</v>
      </c>
    </row>
    <row r="35" spans="1:17" ht="21" x14ac:dyDescent="0.55000000000000004">
      <c r="A35" s="23" t="s">
        <v>461</v>
      </c>
      <c r="C35" s="13">
        <v>0</v>
      </c>
      <c r="D35" s="13"/>
      <c r="E35" s="13">
        <v>0</v>
      </c>
      <c r="F35" s="13"/>
      <c r="G35" s="13">
        <v>0</v>
      </c>
      <c r="H35" s="13"/>
      <c r="I35" s="13">
        <v>0</v>
      </c>
      <c r="J35" s="13"/>
      <c r="K35" s="13">
        <v>75000</v>
      </c>
      <c r="L35" s="13"/>
      <c r="M35" s="13">
        <v>75000000000</v>
      </c>
      <c r="N35" s="13"/>
      <c r="O35" s="13">
        <v>73053556949</v>
      </c>
      <c r="P35" s="13"/>
      <c r="Q35" s="13">
        <v>1946443051</v>
      </c>
    </row>
    <row r="36" spans="1:17" ht="21" x14ac:dyDescent="0.55000000000000004">
      <c r="A36" s="23" t="s">
        <v>430</v>
      </c>
      <c r="C36" s="13">
        <v>0</v>
      </c>
      <c r="D36" s="13"/>
      <c r="E36" s="13">
        <v>0</v>
      </c>
      <c r="F36" s="13"/>
      <c r="G36" s="13">
        <v>0</v>
      </c>
      <c r="H36" s="13"/>
      <c r="I36" s="13">
        <v>0</v>
      </c>
      <c r="J36" s="13"/>
      <c r="K36" s="13">
        <v>2000100</v>
      </c>
      <c r="L36" s="13"/>
      <c r="M36" s="13">
        <v>2000100000000</v>
      </c>
      <c r="N36" s="13"/>
      <c r="O36" s="13">
        <v>1996737875652</v>
      </c>
      <c r="P36" s="13"/>
      <c r="Q36" s="13">
        <v>3362124348</v>
      </c>
    </row>
    <row r="37" spans="1:17" ht="21" x14ac:dyDescent="0.55000000000000004">
      <c r="A37" s="23" t="s">
        <v>432</v>
      </c>
      <c r="C37" s="13">
        <v>0</v>
      </c>
      <c r="D37" s="13"/>
      <c r="E37" s="13">
        <v>0</v>
      </c>
      <c r="F37" s="13"/>
      <c r="G37" s="13">
        <v>0</v>
      </c>
      <c r="H37" s="13"/>
      <c r="I37" s="13">
        <v>0</v>
      </c>
      <c r="J37" s="13"/>
      <c r="K37" s="13">
        <v>252800</v>
      </c>
      <c r="L37" s="13"/>
      <c r="M37" s="13">
        <v>252800000000</v>
      </c>
      <c r="N37" s="13"/>
      <c r="O37" s="13">
        <v>250013566426</v>
      </c>
      <c r="P37" s="13"/>
      <c r="Q37" s="13">
        <v>2786433574</v>
      </c>
    </row>
    <row r="38" spans="1:17" ht="21" x14ac:dyDescent="0.55000000000000004">
      <c r="A38" s="23" t="s">
        <v>117</v>
      </c>
      <c r="C38" s="13">
        <v>0</v>
      </c>
      <c r="D38" s="13"/>
      <c r="E38" s="13">
        <v>0</v>
      </c>
      <c r="F38" s="13"/>
      <c r="G38" s="13">
        <v>0</v>
      </c>
      <c r="H38" s="13"/>
      <c r="I38" s="13">
        <v>0</v>
      </c>
      <c r="J38" s="13"/>
      <c r="K38" s="13">
        <v>100</v>
      </c>
      <c r="L38" s="13"/>
      <c r="M38" s="13">
        <v>99981875</v>
      </c>
      <c r="N38" s="13"/>
      <c r="O38" s="13">
        <v>95698652</v>
      </c>
      <c r="P38" s="13"/>
      <c r="Q38" s="13">
        <v>4283223</v>
      </c>
    </row>
    <row r="39" spans="1:17" ht="19.5" thickBot="1" x14ac:dyDescent="0.5">
      <c r="C39" s="24">
        <f>SUM(C8:C38)</f>
        <v>80765993</v>
      </c>
      <c r="E39" s="24">
        <f>SUM(E8:E38)</f>
        <v>210648531258</v>
      </c>
      <c r="G39" s="24">
        <f>SUM(G8:G38)</f>
        <v>205716412594</v>
      </c>
      <c r="I39" s="24">
        <f>SUM(I8:I38)</f>
        <v>4932118664</v>
      </c>
      <c r="K39" s="24">
        <f>SUM(K8:K38)</f>
        <v>266399632</v>
      </c>
      <c r="M39" s="24">
        <f>SUM(M8:M38)</f>
        <v>12217176760002</v>
      </c>
      <c r="O39" s="24">
        <f>SUM(O8:O38)</f>
        <v>12177714022639</v>
      </c>
      <c r="Q39" s="24">
        <f>SUM(Q8:Q38)</f>
        <v>39462737363</v>
      </c>
    </row>
    <row r="40" spans="1:17" ht="19.5" thickTop="1" x14ac:dyDescent="0.45"/>
    <row r="42" spans="1:17" x14ac:dyDescent="0.45">
      <c r="Q42" s="13"/>
    </row>
    <row r="43" spans="1:17" x14ac:dyDescent="0.45">
      <c r="Q43" s="13"/>
    </row>
    <row r="44" spans="1:17" x14ac:dyDescent="0.45">
      <c r="Q44" s="13"/>
    </row>
    <row r="45" spans="1:17" x14ac:dyDescent="0.45">
      <c r="Q45" s="13"/>
    </row>
    <row r="46" spans="1:17" x14ac:dyDescent="0.45">
      <c r="Q46" s="13"/>
    </row>
    <row r="47" spans="1:17" x14ac:dyDescent="0.45">
      <c r="Q47" s="13"/>
    </row>
    <row r="48" spans="1:17" x14ac:dyDescent="0.45">
      <c r="Q48" s="13"/>
    </row>
  </sheetData>
  <mergeCells count="14">
    <mergeCell ref="A2:Q2"/>
    <mergeCell ref="A3:Q3"/>
    <mergeCell ref="A4:Q4"/>
    <mergeCell ref="O7"/>
    <mergeCell ref="Q7"/>
    <mergeCell ref="K6:Q6"/>
    <mergeCell ref="A6:A7"/>
    <mergeCell ref="C7"/>
    <mergeCell ref="E7"/>
    <mergeCell ref="G7"/>
    <mergeCell ref="I7"/>
    <mergeCell ref="C6:I6"/>
    <mergeCell ref="K7"/>
    <mergeCell ref="M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سهام</vt:lpstr>
      <vt:lpstr>تبعی</vt:lpstr>
      <vt:lpstr>اوراق مشارکت</vt:lpstr>
      <vt:lpstr>تعدیل قیمت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جمع درآمدها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Samaneh Khanbeigy</dc:creator>
  <cp:lastModifiedBy>Samaneh Khanbeigy</cp:lastModifiedBy>
  <dcterms:created xsi:type="dcterms:W3CDTF">2022-02-22T07:08:12Z</dcterms:created>
  <dcterms:modified xsi:type="dcterms:W3CDTF">2022-02-27T05:40:38Z</dcterms:modified>
</cp:coreProperties>
</file>