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با درآمد ثابت کاردان\گزارش افشا پرتفو\"/>
    </mc:Choice>
  </mc:AlternateContent>
  <xr:revisionPtr revIDLastSave="0" documentId="13_ncr:1_{1E1AE05A-19B1-4E50-BA67-627FB2EE84A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15" l="1"/>
  <c r="S66" i="11" l="1"/>
  <c r="I66" i="11"/>
  <c r="S38" i="11"/>
  <c r="I38" i="11"/>
  <c r="I35" i="11"/>
  <c r="S35" i="11"/>
  <c r="S18" i="11"/>
  <c r="S88" i="6"/>
  <c r="AK40" i="3"/>
  <c r="G50" i="9"/>
  <c r="G40" i="9"/>
  <c r="G28" i="9"/>
  <c r="E12" i="14"/>
  <c r="C12" i="14"/>
  <c r="Q9" i="9" l="1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8" i="9"/>
  <c r="M8" i="6" l="1"/>
  <c r="K88" i="6" l="1"/>
  <c r="C10" i="15"/>
  <c r="H111" i="13"/>
  <c r="E111" i="13"/>
  <c r="Q53" i="12"/>
  <c r="O53" i="12"/>
  <c r="M53" i="12"/>
  <c r="K53" i="12"/>
  <c r="I53" i="12"/>
  <c r="G53" i="12"/>
  <c r="E53" i="12"/>
  <c r="C53" i="12"/>
  <c r="S113" i="11"/>
  <c r="Q113" i="11"/>
  <c r="O113" i="11"/>
  <c r="M113" i="11"/>
  <c r="C113" i="11"/>
  <c r="I113" i="11"/>
  <c r="G113" i="11"/>
  <c r="E113" i="11"/>
  <c r="I119" i="10"/>
  <c r="G119" i="10"/>
  <c r="E119" i="10"/>
  <c r="Q119" i="10"/>
  <c r="O119" i="10"/>
  <c r="M119" i="10"/>
  <c r="Q102" i="9"/>
  <c r="O102" i="9"/>
  <c r="M102" i="9"/>
  <c r="K102" i="9"/>
  <c r="I102" i="9"/>
  <c r="G102" i="9"/>
  <c r="E102" i="9"/>
  <c r="S60" i="8"/>
  <c r="Q60" i="8"/>
  <c r="O60" i="8"/>
  <c r="M60" i="8"/>
  <c r="K60" i="8"/>
  <c r="I60" i="8"/>
  <c r="S141" i="7"/>
  <c r="Q141" i="7"/>
  <c r="O141" i="7"/>
  <c r="M141" i="7"/>
  <c r="K141" i="7"/>
  <c r="I141" i="7"/>
  <c r="Q88" i="6"/>
  <c r="O88" i="6"/>
  <c r="M88" i="6"/>
  <c r="AI40" i="3"/>
  <c r="AG40" i="3"/>
  <c r="AE40" i="3"/>
  <c r="AA40" i="3"/>
  <c r="W40" i="3"/>
  <c r="S40" i="3"/>
  <c r="Q40" i="3"/>
  <c r="W77" i="1"/>
  <c r="U77" i="1"/>
  <c r="S77" i="1"/>
  <c r="Q77" i="1"/>
  <c r="O77" i="1"/>
  <c r="M77" i="1"/>
  <c r="K77" i="1"/>
  <c r="I77" i="1"/>
  <c r="G77" i="1"/>
  <c r="E77" i="1"/>
  <c r="C77" i="1"/>
</calcChain>
</file>

<file path=xl/sharedStrings.xml><?xml version="1.0" encoding="utf-8"?>
<sst xmlns="http://schemas.openxmlformats.org/spreadsheetml/2006/main" count="2014" uniqueCount="547">
  <si>
    <t>صندوق سرمایه‌گذاری با درآمد ثابت کاردان</t>
  </si>
  <si>
    <t>صورت وضعیت پورتفوی</t>
  </si>
  <si>
    <t>برای ماه منتهی به 1400/06/31</t>
  </si>
  <si>
    <t>نام شرکت</t>
  </si>
  <si>
    <t>1400/05/31</t>
  </si>
  <si>
    <t>تغییرات طی دوره</t>
  </si>
  <si>
    <t>1400/06/31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</si>
  <si>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</si>
  <si>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</si>
  <si>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</si>
  <si>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</si>
  <si>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</si>
  <si>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</si>
  <si>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</si>
  <si>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</si>
  <si>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خودرو</t>
  </si>
  <si>
    <t>بانک تجارت</t>
  </si>
  <si>
    <t>بانک ملت</t>
  </si>
  <si>
    <t>بانک‌اقتصادنوین‌</t>
  </si>
  <si>
    <t>بیمه  ما</t>
  </si>
  <si>
    <t>بیمه البرز</t>
  </si>
  <si>
    <t>بیمه تجارت نو</t>
  </si>
  <si>
    <t>پارس‌ خزر</t>
  </si>
  <si>
    <t>پالایش نفت اصفهان</t>
  </si>
  <si>
    <t>پالایش نفت تبریز</t>
  </si>
  <si>
    <t>پالایش نفت شیراز</t>
  </si>
  <si>
    <t>پتروشیمی پارس</t>
  </si>
  <si>
    <t>پتروشیمی پردیس</t>
  </si>
  <si>
    <t>پتروشیمی جم</t>
  </si>
  <si>
    <t>پرداخت الکترونیک سامان کیش</t>
  </si>
  <si>
    <t>پمپ‌ سازی‌ ایران‌</t>
  </si>
  <si>
    <t>توسعه مولد نیروگاهی جهرم</t>
  </si>
  <si>
    <t>توسعه‌معادن‌وفلزات‌</t>
  </si>
  <si>
    <t>تولید برق عسلویه  مپنا</t>
  </si>
  <si>
    <t>ح . پدیده شیمی قرن</t>
  </si>
  <si>
    <t>ح . سرمایه گذاری دارویی تامین</t>
  </si>
  <si>
    <t>ح . مس‌ شهیدباهنر</t>
  </si>
  <si>
    <t>حفاری شمال</t>
  </si>
  <si>
    <t>س. نفت و گاز و پتروشیمی تأمین</t>
  </si>
  <si>
    <t>س. و خدمات مدیریت صند. ب کشوری</t>
  </si>
  <si>
    <t>سپید ماکیان</t>
  </si>
  <si>
    <t>سرمایه گذاری تامین اجتماعی</t>
  </si>
  <si>
    <t>سرمایه گذاری خوارزمی</t>
  </si>
  <si>
    <t>سرمایه گذاری دارویی تامین</t>
  </si>
  <si>
    <t>سرمایه گذاری گروه توسعه ملی</t>
  </si>
  <si>
    <t>سرمایه گذاری هامون صبا</t>
  </si>
  <si>
    <t>سرمایه‌ گذاری‌ پارس‌ توشه‌</t>
  </si>
  <si>
    <t>سرمایه‌گذاری صنایع پتروشیمی‌</t>
  </si>
  <si>
    <t>سرمایه‌گذاری‌ سپه‌</t>
  </si>
  <si>
    <t>سرمایه‌گذاری‌ ملی‌ایران‌</t>
  </si>
  <si>
    <t>سرمایه‌گذاری‌توکافولاد(هلدینگ</t>
  </si>
  <si>
    <t>سرمایه‌گذاری‌غدیر(هلدینگ‌</t>
  </si>
  <si>
    <t>سهامی ذوب آهن  اصفهان</t>
  </si>
  <si>
    <t>صنایع پتروشیمی خلیج فارس</t>
  </si>
  <si>
    <t>صنایع پتروشیمی کرمانشاه</t>
  </si>
  <si>
    <t>صندوق س تجارت شاخصی کاردان</t>
  </si>
  <si>
    <t>صندوق سرمایه گذاری سهام بزرگ کاردان</t>
  </si>
  <si>
    <t>صندوق صبا</t>
  </si>
  <si>
    <t>صندوق واسطه گری مالی یکم-سهام</t>
  </si>
  <si>
    <t>عمران و توسعه شاهد</t>
  </si>
  <si>
    <t>فولاد  خوزستان</t>
  </si>
  <si>
    <t>فولاد امیرکبیرکاشان</t>
  </si>
  <si>
    <t>فولاد مبارکه اصفهان</t>
  </si>
  <si>
    <t>گروه مپنا (سهامی عام)</t>
  </si>
  <si>
    <t>مبین انرژی خلیج فارس</t>
  </si>
  <si>
    <t>مخابرات ایران</t>
  </si>
  <si>
    <t>مدیریت سرمایه گذاری کوثربهمن</t>
  </si>
  <si>
    <t>مس‌ شهیدباهنر</t>
  </si>
  <si>
    <t>معدنی و صنعتی گل گهر</t>
  </si>
  <si>
    <t>ملی کشت و صنعت و دامپروری پارس</t>
  </si>
  <si>
    <t>ملی‌ صنایع‌ مس‌ ایران‌</t>
  </si>
  <si>
    <t>مهرکام‌پارس‌</t>
  </si>
  <si>
    <t>کشتیرانی جمهوری اسلامی ایران</t>
  </si>
  <si>
    <t>پالایش نفت بندرعباس</t>
  </si>
  <si>
    <t>نفت ایرانول</t>
  </si>
  <si>
    <t>صنایع شیمیایی کیمیاگران امروز</t>
  </si>
  <si>
    <t>صنایع ماشین های اداری ایران</t>
  </si>
  <si>
    <t>توسعه سامانه ی نرم افزاری نگین</t>
  </si>
  <si>
    <t>ریل پرداز نو آفرین</t>
  </si>
  <si>
    <t>آریان کیمیا تک</t>
  </si>
  <si>
    <t>قطعات‌ اتومبیل‌ ایران‌</t>
  </si>
  <si>
    <t>صنعت غذایی کورش</t>
  </si>
  <si>
    <t>پدیده شیمی قرن</t>
  </si>
  <si>
    <t>تعداد اوراق تبعی</t>
  </si>
  <si>
    <t>قیمت اعمال</t>
  </si>
  <si>
    <t>تاریخ اعمال</t>
  </si>
  <si>
    <t>نرخ موثر</t>
  </si>
  <si>
    <t>اختیارف ت تجارت-3597-01/08/17</t>
  </si>
  <si>
    <t>1401/08/17</t>
  </si>
  <si>
    <t>اختیارف ت فولاد-11512-01/08/07</t>
  </si>
  <si>
    <t>1401/08/07</t>
  </si>
  <si>
    <t>اختیارف ت فملی-15790-01/08/08</t>
  </si>
  <si>
    <t>1401/08/08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</si>
  <si>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</si>
  <si>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</si>
  <si>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</si>
  <si>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</si>
  <si>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</si>
  <si>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</si>
  <si>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</si>
  <si>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</si>
  <si>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سپهر14031126</t>
  </si>
  <si>
    <t>بله</t>
  </si>
  <si>
    <t>1399/12/03</t>
  </si>
  <si>
    <t>1403/12/03</t>
  </si>
  <si>
    <t>اجاره تجاری شستان14030915</t>
  </si>
  <si>
    <t>1399/09/15</t>
  </si>
  <si>
    <t>1400/09/15</t>
  </si>
  <si>
    <t>اجاره دومینو14040208</t>
  </si>
  <si>
    <t>1399/02/08</t>
  </si>
  <si>
    <t>1404/02/07</t>
  </si>
  <si>
    <t>اسنادخزانه-م15بودجه98-010406</t>
  </si>
  <si>
    <t>1398/07/13</t>
  </si>
  <si>
    <t>1401/04/13</t>
  </si>
  <si>
    <t>اسنادخزانه-م20بودجه98-020806</t>
  </si>
  <si>
    <t>1399/02/20</t>
  </si>
  <si>
    <t>1402/08/06</t>
  </si>
  <si>
    <t>اسنادخزانه-م21بودجه98-020906</t>
  </si>
  <si>
    <t>1399/01/27</t>
  </si>
  <si>
    <t>1402/09/06</t>
  </si>
  <si>
    <t>صکوک اجاره صگستر504- 6ماهه18%</t>
  </si>
  <si>
    <t>1400/04/12</t>
  </si>
  <si>
    <t>1405/04/12</t>
  </si>
  <si>
    <t>صکوک منفعت نفت1312-6ماهه 18/5%</t>
  </si>
  <si>
    <t>1399/12/17</t>
  </si>
  <si>
    <t>1403/12/17</t>
  </si>
  <si>
    <t>مرابحه عام دولت3-ش.خ 0103</t>
  </si>
  <si>
    <t>1399/04/03</t>
  </si>
  <si>
    <t>1401/03/03</t>
  </si>
  <si>
    <t>مرابحه عام دولت3-ش.خ 0105</t>
  </si>
  <si>
    <t>1399/04/24</t>
  </si>
  <si>
    <t>1401/05/24</t>
  </si>
  <si>
    <t>مرابحه عام دولت4-ش.خ 0008</t>
  </si>
  <si>
    <t>1399/06/04</t>
  </si>
  <si>
    <t>1400/08/04</t>
  </si>
  <si>
    <t>مرابحه عام دولت4-ش.خ 0205</t>
  </si>
  <si>
    <t>1399/05/07</t>
  </si>
  <si>
    <t>1402/05/07</t>
  </si>
  <si>
    <t>مرابحه عام دولت4-ش.خ 0206</t>
  </si>
  <si>
    <t>1399/06/12</t>
  </si>
  <si>
    <t>1402/06/12</t>
  </si>
  <si>
    <t>مرابحه عام دولت5-ش.خ 0207</t>
  </si>
  <si>
    <t>1399/06/25</t>
  </si>
  <si>
    <t>1402/07/25</t>
  </si>
  <si>
    <t>مرابحه عام دولت76-ش.خ030406</t>
  </si>
  <si>
    <t>1399/12/06</t>
  </si>
  <si>
    <t>1403/04/06</t>
  </si>
  <si>
    <t>مشارکت دولتی1-شرایط خاص001026</t>
  </si>
  <si>
    <t>1396/10/26</t>
  </si>
  <si>
    <t>1400/10/26</t>
  </si>
  <si>
    <t>مشارکت رایان سایپا-3ماهه16%</t>
  </si>
  <si>
    <t>1397/06/05</t>
  </si>
  <si>
    <t>1401/06/05</t>
  </si>
  <si>
    <t>مشارکت ش تهران012-3ماهه18%</t>
  </si>
  <si>
    <t>1397/12/28</t>
  </si>
  <si>
    <t>1401/12/28</t>
  </si>
  <si>
    <t>مشارکت ش قم304-3ماهه18%</t>
  </si>
  <si>
    <t>1399/04/31</t>
  </si>
  <si>
    <t>1403/04/31</t>
  </si>
  <si>
    <t>مشارکت ش کرج034-3ماهه18%</t>
  </si>
  <si>
    <t>مشارکت ش کرج304-3ماهه18%</t>
  </si>
  <si>
    <t>منفعت دولت5-ش.خاص کاردان0108</t>
  </si>
  <si>
    <t>1398/08/18</t>
  </si>
  <si>
    <t>1401/08/18</t>
  </si>
  <si>
    <t>منفعت صبا اروند ملت 14001222</t>
  </si>
  <si>
    <t>1397/12/22</t>
  </si>
  <si>
    <t>1400/12/22</t>
  </si>
  <si>
    <t>سلف موازی استاندارد سمتا011</t>
  </si>
  <si>
    <t>1399/12/11</t>
  </si>
  <si>
    <t>1401/12/11</t>
  </si>
  <si>
    <t>سلف موازی استاندارد سمیعا101</t>
  </si>
  <si>
    <t>1399/09/08</t>
  </si>
  <si>
    <t>1401/06/08</t>
  </si>
  <si>
    <t>سلف موازی استاندارد سمیعا102</t>
  </si>
  <si>
    <t>1399/09/25</t>
  </si>
  <si>
    <t>1401/06/25</t>
  </si>
  <si>
    <t>سلف موازی برق نیروی برق حرارتی</t>
  </si>
  <si>
    <t>1399/10/23</t>
  </si>
  <si>
    <t>1401/10/22</t>
  </si>
  <si>
    <t>سلف نفت خام سبک داخلی4002</t>
  </si>
  <si>
    <t>1400/06/30</t>
  </si>
  <si>
    <t>1401/02/30</t>
  </si>
  <si>
    <t xml:space="preserve">اوراق مشارکت اوراق مشارکت طرح بخش دوم فاز 1 از خط دو قطار شهری کرج	</t>
  </si>
  <si>
    <t>خیر</t>
  </si>
  <si>
    <t>1400/04/21</t>
  </si>
  <si>
    <t>1401/04/20</t>
  </si>
  <si>
    <t>اوراق مشارکت سازمان  قطار شهری قم</t>
  </si>
  <si>
    <t>1400/04/16</t>
  </si>
  <si>
    <t>1401/04/15</t>
  </si>
  <si>
    <t>اوراق مشارکت طرح تکمیل اتوبوسرانی شهر یزد 98</t>
  </si>
  <si>
    <t>قیمت پایانی</t>
  </si>
  <si>
    <t>قیمت پس از تعدیل</t>
  </si>
  <si>
    <t>درصد تعدیل</t>
  </si>
  <si>
    <t>ارزش ناشی از تعدیل قیمت</t>
  </si>
  <si>
    <t>2.04%</t>
  </si>
  <si>
    <t>2.33%</t>
  </si>
  <si>
    <t>5.04%</t>
  </si>
  <si>
    <t>6.61%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</si>
  <si>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</si>
  <si>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</si>
  <si>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</si>
  <si>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</si>
  <si>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</si>
  <si>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</si>
  <si>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</si>
  <si>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</si>
  <si>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</si>
  <si>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</si>
  <si>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279927362</t>
  </si>
  <si>
    <t>سپرده کوتاه مدت</t>
  </si>
  <si>
    <t>1393/09/09</t>
  </si>
  <si>
    <t>بانک خاورمیانه مهستان</t>
  </si>
  <si>
    <t>1005-10-810-707070130</t>
  </si>
  <si>
    <t>1393/10/25</t>
  </si>
  <si>
    <t>بانک سامان ملاصدرا</t>
  </si>
  <si>
    <t>829-828-11555555-1</t>
  </si>
  <si>
    <t>1393/10/29</t>
  </si>
  <si>
    <t>بانک اقتصاد نوین ظفر</t>
  </si>
  <si>
    <t>120-850-5324734-1</t>
  </si>
  <si>
    <t>1393/11/23</t>
  </si>
  <si>
    <t>1005-10-810-707071030</t>
  </si>
  <si>
    <t>1393/11/30</t>
  </si>
  <si>
    <t>بانک تجارت مطهری- مهرداد</t>
  </si>
  <si>
    <t>279914414</t>
  </si>
  <si>
    <t>حساب جاری</t>
  </si>
  <si>
    <t>1393/12/17</t>
  </si>
  <si>
    <t>1005-11-040-707071267</t>
  </si>
  <si>
    <t>1394/02/01</t>
  </si>
  <si>
    <t>بانک توسعه تعاون مرکزی</t>
  </si>
  <si>
    <t>1900-211-3054339-1</t>
  </si>
  <si>
    <t>قرض الحسنه</t>
  </si>
  <si>
    <t>1395/08/23</t>
  </si>
  <si>
    <t>بانک توسعه تعاون ممتاز مشهد</t>
  </si>
  <si>
    <t>1900-318-3054339-1</t>
  </si>
  <si>
    <t>1395/08/24</t>
  </si>
  <si>
    <t>بانک رفاه پردیس</t>
  </si>
  <si>
    <t>219818587</t>
  </si>
  <si>
    <t>1396/03/13</t>
  </si>
  <si>
    <t>بانک رفاه شیخ بهایی</t>
  </si>
  <si>
    <t>252956424</t>
  </si>
  <si>
    <t>1397/07/01</t>
  </si>
  <si>
    <t>بانک ملی بورس اوراق بهادار</t>
  </si>
  <si>
    <t>0224945148006</t>
  </si>
  <si>
    <t>1397/10/24</t>
  </si>
  <si>
    <t>بانک گردشگری آپادانا</t>
  </si>
  <si>
    <t>120-9967-628010-1</t>
  </si>
  <si>
    <t>1398/02/30</t>
  </si>
  <si>
    <t>بانک مسکن توانیر ولیعصر</t>
  </si>
  <si>
    <t>420220276372</t>
  </si>
  <si>
    <t>1398/09/18</t>
  </si>
  <si>
    <t>895112115555551</t>
  </si>
  <si>
    <t>سپرده بلند مدت</t>
  </si>
  <si>
    <t>1399/05/14</t>
  </si>
  <si>
    <t>موسسه اعتباری ملل شیراز جنوبی</t>
  </si>
  <si>
    <t>051510277000000003</t>
  </si>
  <si>
    <t>1399/05/16</t>
  </si>
  <si>
    <t>بانک تجارت مطهری مهرداد</t>
  </si>
  <si>
    <t>6300232696</t>
  </si>
  <si>
    <t>1399/05/28</t>
  </si>
  <si>
    <t>بانک سامان بانکداری اختصاصی مشهد</t>
  </si>
  <si>
    <t>8642112115555551</t>
  </si>
  <si>
    <t>8642-112-11555555-2</t>
  </si>
  <si>
    <t>1399/06/03</t>
  </si>
  <si>
    <t>بانک گردشگری قرنی</t>
  </si>
  <si>
    <t>13199676280101</t>
  </si>
  <si>
    <t>1399/07/19</t>
  </si>
  <si>
    <t>بانک آینده مرکزی</t>
  </si>
  <si>
    <t>0203600604001</t>
  </si>
  <si>
    <t>1399/08/12</t>
  </si>
  <si>
    <t>بانک تجارت مرکزی شیراز</t>
  </si>
  <si>
    <t>705681325</t>
  </si>
  <si>
    <t>1399/09/04</t>
  </si>
  <si>
    <t>864-112-11555555-1</t>
  </si>
  <si>
    <t>1399/09/10</t>
  </si>
  <si>
    <t>بانک شهر کیش</t>
  </si>
  <si>
    <t>700847821041</t>
  </si>
  <si>
    <t>1399/09/19</t>
  </si>
  <si>
    <t>700847850586</t>
  </si>
  <si>
    <t>7202847581</t>
  </si>
  <si>
    <t>1399/10/02</t>
  </si>
  <si>
    <t>120-1202-628010-1</t>
  </si>
  <si>
    <t>1399/10/08</t>
  </si>
  <si>
    <t>بانک گردشگری شریعتی</t>
  </si>
  <si>
    <t>127-1202-628010-1</t>
  </si>
  <si>
    <t>7202847638</t>
  </si>
  <si>
    <t>1399/10/10</t>
  </si>
  <si>
    <t>120-1202-628010-2</t>
  </si>
  <si>
    <t>1399/10/30</t>
  </si>
  <si>
    <t>127-1202-628010-2</t>
  </si>
  <si>
    <t>بانک اقتصاد نوین مرزداران</t>
  </si>
  <si>
    <t>205-283-5324734-2</t>
  </si>
  <si>
    <t>1399/11/08</t>
  </si>
  <si>
    <t>بانک گردشگری کوی نصر</t>
  </si>
  <si>
    <t>156-1202-628010-1</t>
  </si>
  <si>
    <t>1399/11/11</t>
  </si>
  <si>
    <t>بانک تجارت پتروشیمی شیراز</t>
  </si>
  <si>
    <t>7214737471</t>
  </si>
  <si>
    <t>6300232777</t>
  </si>
  <si>
    <t>1399/11/15</t>
  </si>
  <si>
    <t>205-283-5324734-3</t>
  </si>
  <si>
    <t>بانک پاسارگاد ارمغان</t>
  </si>
  <si>
    <t>2799012120307141</t>
  </si>
  <si>
    <t>بانک تجارت آفریقا</t>
  </si>
  <si>
    <t>6251741938</t>
  </si>
  <si>
    <t>205-283-5324734-4</t>
  </si>
  <si>
    <t>7214737498</t>
  </si>
  <si>
    <t>1399/11/20</t>
  </si>
  <si>
    <t>بانک ملی حافظ</t>
  </si>
  <si>
    <t>00114382156007</t>
  </si>
  <si>
    <t>1399/11/27</t>
  </si>
  <si>
    <t>2799012120307142</t>
  </si>
  <si>
    <t>1399/11/29</t>
  </si>
  <si>
    <t>0302820205004</t>
  </si>
  <si>
    <t>2798100120307141</t>
  </si>
  <si>
    <t>1399/12/18</t>
  </si>
  <si>
    <t>20528353247345</t>
  </si>
  <si>
    <t>1399/12/27</t>
  </si>
  <si>
    <t>6300232955</t>
  </si>
  <si>
    <t>1399/12/28</t>
  </si>
  <si>
    <t>5600887333500</t>
  </si>
  <si>
    <t>1400/01/11</t>
  </si>
  <si>
    <t>بانک تجارت مرکزی قم</t>
  </si>
  <si>
    <t>6554803654</t>
  </si>
  <si>
    <t>1400/01/18</t>
  </si>
  <si>
    <t>بانک تجارت مرکزی اصفهان</t>
  </si>
  <si>
    <t xml:space="preserve">600756249 </t>
  </si>
  <si>
    <t>1400/01/25</t>
  </si>
  <si>
    <t>6554802662</t>
  </si>
  <si>
    <t>7214737676</t>
  </si>
  <si>
    <t>1400/02/07</t>
  </si>
  <si>
    <t xml:space="preserve">681922065 </t>
  </si>
  <si>
    <t>1400/03/05</t>
  </si>
  <si>
    <t>051560304000000086</t>
  </si>
  <si>
    <t>1400/03/06</t>
  </si>
  <si>
    <t>705519838</t>
  </si>
  <si>
    <t>1400/03/08</t>
  </si>
  <si>
    <t>بانک سامان جام جم</t>
  </si>
  <si>
    <t>821-112-11555555-1</t>
  </si>
  <si>
    <t>1400/03/12</t>
  </si>
  <si>
    <t>051560304000000092</t>
  </si>
  <si>
    <t>1400/03/13</t>
  </si>
  <si>
    <t>051560304000000095</t>
  </si>
  <si>
    <t>1400/03/19</t>
  </si>
  <si>
    <t>051560304000000098</t>
  </si>
  <si>
    <t>1400/03/25</t>
  </si>
  <si>
    <t>12012026280103</t>
  </si>
  <si>
    <t>1400/04/09</t>
  </si>
  <si>
    <t>98039007</t>
  </si>
  <si>
    <t>1400/04/20</t>
  </si>
  <si>
    <t xml:space="preserve">051560304000000126 </t>
  </si>
  <si>
    <t>1400/04/28</t>
  </si>
  <si>
    <t xml:space="preserve">705520364 </t>
  </si>
  <si>
    <t>1400/05/04</t>
  </si>
  <si>
    <t xml:space="preserve">20528353247346 </t>
  </si>
  <si>
    <t>1400/05/06</t>
  </si>
  <si>
    <t>051560304000000129</t>
  </si>
  <si>
    <t>2799012120307144</t>
  </si>
  <si>
    <t>1400/05/10</t>
  </si>
  <si>
    <t>6700381171</t>
  </si>
  <si>
    <t>1400/05/13</t>
  </si>
  <si>
    <t>1443364</t>
  </si>
  <si>
    <t>04-02494578-00-4</t>
  </si>
  <si>
    <t>98039058</t>
  </si>
  <si>
    <t>1400/05/17</t>
  </si>
  <si>
    <t>7214737757</t>
  </si>
  <si>
    <t>20528353247347</t>
  </si>
  <si>
    <t>1400/05/20</t>
  </si>
  <si>
    <t>بانک سامان بهشتی قائم مقام</t>
  </si>
  <si>
    <t>866-112-11555555-1</t>
  </si>
  <si>
    <t>1400/06/03</t>
  </si>
  <si>
    <t>بانک صادرات فردوسی</t>
  </si>
  <si>
    <t>0216784000001</t>
  </si>
  <si>
    <t>1400/06/14</t>
  </si>
  <si>
    <t>بانک سامان جا جم</t>
  </si>
  <si>
    <t>821-112-11555555-2</t>
  </si>
  <si>
    <t>1400/06/16</t>
  </si>
  <si>
    <t>705520585</t>
  </si>
  <si>
    <t>205-283-5324734-8</t>
  </si>
  <si>
    <t>1400/06/17</t>
  </si>
  <si>
    <t>051560304000000143</t>
  </si>
  <si>
    <t>0406334814004</t>
  </si>
  <si>
    <t>730604599</t>
  </si>
  <si>
    <t>1400/06/24</t>
  </si>
  <si>
    <t>7214737773</t>
  </si>
  <si>
    <t>1400/06/29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</si>
  <si>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</si>
  <si>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</si>
  <si>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</si>
  <si>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</si>
  <si>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</si>
  <si>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</si>
  <si>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</si>
  <si>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</si>
  <si>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</si>
  <si>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</si>
  <si>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صکوک مرابحه صدف408-3ماهه 18%</t>
  </si>
  <si>
    <t>1404/08/20</t>
  </si>
  <si>
    <t>اوراق مشارکت تکمیل بخشی از خط یک قطار شهری قم</t>
  </si>
  <si>
    <t>اوراق مشارکت طرح تکمیل اتوبوسرانی شهر کرج 98</t>
  </si>
  <si>
    <t>اوراق مشارکت طرح فاز 1 خط 2 قطار شهری کرج 98</t>
  </si>
  <si>
    <t>مرابحه عام دولت3-ش.خ 0104</t>
  </si>
  <si>
    <t>1401/04/03</t>
  </si>
  <si>
    <t>مشارکت ش تهران112-3ماهه18%</t>
  </si>
  <si>
    <t>اجاره ت.اجتماعی-کاردان991226</t>
  </si>
  <si>
    <t>1399/12/26</t>
  </si>
  <si>
    <t>اجاره دولتی وزا.علوم-الف991224</t>
  </si>
  <si>
    <t>1399/12/24</t>
  </si>
  <si>
    <t>مرابحه دولت تعاون-کاردان991118</t>
  </si>
  <si>
    <t>1399/11/18</t>
  </si>
  <si>
    <t>وزارت تعاون، کار و رفاه اجتماعی</t>
  </si>
  <si>
    <t>1399/08/25</t>
  </si>
  <si>
    <t>بانک پاسارگاد گلفام</t>
  </si>
  <si>
    <t>بانک رفاه شیخ بهائی</t>
  </si>
  <si>
    <t>بانک گردشگری سپهبد قرنی</t>
  </si>
  <si>
    <t>بانک تجارت افریقا</t>
  </si>
  <si>
    <t>بانک تجارت مطهری-مهرداد</t>
  </si>
  <si>
    <t xml:space="preserve">بانک آینده </t>
  </si>
  <si>
    <t>بانک مسکن توانیر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</si>
  <si>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</si>
  <si>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</si>
  <si>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</si>
  <si>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</si>
  <si>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</si>
  <si>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</si>
  <si>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1400/03/04</t>
  </si>
  <si>
    <t>1400/03/23</t>
  </si>
  <si>
    <t>1400/03/17</t>
  </si>
  <si>
    <t>توسعه‌ صنایع‌ بهشهر(هلدینگ</t>
  </si>
  <si>
    <t>1400/04/06</t>
  </si>
  <si>
    <t>1400/04/24</t>
  </si>
  <si>
    <t>1399/07/10</t>
  </si>
  <si>
    <t>1399/12/25</t>
  </si>
  <si>
    <t>1400/05/09</t>
  </si>
  <si>
    <t>1400/04/29</t>
  </si>
  <si>
    <t>1400/04/14</t>
  </si>
  <si>
    <t>1400/04/31</t>
  </si>
  <si>
    <t>1399/07/29</t>
  </si>
  <si>
    <t>1400/05/11</t>
  </si>
  <si>
    <t>1400/04/10</t>
  </si>
  <si>
    <t>1400/06/13</t>
  </si>
  <si>
    <t>1399/07/30</t>
  </si>
  <si>
    <t>1400/03/30</t>
  </si>
  <si>
    <t>1400/05/18</t>
  </si>
  <si>
    <t>فولاد هرمزگان جنوب</t>
  </si>
  <si>
    <t>1400/04/02</t>
  </si>
  <si>
    <t>گروه صنعتی پاکشو</t>
  </si>
  <si>
    <t>1399/06/31</t>
  </si>
  <si>
    <t>1400/04/22</t>
  </si>
  <si>
    <t>پالایش نفت تهران</t>
  </si>
  <si>
    <t>1400/01/22</t>
  </si>
  <si>
    <t>1400/01/30</t>
  </si>
  <si>
    <t>1400/04/27</t>
  </si>
  <si>
    <t>تامین سرمایه نوین</t>
  </si>
  <si>
    <t>1400/03/11</t>
  </si>
  <si>
    <t>پلیمر آریا ساسول</t>
  </si>
  <si>
    <t>1400/02/28</t>
  </si>
  <si>
    <t>1399/07/23</t>
  </si>
  <si>
    <t>1400/03/18</t>
  </si>
  <si>
    <t>سپیدار سیستم آسیا</t>
  </si>
  <si>
    <t>تولید و توسعه سرب روی ایرانیان</t>
  </si>
  <si>
    <t>لیزینگ کارآفرین</t>
  </si>
  <si>
    <t>1400/04/07</t>
  </si>
  <si>
    <t>بهای فروش</t>
  </si>
  <si>
    <t>ارزش دفتری</t>
  </si>
  <si>
    <t>سود و زیان ناشی از تغییر قیمت</t>
  </si>
  <si>
    <t>سود و زیان ناشی از فروش</t>
  </si>
  <si>
    <t>محصولات کاغذی لطیف</t>
  </si>
  <si>
    <t>شرکت آهن و فولاد ارفع</t>
  </si>
  <si>
    <t>ح . ‌توکافولاد(هلدینگ‌</t>
  </si>
  <si>
    <t>صندوق یکم سامان</t>
  </si>
  <si>
    <t>گروه‌ صنعتی‌ بارز</t>
  </si>
  <si>
    <t>ح . سرمایه‌گذاری‌ سپه‌</t>
  </si>
  <si>
    <t>سرمایه گذاری پارس آریان</t>
  </si>
  <si>
    <t>ح.سرمایه گذاری خوارزمی</t>
  </si>
  <si>
    <t>سرمایه گذاری مالی سپهرصادرات</t>
  </si>
  <si>
    <t>گ.مدیریت ارزش سرمایه ص ب کشوری</t>
  </si>
  <si>
    <t>شرکت ارتباطات سیار ایران</t>
  </si>
  <si>
    <t>فرآوری معدنی اپال کانی پارس</t>
  </si>
  <si>
    <t>ح . توسعه‌معادن‌وفلزات‌</t>
  </si>
  <si>
    <t>ح . معدنی و صنعتی گل گهر</t>
  </si>
  <si>
    <t>گروه اقتصادی کرمان خودرو</t>
  </si>
  <si>
    <t>بانک سامان</t>
  </si>
  <si>
    <t>پست بانک ایران</t>
  </si>
  <si>
    <t>بانک  پاسارگاد</t>
  </si>
  <si>
    <t>ح . پرداخت الکترونیک سامان کیش</t>
  </si>
  <si>
    <t>صندوق س.آرمان آتیه درخشان مس-س</t>
  </si>
  <si>
    <t>پتروشیمی ارومیه</t>
  </si>
  <si>
    <t>پتروشیمی بوعلی سینا</t>
  </si>
  <si>
    <t>ح . گروه صنعتی پاکشو</t>
  </si>
  <si>
    <t>پتروشیمی شازند</t>
  </si>
  <si>
    <t>ح . پتروشیمی جم</t>
  </si>
  <si>
    <t>پتروشیمی نوری</t>
  </si>
  <si>
    <t>سیمان فارس و خوزستان</t>
  </si>
  <si>
    <t>سلف کنستانتره سنگ آهن سناباد</t>
  </si>
  <si>
    <t>سلف کنستانتره سنگ آهن سناباد2</t>
  </si>
  <si>
    <t>سلف نفت خام سبک داخلی2997</t>
  </si>
  <si>
    <t>اسنادخزانه-م19بودجه98-020322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</si>
  <si>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</si>
  <si>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</si>
  <si>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</si>
  <si>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</si>
  <si>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</si>
  <si>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</si>
  <si>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</si>
  <si>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</si>
  <si>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</si>
  <si>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اوراق گواهی سپرده بانکی بانک رفاه</t>
  </si>
  <si>
    <t>بانک مسکن</t>
  </si>
  <si>
    <t>بانک ملی</t>
  </si>
  <si>
    <t>343-8100-12030714-1</t>
  </si>
  <si>
    <t>277112588</t>
  </si>
  <si>
    <t>282886990</t>
  </si>
  <si>
    <t>419920602887</t>
  </si>
  <si>
    <t>0417897113004</t>
  </si>
  <si>
    <t>0417903274005</t>
  </si>
  <si>
    <t>12011976280103</t>
  </si>
  <si>
    <t>12711976280102</t>
  </si>
  <si>
    <t>13111976280102</t>
  </si>
  <si>
    <t>05156030000000013</t>
  </si>
  <si>
    <t>6300232688</t>
  </si>
  <si>
    <t>60300000000028</t>
  </si>
  <si>
    <t>5600854344910</t>
  </si>
  <si>
    <t>0418448663000</t>
  </si>
  <si>
    <t>1005-60-915-1111-78952</t>
  </si>
  <si>
    <t>299142899</t>
  </si>
  <si>
    <t>5600855378651</t>
  </si>
  <si>
    <t>6251694077</t>
  </si>
  <si>
    <t>6300232769</t>
  </si>
  <si>
    <t>0401600113003</t>
  </si>
  <si>
    <t>7202847549</t>
  </si>
  <si>
    <t xml:space="preserve">0401822708005 </t>
  </si>
  <si>
    <t>0401908320007</t>
  </si>
  <si>
    <t>864112115555552</t>
  </si>
  <si>
    <t>2799012120307143</t>
  </si>
  <si>
    <t>5600887333492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</si>
  <si>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</si>
  <si>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</si>
  <si>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</si>
  <si>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</si>
  <si>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</si>
  <si>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0.96%</t>
  </si>
  <si>
    <t>درآمد سپرده بانکی</t>
  </si>
  <si>
    <t>0.62%</t>
  </si>
  <si>
    <t>اوراق سلف نفت خام سبک داخلی 2997</t>
  </si>
  <si>
    <t>-</t>
  </si>
  <si>
    <t>ذغالسنگ نگین طبس</t>
  </si>
  <si>
    <t>اصلاح کارمزد کارگزار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</si>
</sst>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;\(#,##0\);\-\ ;"/>
    <numFmt numFmtId="165" formatCode="#,##0;\(#,##0\)"/>
  </numFmts>
  <fonts count="5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165" fontId="1" fillId="0" borderId="0" xfId="0" applyNumberFormat="1" applyFont="1" applyFill="1" applyAlignment="1">
      <alignment horizontal="center"/>
    </xf>
    <xf numFmtId="0" fontId="1" fillId="0" borderId="0" xfId="0" applyFont="1" applyBorder="1" applyAlignment="1">
      <alignment horizontal="center" vertical="center"/>
    </xf>
    <xf numFmtId="10" fontId="1" fillId="0" borderId="0" xfId="0" applyNumberFormat="1" applyFont="1" applyFill="1" applyAlignment="1">
      <alignment horizontal="center"/>
    </xf>
    <xf numFmtId="10" fontId="1" fillId="0" borderId="2" xfId="0" applyNumberFormat="1" applyFont="1" applyFill="1" applyBorder="1" applyAlignment="1">
      <alignment horizontal="center"/>
    </xf>
    <xf numFmtId="10" fontId="1" fillId="0" borderId="0" xfId="0" applyNumberFormat="1" applyFont="1" applyAlignment="1">
      <alignment horizontal="center"/>
    </xf>
    <xf numFmtId="10" fontId="1" fillId="0" borderId="2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Fill="1"/>
    <xf numFmtId="164" fontId="1" fillId="0" borderId="0" xfId="0" applyNumberFormat="1" applyFont="1" applyFill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/>
    </xf>
    <xf numFmtId="0" fontId="3" fillId="0" borderId="0" xfId="0" applyFont="1" applyFill="1"/>
    <xf numFmtId="0" fontId="1" fillId="0" borderId="0" xfId="0" applyFont="1" applyFill="1" applyAlignment="1">
      <alignment vertical="center"/>
    </xf>
    <xf numFmtId="10" fontId="1" fillId="0" borderId="0" xfId="0" applyNumberFormat="1" applyFont="1" applyFill="1" applyAlignment="1">
      <alignment horizontal="center" vertical="center"/>
    </xf>
    <xf numFmtId="10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3" fontId="1" fillId="0" borderId="0" xfId="0" applyNumberFormat="1" applyFont="1" applyFill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6F8CF7E7-BF0D-41B8-8423-491602A918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3"/>
  <sheetViews>
    <sheetView rightToLeft="1" tabSelected="1" topLeftCell="A62" zoomScale="80" zoomScaleNormal="80" workbookViewId="0">
      <selection activeCell="K91" sqref="K91"/>
    </sheetView>
  </sheetViews>
  <sheetFormatPr defaultRowHeight="18.75" x14ac:dyDescent="0.45"/>
  <cols>
    <col min="1" max="1" width="34.7109375" style="13" bestFit="1" customWidth="1"/>
    <col min="2" max="2" width="1" style="13" customWidth="1"/>
    <col min="3" max="3" width="14.28515625" style="13" bestFit="1" customWidth="1"/>
    <col min="4" max="4" width="1" style="13" customWidth="1"/>
    <col min="5" max="5" width="19.28515625" style="13" bestFit="1" customWidth="1"/>
    <col min="6" max="6" width="1" style="13" customWidth="1"/>
    <col min="7" max="7" width="23.7109375" style="13" bestFit="1" customWidth="1"/>
    <col min="8" max="8" width="1" style="13" customWidth="1"/>
    <col min="9" max="9" width="12.7109375" style="13" bestFit="1" customWidth="1"/>
    <col min="10" max="10" width="1" style="13" customWidth="1"/>
    <col min="11" max="11" width="18.85546875" style="13" bestFit="1" customWidth="1"/>
    <col min="12" max="12" width="1" style="13" customWidth="1"/>
    <col min="13" max="13" width="13.7109375" style="13" bestFit="1" customWidth="1"/>
    <col min="14" max="14" width="1" style="13" customWidth="1"/>
    <col min="15" max="15" width="18.140625" style="13" bestFit="1" customWidth="1"/>
    <col min="16" max="16" width="1" style="13" customWidth="1"/>
    <col min="17" max="17" width="14.28515625" style="13" bestFit="1" customWidth="1"/>
    <col min="18" max="18" width="1" style="13" customWidth="1"/>
    <col min="19" max="19" width="13.85546875" style="13" bestFit="1" customWidth="1"/>
    <col min="20" max="20" width="1" style="13" customWidth="1"/>
    <col min="21" max="21" width="19.28515625" style="13" bestFit="1" customWidth="1"/>
    <col min="22" max="22" width="1" style="13" customWidth="1"/>
    <col min="23" max="23" width="23.7109375" style="13" bestFit="1" customWidth="1"/>
    <col min="24" max="24" width="1" style="13" customWidth="1"/>
    <col min="25" max="25" width="26.140625" style="13" customWidth="1"/>
    <col min="26" max="26" width="1" style="13" customWidth="1"/>
    <col min="27" max="27" width="9.140625" style="13" customWidth="1"/>
    <col min="28" max="16384" width="9.140625" style="13"/>
  </cols>
  <sheetData>
    <row r="2" spans="1:25" ht="30" x14ac:dyDescent="0.4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spans="1:25" ht="30" x14ac:dyDescent="0.4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</row>
    <row r="4" spans="1:25" ht="30" x14ac:dyDescent="0.4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</row>
    <row r="6" spans="1:25" ht="30" x14ac:dyDescent="0.45">
      <c r="A6" s="23" t="s">
        <v>3</v>
      </c>
      <c r="C6" s="24" t="s">
        <v>4</v>
      </c>
      <c r="D6" s="24" t="s">
        <v>4</v>
      </c>
      <c r="E6" s="24" t="s">
        <v>4</v>
      </c>
      <c r="F6" s="24" t="s">
        <v>4</v>
      </c>
      <c r="G6" s="24" t="s">
        <v>4</v>
      </c>
      <c r="I6" s="24" t="s">
        <v>5</v>
      </c>
      <c r="J6" s="24" t="s">
        <v>5</v>
      </c>
      <c r="K6" s="24" t="s">
        <v>5</v>
      </c>
      <c r="L6" s="24" t="s">
        <v>5</v>
      </c>
      <c r="M6" s="24" t="s">
        <v>5</v>
      </c>
      <c r="N6" s="24" t="s">
        <v>5</v>
      </c>
      <c r="O6" s="24" t="s">
        <v>5</v>
      </c>
      <c r="Q6" s="24" t="s">
        <v>6</v>
      </c>
      <c r="R6" s="24" t="s">
        <v>6</v>
      </c>
      <c r="S6" s="24" t="s">
        <v>6</v>
      </c>
      <c r="T6" s="24" t="s">
        <v>6</v>
      </c>
      <c r="U6" s="24" t="s">
        <v>6</v>
      </c>
      <c r="V6" s="24" t="s">
        <v>6</v>
      </c>
      <c r="W6" s="24" t="s">
        <v>6</v>
      </c>
      <c r="X6" s="24" t="s">
        <v>6</v>
      </c>
      <c r="Y6" s="24" t="s">
        <v>6</v>
      </c>
    </row>
    <row r="7" spans="1:25" ht="30" x14ac:dyDescent="0.45">
      <c r="A7" s="23" t="s">
        <v>3</v>
      </c>
      <c r="C7" s="23" t="s">
        <v>7</v>
      </c>
      <c r="E7" s="23" t="s">
        <v>8</v>
      </c>
      <c r="G7" s="23" t="s">
        <v>9</v>
      </c>
      <c r="I7" s="24" t="s">
        <v>10</v>
      </c>
      <c r="J7" s="24" t="s">
        <v>10</v>
      </c>
      <c r="K7" s="24" t="s">
        <v>10</v>
      </c>
      <c r="M7" s="24" t="s">
        <v>11</v>
      </c>
      <c r="N7" s="24" t="s">
        <v>11</v>
      </c>
      <c r="O7" s="24" t="s">
        <v>11</v>
      </c>
      <c r="Q7" s="23" t="s">
        <v>7</v>
      </c>
      <c r="S7" s="23" t="s">
        <v>12</v>
      </c>
      <c r="U7" s="23" t="s">
        <v>8</v>
      </c>
      <c r="W7" s="23" t="s">
        <v>9</v>
      </c>
      <c r="Y7" s="26" t="s">
        <v>13</v>
      </c>
    </row>
    <row r="8" spans="1:25" ht="30" x14ac:dyDescent="0.45">
      <c r="A8" s="24" t="s">
        <v>3</v>
      </c>
      <c r="C8" s="24" t="s">
        <v>7</v>
      </c>
      <c r="E8" s="24" t="s">
        <v>8</v>
      </c>
      <c r="G8" s="24" t="s">
        <v>9</v>
      </c>
      <c r="I8" s="24" t="s">
        <v>7</v>
      </c>
      <c r="K8" s="24" t="s">
        <v>8</v>
      </c>
      <c r="M8" s="24" t="s">
        <v>7</v>
      </c>
      <c r="O8" s="24" t="s">
        <v>14</v>
      </c>
      <c r="Q8" s="24" t="s">
        <v>7</v>
      </c>
      <c r="S8" s="24" t="s">
        <v>12</v>
      </c>
      <c r="U8" s="24" t="s">
        <v>8</v>
      </c>
      <c r="W8" s="24" t="s">
        <v>9</v>
      </c>
      <c r="Y8" s="27" t="s">
        <v>13</v>
      </c>
    </row>
    <row r="9" spans="1:25" ht="21" x14ac:dyDescent="0.55000000000000004">
      <c r="A9" s="14" t="s">
        <v>15</v>
      </c>
      <c r="C9" s="15">
        <v>70203251</v>
      </c>
      <c r="D9" s="15"/>
      <c r="E9" s="15">
        <v>150816864052</v>
      </c>
      <c r="F9" s="15"/>
      <c r="G9" s="15">
        <v>160506745810.065</v>
      </c>
      <c r="H9" s="15"/>
      <c r="I9" s="15">
        <v>10000000</v>
      </c>
      <c r="J9" s="15"/>
      <c r="K9" s="15">
        <v>18474274871</v>
      </c>
      <c r="L9" s="15"/>
      <c r="M9" s="15">
        <v>0</v>
      </c>
      <c r="N9" s="15"/>
      <c r="O9" s="15">
        <v>0</v>
      </c>
      <c r="P9" s="15"/>
      <c r="Q9" s="15">
        <v>80203251</v>
      </c>
      <c r="R9" s="15"/>
      <c r="S9" s="15">
        <v>1814</v>
      </c>
      <c r="T9" s="15"/>
      <c r="U9" s="15">
        <v>169291138923</v>
      </c>
      <c r="V9" s="15"/>
      <c r="W9" s="15">
        <v>144623039564.98199</v>
      </c>
      <c r="Y9" s="19">
        <v>5.0000000000000001E-4</v>
      </c>
    </row>
    <row r="10" spans="1:25" ht="21" x14ac:dyDescent="0.55000000000000004">
      <c r="A10" s="14" t="s">
        <v>16</v>
      </c>
      <c r="C10" s="15">
        <v>1324071978</v>
      </c>
      <c r="D10" s="15"/>
      <c r="E10" s="15">
        <v>3630900615844</v>
      </c>
      <c r="F10" s="15"/>
      <c r="G10" s="15">
        <v>3507656343032.8501</v>
      </c>
      <c r="H10" s="15"/>
      <c r="I10" s="15">
        <v>0</v>
      </c>
      <c r="J10" s="15"/>
      <c r="K10" s="15">
        <v>0</v>
      </c>
      <c r="L10" s="15"/>
      <c r="M10" s="15">
        <v>0</v>
      </c>
      <c r="N10" s="15"/>
      <c r="O10" s="15">
        <v>0</v>
      </c>
      <c r="P10" s="15"/>
      <c r="Q10" s="15">
        <v>1324071978</v>
      </c>
      <c r="R10" s="15"/>
      <c r="S10" s="15">
        <v>2416</v>
      </c>
      <c r="T10" s="15"/>
      <c r="U10" s="15">
        <v>3630900615844</v>
      </c>
      <c r="V10" s="15"/>
      <c r="W10" s="15">
        <v>3179924099349.8501</v>
      </c>
      <c r="Y10" s="19">
        <v>1.06E-2</v>
      </c>
    </row>
    <row r="11" spans="1:25" ht="21" x14ac:dyDescent="0.55000000000000004">
      <c r="A11" s="14" t="s">
        <v>17</v>
      </c>
      <c r="C11" s="15">
        <v>424707653</v>
      </c>
      <c r="D11" s="15"/>
      <c r="E11" s="15">
        <v>1702759481810</v>
      </c>
      <c r="F11" s="15"/>
      <c r="G11" s="15">
        <v>1748250040446.1201</v>
      </c>
      <c r="H11" s="15"/>
      <c r="I11" s="15">
        <v>10000000</v>
      </c>
      <c r="J11" s="15"/>
      <c r="K11" s="15">
        <v>42459365629</v>
      </c>
      <c r="L11" s="15"/>
      <c r="M11" s="15">
        <v>0</v>
      </c>
      <c r="N11" s="15"/>
      <c r="O11" s="15">
        <v>0</v>
      </c>
      <c r="P11" s="15"/>
      <c r="Q11" s="15">
        <v>434707653</v>
      </c>
      <c r="R11" s="15"/>
      <c r="S11" s="15">
        <v>3662</v>
      </c>
      <c r="T11" s="15"/>
      <c r="U11" s="15">
        <v>1745218847439</v>
      </c>
      <c r="V11" s="15"/>
      <c r="W11" s="15">
        <v>1582427623705.55</v>
      </c>
      <c r="Y11" s="19">
        <v>5.3E-3</v>
      </c>
    </row>
    <row r="12" spans="1:25" ht="21" x14ac:dyDescent="0.55000000000000004">
      <c r="A12" s="14" t="s">
        <v>18</v>
      </c>
      <c r="C12" s="15">
        <v>141436910</v>
      </c>
      <c r="D12" s="15"/>
      <c r="E12" s="15">
        <v>688859696342</v>
      </c>
      <c r="F12" s="15"/>
      <c r="G12" s="15">
        <v>753591131666.28003</v>
      </c>
      <c r="H12" s="15"/>
      <c r="I12" s="15">
        <v>7000000</v>
      </c>
      <c r="J12" s="15"/>
      <c r="K12" s="15">
        <v>28726633407</v>
      </c>
      <c r="L12" s="15"/>
      <c r="M12" s="15">
        <v>0</v>
      </c>
      <c r="N12" s="15"/>
      <c r="O12" s="15">
        <v>0</v>
      </c>
      <c r="P12" s="15"/>
      <c r="Q12" s="15">
        <v>148436910</v>
      </c>
      <c r="R12" s="15"/>
      <c r="S12" s="15">
        <v>4042</v>
      </c>
      <c r="T12" s="15"/>
      <c r="U12" s="15">
        <v>717586329749</v>
      </c>
      <c r="V12" s="15"/>
      <c r="W12" s="15">
        <v>596412097378.19104</v>
      </c>
      <c r="Y12" s="19">
        <v>2E-3</v>
      </c>
    </row>
    <row r="13" spans="1:25" ht="21" x14ac:dyDescent="0.55000000000000004">
      <c r="A13" s="14" t="s">
        <v>19</v>
      </c>
      <c r="C13" s="15">
        <v>43576772</v>
      </c>
      <c r="D13" s="15"/>
      <c r="E13" s="15">
        <v>374100798488</v>
      </c>
      <c r="F13" s="15"/>
      <c r="G13" s="15">
        <v>346106746750.73401</v>
      </c>
      <c r="H13" s="15"/>
      <c r="I13" s="15">
        <v>0</v>
      </c>
      <c r="J13" s="15"/>
      <c r="K13" s="15">
        <v>0</v>
      </c>
      <c r="L13" s="15"/>
      <c r="M13" s="15">
        <v>0</v>
      </c>
      <c r="N13" s="15"/>
      <c r="O13" s="15">
        <v>0</v>
      </c>
      <c r="P13" s="15"/>
      <c r="Q13" s="15">
        <v>43576772</v>
      </c>
      <c r="R13" s="15"/>
      <c r="S13" s="15">
        <v>7850</v>
      </c>
      <c r="T13" s="15"/>
      <c r="U13" s="15">
        <v>374100798488</v>
      </c>
      <c r="V13" s="15"/>
      <c r="W13" s="15">
        <v>340042298121.81</v>
      </c>
      <c r="Y13" s="19">
        <v>1.1000000000000001E-3</v>
      </c>
    </row>
    <row r="14" spans="1:25" ht="21" x14ac:dyDescent="0.55000000000000004">
      <c r="A14" s="14" t="s">
        <v>20</v>
      </c>
      <c r="C14" s="15">
        <v>312000000</v>
      </c>
      <c r="D14" s="15"/>
      <c r="E14" s="15">
        <v>642563898499</v>
      </c>
      <c r="F14" s="15"/>
      <c r="G14" s="15">
        <v>825912406800</v>
      </c>
      <c r="H14" s="15"/>
      <c r="I14" s="15">
        <v>17798052</v>
      </c>
      <c r="J14" s="15"/>
      <c r="K14" s="15">
        <v>49247227217</v>
      </c>
      <c r="L14" s="15"/>
      <c r="M14" s="15">
        <v>0</v>
      </c>
      <c r="N14" s="15"/>
      <c r="O14" s="15">
        <v>0</v>
      </c>
      <c r="P14" s="15"/>
      <c r="Q14" s="15">
        <v>329798052</v>
      </c>
      <c r="R14" s="15"/>
      <c r="S14" s="15">
        <v>2587</v>
      </c>
      <c r="T14" s="15"/>
      <c r="U14" s="15">
        <v>691811125716</v>
      </c>
      <c r="V14" s="15"/>
      <c r="W14" s="15">
        <v>848111094538.88196</v>
      </c>
      <c r="Y14" s="19">
        <v>2.8E-3</v>
      </c>
    </row>
    <row r="15" spans="1:25" ht="21" x14ac:dyDescent="0.55000000000000004">
      <c r="A15" s="14" t="s">
        <v>21</v>
      </c>
      <c r="C15" s="15">
        <v>31097568</v>
      </c>
      <c r="D15" s="15"/>
      <c r="E15" s="15">
        <v>331801032181</v>
      </c>
      <c r="F15" s="15"/>
      <c r="G15" s="15">
        <v>462018785032.59802</v>
      </c>
      <c r="H15" s="15"/>
      <c r="I15" s="15">
        <v>0</v>
      </c>
      <c r="J15" s="15"/>
      <c r="K15" s="15">
        <v>0</v>
      </c>
      <c r="L15" s="15"/>
      <c r="M15" s="15">
        <v>0</v>
      </c>
      <c r="N15" s="15"/>
      <c r="O15" s="15">
        <v>0</v>
      </c>
      <c r="P15" s="15"/>
      <c r="Q15" s="15">
        <v>31097568</v>
      </c>
      <c r="R15" s="15"/>
      <c r="S15" s="15">
        <v>12480</v>
      </c>
      <c r="T15" s="15"/>
      <c r="U15" s="15">
        <v>331801032181</v>
      </c>
      <c r="V15" s="15"/>
      <c r="W15" s="15">
        <v>385788467630.59198</v>
      </c>
      <c r="Y15" s="19">
        <v>1.2999999999999999E-3</v>
      </c>
    </row>
    <row r="16" spans="1:25" ht="21" x14ac:dyDescent="0.55000000000000004">
      <c r="A16" s="14" t="s">
        <v>22</v>
      </c>
      <c r="C16" s="15">
        <v>3934784</v>
      </c>
      <c r="D16" s="15"/>
      <c r="E16" s="15">
        <v>582209682057</v>
      </c>
      <c r="F16" s="15"/>
      <c r="G16" s="15">
        <v>589091742221.47205</v>
      </c>
      <c r="H16" s="15"/>
      <c r="I16" s="15">
        <v>0</v>
      </c>
      <c r="J16" s="15"/>
      <c r="K16" s="15">
        <v>0</v>
      </c>
      <c r="L16" s="15"/>
      <c r="M16" s="15">
        <v>-703516</v>
      </c>
      <c r="N16" s="15"/>
      <c r="O16" s="15">
        <v>140501535057</v>
      </c>
      <c r="P16" s="15"/>
      <c r="Q16" s="15">
        <v>3231268</v>
      </c>
      <c r="R16" s="15"/>
      <c r="S16" s="15">
        <v>165210</v>
      </c>
      <c r="T16" s="15"/>
      <c r="U16" s="15">
        <v>478114050202</v>
      </c>
      <c r="V16" s="15"/>
      <c r="W16" s="15">
        <v>530661451451.63397</v>
      </c>
      <c r="Y16" s="19">
        <v>1.8E-3</v>
      </c>
    </row>
    <row r="17" spans="1:25" ht="21" x14ac:dyDescent="0.55000000000000004">
      <c r="A17" s="14" t="s">
        <v>23</v>
      </c>
      <c r="C17" s="15">
        <v>70000000</v>
      </c>
      <c r="D17" s="15"/>
      <c r="E17" s="15">
        <v>810810596929</v>
      </c>
      <c r="F17" s="15"/>
      <c r="G17" s="15">
        <v>1031923305000</v>
      </c>
      <c r="H17" s="15"/>
      <c r="I17" s="15">
        <v>0</v>
      </c>
      <c r="J17" s="15"/>
      <c r="K17" s="15">
        <v>0</v>
      </c>
      <c r="L17" s="15"/>
      <c r="M17" s="15">
        <v>-10000000</v>
      </c>
      <c r="N17" s="15"/>
      <c r="O17" s="15">
        <v>139836718615</v>
      </c>
      <c r="P17" s="15"/>
      <c r="Q17" s="15">
        <v>60000000</v>
      </c>
      <c r="R17" s="15"/>
      <c r="S17" s="15">
        <v>12440</v>
      </c>
      <c r="T17" s="15"/>
      <c r="U17" s="15">
        <v>694980511655</v>
      </c>
      <c r="V17" s="15"/>
      <c r="W17" s="15">
        <v>741958920000</v>
      </c>
      <c r="Y17" s="19">
        <v>2.5000000000000001E-3</v>
      </c>
    </row>
    <row r="18" spans="1:25" ht="21" x14ac:dyDescent="0.55000000000000004">
      <c r="A18" s="14" t="s">
        <v>24</v>
      </c>
      <c r="C18" s="15">
        <v>8500000</v>
      </c>
      <c r="D18" s="15"/>
      <c r="E18" s="15">
        <v>233042596726</v>
      </c>
      <c r="F18" s="15"/>
      <c r="G18" s="15">
        <v>334174758750</v>
      </c>
      <c r="H18" s="15"/>
      <c r="I18" s="15">
        <v>0</v>
      </c>
      <c r="J18" s="15"/>
      <c r="K18" s="15">
        <v>0</v>
      </c>
      <c r="L18" s="15"/>
      <c r="M18" s="15">
        <v>0</v>
      </c>
      <c r="N18" s="15"/>
      <c r="O18" s="15">
        <v>0</v>
      </c>
      <c r="P18" s="15"/>
      <c r="Q18" s="15">
        <v>8500000</v>
      </c>
      <c r="R18" s="15"/>
      <c r="S18" s="15">
        <v>38320</v>
      </c>
      <c r="T18" s="15"/>
      <c r="U18" s="15">
        <v>233042596726</v>
      </c>
      <c r="V18" s="15"/>
      <c r="W18" s="15">
        <v>323781966000</v>
      </c>
      <c r="Y18" s="19">
        <v>1.1000000000000001E-3</v>
      </c>
    </row>
    <row r="19" spans="1:25" ht="21" x14ac:dyDescent="0.55000000000000004">
      <c r="A19" s="14" t="s">
        <v>25</v>
      </c>
      <c r="C19" s="15">
        <v>1700000</v>
      </c>
      <c r="D19" s="15"/>
      <c r="E19" s="15">
        <v>183195642883</v>
      </c>
      <c r="F19" s="15"/>
      <c r="G19" s="15">
        <v>212506418520</v>
      </c>
      <c r="H19" s="15"/>
      <c r="I19" s="15">
        <v>0</v>
      </c>
      <c r="J19" s="15"/>
      <c r="K19" s="15">
        <v>0</v>
      </c>
      <c r="L19" s="15"/>
      <c r="M19" s="15">
        <v>-233588</v>
      </c>
      <c r="N19" s="15"/>
      <c r="O19" s="15">
        <v>29884266498</v>
      </c>
      <c r="P19" s="15"/>
      <c r="Q19" s="15">
        <v>1466412</v>
      </c>
      <c r="R19" s="15"/>
      <c r="S19" s="15">
        <v>119215</v>
      </c>
      <c r="T19" s="15"/>
      <c r="U19" s="15">
        <v>158023699453</v>
      </c>
      <c r="V19" s="15"/>
      <c r="W19" s="15">
        <v>173778137655.849</v>
      </c>
      <c r="Y19" s="19">
        <v>5.9999999999999995E-4</v>
      </c>
    </row>
    <row r="20" spans="1:25" ht="21" x14ac:dyDescent="0.55000000000000004">
      <c r="A20" s="14" t="s">
        <v>26</v>
      </c>
      <c r="C20" s="15">
        <v>950000</v>
      </c>
      <c r="D20" s="15"/>
      <c r="E20" s="15">
        <v>136491522710</v>
      </c>
      <c r="F20" s="15"/>
      <c r="G20" s="15">
        <v>203148034200</v>
      </c>
      <c r="H20" s="15"/>
      <c r="I20" s="15">
        <v>0</v>
      </c>
      <c r="J20" s="15"/>
      <c r="K20" s="15">
        <v>0</v>
      </c>
      <c r="L20" s="15"/>
      <c r="M20" s="15">
        <v>-895354</v>
      </c>
      <c r="N20" s="15"/>
      <c r="O20" s="15">
        <v>186722436890</v>
      </c>
      <c r="P20" s="15"/>
      <c r="Q20" s="15">
        <v>54646</v>
      </c>
      <c r="R20" s="15"/>
      <c r="S20" s="15">
        <v>192160</v>
      </c>
      <c r="T20" s="15"/>
      <c r="U20" s="15">
        <v>7851279743</v>
      </c>
      <c r="V20" s="15"/>
      <c r="W20" s="15">
        <v>10438295746.608</v>
      </c>
      <c r="Y20" s="19">
        <v>0</v>
      </c>
    </row>
    <row r="21" spans="1:25" ht="21" x14ac:dyDescent="0.55000000000000004">
      <c r="A21" s="14" t="s">
        <v>27</v>
      </c>
      <c r="C21" s="15">
        <v>2150000</v>
      </c>
      <c r="D21" s="15"/>
      <c r="E21" s="15">
        <v>239573644176</v>
      </c>
      <c r="F21" s="15"/>
      <c r="G21" s="15">
        <v>345308615775</v>
      </c>
      <c r="H21" s="15"/>
      <c r="I21" s="15">
        <v>0</v>
      </c>
      <c r="J21" s="15"/>
      <c r="K21" s="15">
        <v>0</v>
      </c>
      <c r="L21" s="15"/>
      <c r="M21" s="15">
        <v>-120338</v>
      </c>
      <c r="N21" s="15"/>
      <c r="O21" s="15">
        <v>18607200418</v>
      </c>
      <c r="P21" s="15"/>
      <c r="Q21" s="15">
        <v>2029662</v>
      </c>
      <c r="R21" s="15"/>
      <c r="S21" s="15">
        <v>154780</v>
      </c>
      <c r="T21" s="15"/>
      <c r="U21" s="15">
        <v>226164428737</v>
      </c>
      <c r="V21" s="15"/>
      <c r="W21" s="15">
        <v>312281885408.05798</v>
      </c>
      <c r="Y21" s="19">
        <v>1E-3</v>
      </c>
    </row>
    <row r="22" spans="1:25" ht="21" x14ac:dyDescent="0.55000000000000004">
      <c r="A22" s="14" t="s">
        <v>28</v>
      </c>
      <c r="C22" s="15">
        <v>362069</v>
      </c>
      <c r="D22" s="15"/>
      <c r="E22" s="15">
        <v>12489072318</v>
      </c>
      <c r="F22" s="15"/>
      <c r="G22" s="15">
        <v>17157133246.081499</v>
      </c>
      <c r="H22" s="15"/>
      <c r="I22" s="15">
        <v>0</v>
      </c>
      <c r="J22" s="15"/>
      <c r="K22" s="15">
        <v>0</v>
      </c>
      <c r="L22" s="15"/>
      <c r="M22" s="15">
        <v>0</v>
      </c>
      <c r="N22" s="15"/>
      <c r="O22" s="15">
        <v>0</v>
      </c>
      <c r="P22" s="15"/>
      <c r="Q22" s="15">
        <v>362069</v>
      </c>
      <c r="R22" s="15"/>
      <c r="S22" s="15">
        <v>47070</v>
      </c>
      <c r="T22" s="15"/>
      <c r="U22" s="15">
        <v>12489072318</v>
      </c>
      <c r="V22" s="15"/>
      <c r="W22" s="15">
        <v>16941184432.411501</v>
      </c>
      <c r="Y22" s="19">
        <v>1E-4</v>
      </c>
    </row>
    <row r="23" spans="1:25" ht="21" x14ac:dyDescent="0.55000000000000004">
      <c r="A23" s="14" t="s">
        <v>29</v>
      </c>
      <c r="C23" s="15">
        <v>4074324</v>
      </c>
      <c r="D23" s="15"/>
      <c r="E23" s="15">
        <v>117149668143</v>
      </c>
      <c r="F23" s="15"/>
      <c r="G23" s="15">
        <v>112106263454.496</v>
      </c>
      <c r="H23" s="15"/>
      <c r="I23" s="15">
        <v>0</v>
      </c>
      <c r="J23" s="15"/>
      <c r="K23" s="15">
        <v>0</v>
      </c>
      <c r="L23" s="15"/>
      <c r="M23" s="15">
        <v>0</v>
      </c>
      <c r="N23" s="15"/>
      <c r="O23" s="15">
        <v>0</v>
      </c>
      <c r="P23" s="15"/>
      <c r="Q23" s="15">
        <v>4074324</v>
      </c>
      <c r="R23" s="15"/>
      <c r="S23" s="15">
        <v>32050</v>
      </c>
      <c r="T23" s="15"/>
      <c r="U23" s="15">
        <v>117149668143</v>
      </c>
      <c r="V23" s="15"/>
      <c r="W23" s="15">
        <v>129805120799.00999</v>
      </c>
      <c r="Y23" s="19">
        <v>4.0000000000000002E-4</v>
      </c>
    </row>
    <row r="24" spans="1:25" ht="21" x14ac:dyDescent="0.55000000000000004">
      <c r="A24" s="14" t="s">
        <v>30</v>
      </c>
      <c r="C24" s="15">
        <v>1000000</v>
      </c>
      <c r="D24" s="15"/>
      <c r="E24" s="15">
        <v>41513488710</v>
      </c>
      <c r="F24" s="15"/>
      <c r="G24" s="15">
        <v>16183134000</v>
      </c>
      <c r="H24" s="15"/>
      <c r="I24" s="15">
        <v>0</v>
      </c>
      <c r="J24" s="15"/>
      <c r="K24" s="15">
        <v>0</v>
      </c>
      <c r="L24" s="15"/>
      <c r="M24" s="15">
        <v>-1000000</v>
      </c>
      <c r="N24" s="15"/>
      <c r="O24" s="15">
        <v>22097731588</v>
      </c>
      <c r="P24" s="15"/>
      <c r="Q24" s="15">
        <v>0</v>
      </c>
      <c r="R24" s="15"/>
      <c r="S24" s="15">
        <v>0</v>
      </c>
      <c r="T24" s="15"/>
      <c r="U24" s="15">
        <v>0</v>
      </c>
      <c r="V24" s="15"/>
      <c r="W24" s="15">
        <v>0</v>
      </c>
      <c r="Y24" s="19">
        <v>0</v>
      </c>
    </row>
    <row r="25" spans="1:25" ht="21" x14ac:dyDescent="0.55000000000000004">
      <c r="A25" s="14" t="s">
        <v>31</v>
      </c>
      <c r="C25" s="15">
        <v>47556386</v>
      </c>
      <c r="D25" s="15"/>
      <c r="E25" s="15">
        <v>128717381649</v>
      </c>
      <c r="F25" s="15"/>
      <c r="G25" s="15">
        <v>136289285726.01401</v>
      </c>
      <c r="H25" s="15"/>
      <c r="I25" s="15">
        <v>0</v>
      </c>
      <c r="J25" s="15"/>
      <c r="K25" s="15">
        <v>0</v>
      </c>
      <c r="L25" s="15"/>
      <c r="M25" s="15">
        <v>-6890458</v>
      </c>
      <c r="N25" s="15"/>
      <c r="O25" s="15">
        <v>18545038114</v>
      </c>
      <c r="P25" s="15"/>
      <c r="Q25" s="15">
        <v>40665928</v>
      </c>
      <c r="R25" s="15"/>
      <c r="S25" s="15">
        <v>2236</v>
      </c>
      <c r="T25" s="15"/>
      <c r="U25" s="15">
        <v>110067484414</v>
      </c>
      <c r="V25" s="15"/>
      <c r="W25" s="15">
        <v>90387987368.702393</v>
      </c>
      <c r="Y25" s="19">
        <v>2.9999999999999997E-4</v>
      </c>
    </row>
    <row r="26" spans="1:25" ht="21" x14ac:dyDescent="0.55000000000000004">
      <c r="A26" s="14" t="s">
        <v>32</v>
      </c>
      <c r="C26" s="15">
        <v>50257883</v>
      </c>
      <c r="D26" s="15"/>
      <c r="E26" s="15">
        <v>509409661542</v>
      </c>
      <c r="F26" s="15"/>
      <c r="G26" s="15">
        <v>633478200199.18201</v>
      </c>
      <c r="H26" s="15"/>
      <c r="I26" s="15">
        <v>0</v>
      </c>
      <c r="J26" s="15"/>
      <c r="K26" s="15">
        <v>0</v>
      </c>
      <c r="L26" s="15"/>
      <c r="M26" s="15">
        <v>0</v>
      </c>
      <c r="N26" s="15"/>
      <c r="O26" s="15">
        <v>0</v>
      </c>
      <c r="P26" s="15"/>
      <c r="Q26" s="15">
        <v>50257883</v>
      </c>
      <c r="R26" s="15"/>
      <c r="S26" s="15">
        <v>9890</v>
      </c>
      <c r="T26" s="15"/>
      <c r="U26" s="15">
        <v>509409661542</v>
      </c>
      <c r="V26" s="15"/>
      <c r="W26" s="15">
        <v>494093012615.92401</v>
      </c>
      <c r="Y26" s="19">
        <v>1.6999999999999999E-3</v>
      </c>
    </row>
    <row r="27" spans="1:25" ht="21" x14ac:dyDescent="0.55000000000000004">
      <c r="A27" s="14" t="s">
        <v>33</v>
      </c>
      <c r="C27" s="15">
        <v>94643223</v>
      </c>
      <c r="D27" s="15"/>
      <c r="E27" s="15">
        <v>420699164289</v>
      </c>
      <c r="F27" s="15"/>
      <c r="G27" s="15">
        <v>619235190707.97302</v>
      </c>
      <c r="H27" s="15"/>
      <c r="I27" s="15">
        <v>0</v>
      </c>
      <c r="J27" s="15"/>
      <c r="K27" s="15">
        <v>0</v>
      </c>
      <c r="L27" s="15"/>
      <c r="M27" s="15">
        <v>0</v>
      </c>
      <c r="N27" s="15"/>
      <c r="O27" s="15">
        <v>0</v>
      </c>
      <c r="P27" s="15"/>
      <c r="Q27" s="15">
        <v>94643223</v>
      </c>
      <c r="R27" s="15"/>
      <c r="S27" s="15">
        <v>7327</v>
      </c>
      <c r="T27" s="15"/>
      <c r="U27" s="15">
        <v>420699164289</v>
      </c>
      <c r="V27" s="15"/>
      <c r="W27" s="15">
        <v>689324862096.21997</v>
      </c>
      <c r="Y27" s="19">
        <v>2.3E-3</v>
      </c>
    </row>
    <row r="28" spans="1:25" ht="21" x14ac:dyDescent="0.55000000000000004">
      <c r="A28" s="14" t="s">
        <v>34</v>
      </c>
      <c r="C28" s="15">
        <v>2797241</v>
      </c>
      <c r="D28" s="15"/>
      <c r="E28" s="15">
        <v>80930974916</v>
      </c>
      <c r="F28" s="15"/>
      <c r="G28" s="15">
        <v>69570547349.570999</v>
      </c>
      <c r="H28" s="15"/>
      <c r="I28" s="15">
        <v>0</v>
      </c>
      <c r="J28" s="15"/>
      <c r="K28" s="15">
        <v>0</v>
      </c>
      <c r="L28" s="15"/>
      <c r="M28" s="15">
        <v>-2797241</v>
      </c>
      <c r="N28" s="15"/>
      <c r="O28" s="15">
        <v>0</v>
      </c>
      <c r="P28" s="15"/>
      <c r="Q28" s="15">
        <v>0</v>
      </c>
      <c r="R28" s="15"/>
      <c r="S28" s="15">
        <v>0</v>
      </c>
      <c r="T28" s="15"/>
      <c r="U28" s="15">
        <v>0</v>
      </c>
      <c r="V28" s="15"/>
      <c r="W28" s="15">
        <v>0</v>
      </c>
      <c r="Y28" s="19">
        <v>0</v>
      </c>
    </row>
    <row r="29" spans="1:25" ht="21" x14ac:dyDescent="0.55000000000000004">
      <c r="A29" s="14" t="s">
        <v>35</v>
      </c>
      <c r="C29" s="15">
        <v>1344094</v>
      </c>
      <c r="D29" s="15"/>
      <c r="E29" s="15">
        <v>31389971276</v>
      </c>
      <c r="F29" s="15"/>
      <c r="G29" s="15">
        <v>24691065920.136002</v>
      </c>
      <c r="H29" s="15"/>
      <c r="I29" s="15">
        <v>0</v>
      </c>
      <c r="J29" s="15"/>
      <c r="K29" s="15">
        <v>0</v>
      </c>
      <c r="L29" s="15"/>
      <c r="M29" s="15">
        <v>-1344094</v>
      </c>
      <c r="N29" s="15"/>
      <c r="O29" s="15">
        <v>0</v>
      </c>
      <c r="P29" s="15"/>
      <c r="Q29" s="15">
        <v>0</v>
      </c>
      <c r="R29" s="15"/>
      <c r="S29" s="15">
        <v>0</v>
      </c>
      <c r="T29" s="15"/>
      <c r="U29" s="15">
        <v>0</v>
      </c>
      <c r="V29" s="15"/>
      <c r="W29" s="15">
        <v>0</v>
      </c>
      <c r="Y29" s="19">
        <v>0</v>
      </c>
    </row>
    <row r="30" spans="1:25" ht="21" x14ac:dyDescent="0.55000000000000004">
      <c r="A30" s="14" t="s">
        <v>36</v>
      </c>
      <c r="C30" s="15">
        <v>21518467</v>
      </c>
      <c r="D30" s="15"/>
      <c r="E30" s="15">
        <v>341541108224</v>
      </c>
      <c r="F30" s="15"/>
      <c r="G30" s="15">
        <v>591659352476.54102</v>
      </c>
      <c r="H30" s="15"/>
      <c r="I30" s="15">
        <v>0</v>
      </c>
      <c r="J30" s="15"/>
      <c r="K30" s="15">
        <v>0</v>
      </c>
      <c r="L30" s="15"/>
      <c r="M30" s="15">
        <v>0</v>
      </c>
      <c r="N30" s="15"/>
      <c r="O30" s="15">
        <v>0</v>
      </c>
      <c r="P30" s="15"/>
      <c r="Q30" s="15">
        <v>21518467</v>
      </c>
      <c r="R30" s="15"/>
      <c r="S30" s="15">
        <v>23880</v>
      </c>
      <c r="T30" s="15"/>
      <c r="U30" s="15">
        <v>341541108224</v>
      </c>
      <c r="V30" s="15"/>
      <c r="W30" s="15">
        <v>510803519057.83801</v>
      </c>
      <c r="Y30" s="19">
        <v>1.6999999999999999E-3</v>
      </c>
    </row>
    <row r="31" spans="1:25" ht="21" x14ac:dyDescent="0.55000000000000004">
      <c r="A31" s="14" t="s">
        <v>37</v>
      </c>
      <c r="C31" s="15">
        <v>21412944</v>
      </c>
      <c r="D31" s="15"/>
      <c r="E31" s="15">
        <v>130171318102</v>
      </c>
      <c r="F31" s="15"/>
      <c r="G31" s="15">
        <v>150488746471.224</v>
      </c>
      <c r="H31" s="15"/>
      <c r="I31" s="15">
        <v>0</v>
      </c>
      <c r="J31" s="15"/>
      <c r="K31" s="15">
        <v>0</v>
      </c>
      <c r="L31" s="15"/>
      <c r="M31" s="15">
        <v>0</v>
      </c>
      <c r="N31" s="15"/>
      <c r="O31" s="15">
        <v>0</v>
      </c>
      <c r="P31" s="15"/>
      <c r="Q31" s="15">
        <v>21412944</v>
      </c>
      <c r="R31" s="15"/>
      <c r="S31" s="15">
        <v>5950</v>
      </c>
      <c r="T31" s="15"/>
      <c r="U31" s="15">
        <v>130171318102</v>
      </c>
      <c r="V31" s="15"/>
      <c r="W31" s="15">
        <v>126648945050.03999</v>
      </c>
      <c r="Y31" s="19">
        <v>4.0000000000000002E-4</v>
      </c>
    </row>
    <row r="32" spans="1:25" ht="21" x14ac:dyDescent="0.55000000000000004">
      <c r="A32" s="14" t="s">
        <v>38</v>
      </c>
      <c r="C32" s="15">
        <v>39800000</v>
      </c>
      <c r="D32" s="15"/>
      <c r="E32" s="15">
        <v>582294812522</v>
      </c>
      <c r="F32" s="15"/>
      <c r="G32" s="15">
        <v>583952684400</v>
      </c>
      <c r="H32" s="15"/>
      <c r="I32" s="15">
        <v>0</v>
      </c>
      <c r="J32" s="15"/>
      <c r="K32" s="15">
        <v>0</v>
      </c>
      <c r="L32" s="15"/>
      <c r="M32" s="15">
        <v>0</v>
      </c>
      <c r="N32" s="15"/>
      <c r="O32" s="15">
        <v>0</v>
      </c>
      <c r="P32" s="15"/>
      <c r="Q32" s="15">
        <v>39800000</v>
      </c>
      <c r="R32" s="15"/>
      <c r="S32" s="15">
        <v>13060</v>
      </c>
      <c r="T32" s="15"/>
      <c r="U32" s="15">
        <v>582294812522</v>
      </c>
      <c r="V32" s="15"/>
      <c r="W32" s="15">
        <v>516695261400</v>
      </c>
      <c r="Y32" s="19">
        <v>1.6999999999999999E-3</v>
      </c>
    </row>
    <row r="33" spans="1:25" ht="21" x14ac:dyDescent="0.55000000000000004">
      <c r="A33" s="14" t="s">
        <v>39</v>
      </c>
      <c r="C33" s="15">
        <v>225509</v>
      </c>
      <c r="D33" s="15"/>
      <c r="E33" s="15">
        <v>1133760225</v>
      </c>
      <c r="F33" s="15"/>
      <c r="G33" s="15">
        <v>1257353945.11305</v>
      </c>
      <c r="H33" s="15"/>
      <c r="I33" s="15">
        <v>0</v>
      </c>
      <c r="J33" s="15"/>
      <c r="K33" s="15">
        <v>0</v>
      </c>
      <c r="L33" s="15"/>
      <c r="M33" s="15">
        <v>-225509</v>
      </c>
      <c r="N33" s="15"/>
      <c r="O33" s="15">
        <v>1455293664</v>
      </c>
      <c r="P33" s="15"/>
      <c r="Q33" s="15">
        <v>0</v>
      </c>
      <c r="R33" s="15"/>
      <c r="S33" s="15">
        <v>0</v>
      </c>
      <c r="T33" s="15"/>
      <c r="U33" s="15">
        <v>0</v>
      </c>
      <c r="V33" s="15"/>
      <c r="W33" s="15">
        <v>0</v>
      </c>
      <c r="Y33" s="19">
        <v>0</v>
      </c>
    </row>
    <row r="34" spans="1:25" ht="21" x14ac:dyDescent="0.55000000000000004">
      <c r="A34" s="14" t="s">
        <v>40</v>
      </c>
      <c r="C34" s="15">
        <v>408881</v>
      </c>
      <c r="D34" s="15"/>
      <c r="E34" s="15">
        <v>8594469272</v>
      </c>
      <c r="F34" s="15"/>
      <c r="G34" s="15">
        <v>20334601347.241501</v>
      </c>
      <c r="H34" s="15"/>
      <c r="I34" s="15">
        <v>0</v>
      </c>
      <c r="J34" s="15"/>
      <c r="K34" s="15">
        <v>0</v>
      </c>
      <c r="L34" s="15"/>
      <c r="M34" s="15">
        <v>-408881</v>
      </c>
      <c r="N34" s="15"/>
      <c r="O34" s="15">
        <v>22528791748</v>
      </c>
      <c r="P34" s="15"/>
      <c r="Q34" s="15">
        <v>0</v>
      </c>
      <c r="R34" s="15"/>
      <c r="S34" s="15">
        <v>0</v>
      </c>
      <c r="T34" s="15"/>
      <c r="U34" s="15">
        <v>0</v>
      </c>
      <c r="V34" s="15"/>
      <c r="W34" s="15">
        <v>0</v>
      </c>
      <c r="Y34" s="19">
        <v>0</v>
      </c>
    </row>
    <row r="35" spans="1:25" ht="21" x14ac:dyDescent="0.55000000000000004">
      <c r="A35" s="14" t="s">
        <v>41</v>
      </c>
      <c r="C35" s="15">
        <v>60000000</v>
      </c>
      <c r="D35" s="15"/>
      <c r="E35" s="15">
        <v>663201502765</v>
      </c>
      <c r="F35" s="15"/>
      <c r="G35" s="15">
        <v>866016360000</v>
      </c>
      <c r="H35" s="15"/>
      <c r="I35" s="15">
        <v>0</v>
      </c>
      <c r="J35" s="15"/>
      <c r="K35" s="15">
        <v>0</v>
      </c>
      <c r="L35" s="15"/>
      <c r="M35" s="15">
        <v>-55423449</v>
      </c>
      <c r="N35" s="15"/>
      <c r="O35" s="15">
        <v>722056091151</v>
      </c>
      <c r="P35" s="15"/>
      <c r="Q35" s="15">
        <v>4576551</v>
      </c>
      <c r="R35" s="15"/>
      <c r="S35" s="15">
        <v>12330</v>
      </c>
      <c r="T35" s="15"/>
      <c r="U35" s="15">
        <v>50586258535</v>
      </c>
      <c r="V35" s="15"/>
      <c r="W35" s="15">
        <v>56093122030.711502</v>
      </c>
      <c r="Y35" s="19">
        <v>2.0000000000000001E-4</v>
      </c>
    </row>
    <row r="36" spans="1:25" ht="21" x14ac:dyDescent="0.55000000000000004">
      <c r="A36" s="14" t="s">
        <v>42</v>
      </c>
      <c r="C36" s="15">
        <v>216733454</v>
      </c>
      <c r="D36" s="15"/>
      <c r="E36" s="15">
        <v>1273013669635</v>
      </c>
      <c r="F36" s="15"/>
      <c r="G36" s="15">
        <v>1380995334571.1699</v>
      </c>
      <c r="H36" s="15"/>
      <c r="I36" s="15">
        <v>5370000</v>
      </c>
      <c r="J36" s="15"/>
      <c r="K36" s="15">
        <v>33817635602</v>
      </c>
      <c r="L36" s="15"/>
      <c r="M36" s="15">
        <v>0</v>
      </c>
      <c r="N36" s="15"/>
      <c r="O36" s="15">
        <v>0</v>
      </c>
      <c r="P36" s="15"/>
      <c r="Q36" s="15">
        <v>222103454</v>
      </c>
      <c r="R36" s="15"/>
      <c r="S36" s="15">
        <v>4980</v>
      </c>
      <c r="T36" s="15"/>
      <c r="U36" s="15">
        <v>1306831305237</v>
      </c>
      <c r="V36" s="15"/>
      <c r="W36" s="15">
        <v>1099494053474.53</v>
      </c>
      <c r="Y36" s="19">
        <v>3.7000000000000002E-3</v>
      </c>
    </row>
    <row r="37" spans="1:25" ht="21" x14ac:dyDescent="0.55000000000000004">
      <c r="A37" s="14" t="s">
        <v>43</v>
      </c>
      <c r="C37" s="15">
        <v>2630378</v>
      </c>
      <c r="D37" s="15"/>
      <c r="E37" s="15">
        <v>64062180783</v>
      </c>
      <c r="F37" s="15"/>
      <c r="G37" s="15">
        <v>54621652271.301003</v>
      </c>
      <c r="H37" s="15"/>
      <c r="I37" s="15">
        <v>1344094</v>
      </c>
      <c r="J37" s="15"/>
      <c r="K37" s="15">
        <v>0</v>
      </c>
      <c r="L37" s="15"/>
      <c r="M37" s="15">
        <v>-1571723</v>
      </c>
      <c r="N37" s="15"/>
      <c r="O37" s="15">
        <v>34497157435</v>
      </c>
      <c r="P37" s="15"/>
      <c r="Q37" s="15">
        <v>2402749</v>
      </c>
      <c r="R37" s="15"/>
      <c r="S37" s="15">
        <v>20530</v>
      </c>
      <c r="T37" s="15"/>
      <c r="U37" s="15">
        <v>58517335971</v>
      </c>
      <c r="V37" s="15"/>
      <c r="W37" s="15">
        <v>49034932770.028503</v>
      </c>
      <c r="Y37" s="19">
        <v>2.0000000000000001E-4</v>
      </c>
    </row>
    <row r="38" spans="1:25" ht="21" x14ac:dyDescent="0.55000000000000004">
      <c r="A38" s="14" t="s">
        <v>44</v>
      </c>
      <c r="C38" s="15">
        <v>103000000</v>
      </c>
      <c r="D38" s="15"/>
      <c r="E38" s="15">
        <v>1158790409895</v>
      </c>
      <c r="F38" s="15"/>
      <c r="G38" s="15">
        <v>998274712500</v>
      </c>
      <c r="H38" s="15"/>
      <c r="I38" s="15">
        <v>38337531</v>
      </c>
      <c r="J38" s="15"/>
      <c r="K38" s="15">
        <v>385915248662</v>
      </c>
      <c r="L38" s="15"/>
      <c r="M38" s="15">
        <v>0</v>
      </c>
      <c r="N38" s="15"/>
      <c r="O38" s="15">
        <v>0</v>
      </c>
      <c r="P38" s="15"/>
      <c r="Q38" s="15">
        <v>141337531</v>
      </c>
      <c r="R38" s="15"/>
      <c r="S38" s="15">
        <v>8010</v>
      </c>
      <c r="T38" s="15"/>
      <c r="U38" s="15">
        <v>1544705658557</v>
      </c>
      <c r="V38" s="15"/>
      <c r="W38" s="15">
        <v>1125377547251.3101</v>
      </c>
      <c r="Y38" s="19">
        <v>3.8E-3</v>
      </c>
    </row>
    <row r="39" spans="1:25" ht="21" x14ac:dyDescent="0.55000000000000004">
      <c r="A39" s="14" t="s">
        <v>45</v>
      </c>
      <c r="C39" s="15">
        <v>442929</v>
      </c>
      <c r="D39" s="15"/>
      <c r="E39" s="15">
        <v>843215901</v>
      </c>
      <c r="F39" s="15"/>
      <c r="G39" s="15">
        <v>1460894073.3891001</v>
      </c>
      <c r="H39" s="15"/>
      <c r="I39" s="15">
        <v>0</v>
      </c>
      <c r="J39" s="15"/>
      <c r="K39" s="15">
        <v>0</v>
      </c>
      <c r="L39" s="15"/>
      <c r="M39" s="15">
        <v>-442929</v>
      </c>
      <c r="N39" s="15"/>
      <c r="O39" s="15">
        <v>1690287069</v>
      </c>
      <c r="P39" s="15"/>
      <c r="Q39" s="15">
        <v>0</v>
      </c>
      <c r="R39" s="15"/>
      <c r="S39" s="15">
        <v>0</v>
      </c>
      <c r="T39" s="15"/>
      <c r="U39" s="15">
        <v>0</v>
      </c>
      <c r="V39" s="15"/>
      <c r="W39" s="15">
        <v>0</v>
      </c>
      <c r="Y39" s="19">
        <v>0</v>
      </c>
    </row>
    <row r="40" spans="1:25" ht="21" x14ac:dyDescent="0.55000000000000004">
      <c r="A40" s="14" t="s">
        <v>46</v>
      </c>
      <c r="C40" s="15">
        <v>60000000</v>
      </c>
      <c r="D40" s="15"/>
      <c r="E40" s="15">
        <v>373193154901</v>
      </c>
      <c r="F40" s="15"/>
      <c r="G40" s="15">
        <v>450304650000</v>
      </c>
      <c r="H40" s="15"/>
      <c r="I40" s="15">
        <v>0</v>
      </c>
      <c r="J40" s="15"/>
      <c r="K40" s="15">
        <v>0</v>
      </c>
      <c r="L40" s="15"/>
      <c r="M40" s="15">
        <v>0</v>
      </c>
      <c r="N40" s="15"/>
      <c r="O40" s="15">
        <v>0</v>
      </c>
      <c r="P40" s="15"/>
      <c r="Q40" s="15">
        <v>60000000</v>
      </c>
      <c r="R40" s="15"/>
      <c r="S40" s="15">
        <v>6600</v>
      </c>
      <c r="T40" s="15"/>
      <c r="U40" s="15">
        <v>373193154901</v>
      </c>
      <c r="V40" s="15"/>
      <c r="W40" s="15">
        <v>393643800000</v>
      </c>
      <c r="Y40" s="19">
        <v>1.2999999999999999E-3</v>
      </c>
    </row>
    <row r="41" spans="1:25" ht="21" x14ac:dyDescent="0.55000000000000004">
      <c r="A41" s="14" t="s">
        <v>47</v>
      </c>
      <c r="C41" s="15">
        <v>30146062</v>
      </c>
      <c r="D41" s="15"/>
      <c r="E41" s="15">
        <v>460243595011</v>
      </c>
      <c r="F41" s="15"/>
      <c r="G41" s="15">
        <v>443507055380.28003</v>
      </c>
      <c r="H41" s="15"/>
      <c r="I41" s="15">
        <v>827932</v>
      </c>
      <c r="J41" s="15"/>
      <c r="K41" s="15">
        <v>13568794476</v>
      </c>
      <c r="L41" s="15"/>
      <c r="M41" s="15">
        <v>0</v>
      </c>
      <c r="N41" s="15"/>
      <c r="O41" s="15">
        <v>0</v>
      </c>
      <c r="P41" s="15"/>
      <c r="Q41" s="15">
        <v>30973994</v>
      </c>
      <c r="R41" s="15"/>
      <c r="S41" s="15">
        <v>12420</v>
      </c>
      <c r="T41" s="15"/>
      <c r="U41" s="15">
        <v>473812389487</v>
      </c>
      <c r="V41" s="15"/>
      <c r="W41" s="15">
        <v>382408058297.39398</v>
      </c>
      <c r="Y41" s="19">
        <v>1.2999999999999999E-3</v>
      </c>
    </row>
    <row r="42" spans="1:25" ht="21" x14ac:dyDescent="0.55000000000000004">
      <c r="A42" s="14" t="s">
        <v>48</v>
      </c>
      <c r="C42" s="15">
        <v>11400000</v>
      </c>
      <c r="D42" s="15"/>
      <c r="E42" s="15">
        <v>92921679965</v>
      </c>
      <c r="F42" s="15"/>
      <c r="G42" s="15">
        <v>101649564900</v>
      </c>
      <c r="H42" s="15"/>
      <c r="I42" s="15">
        <v>0</v>
      </c>
      <c r="J42" s="15"/>
      <c r="K42" s="15">
        <v>0</v>
      </c>
      <c r="L42" s="15"/>
      <c r="M42" s="15">
        <v>-6321896</v>
      </c>
      <c r="N42" s="15"/>
      <c r="O42" s="15">
        <v>61131482349</v>
      </c>
      <c r="P42" s="15"/>
      <c r="Q42" s="15">
        <v>5078104</v>
      </c>
      <c r="R42" s="15"/>
      <c r="S42" s="15">
        <v>8110</v>
      </c>
      <c r="T42" s="15"/>
      <c r="U42" s="15">
        <v>41391750410</v>
      </c>
      <c r="V42" s="15"/>
      <c r="W42" s="15">
        <v>40938382070.531998</v>
      </c>
      <c r="Y42" s="19">
        <v>1E-4</v>
      </c>
    </row>
    <row r="43" spans="1:25" ht="21" x14ac:dyDescent="0.55000000000000004">
      <c r="A43" s="14" t="s">
        <v>49</v>
      </c>
      <c r="C43" s="15">
        <v>3000000</v>
      </c>
      <c r="D43" s="15"/>
      <c r="E43" s="15">
        <v>31979649251</v>
      </c>
      <c r="F43" s="15"/>
      <c r="G43" s="15">
        <v>37008481500</v>
      </c>
      <c r="H43" s="15"/>
      <c r="I43" s="15">
        <v>0</v>
      </c>
      <c r="J43" s="15"/>
      <c r="K43" s="15">
        <v>0</v>
      </c>
      <c r="L43" s="15"/>
      <c r="M43" s="15">
        <v>-3000000</v>
      </c>
      <c r="N43" s="15"/>
      <c r="O43" s="15">
        <v>34803535178</v>
      </c>
      <c r="P43" s="15"/>
      <c r="Q43" s="15">
        <v>0</v>
      </c>
      <c r="R43" s="15"/>
      <c r="S43" s="15">
        <v>0</v>
      </c>
      <c r="T43" s="15"/>
      <c r="U43" s="15">
        <v>0</v>
      </c>
      <c r="V43" s="15"/>
      <c r="W43" s="15">
        <v>0</v>
      </c>
      <c r="Y43" s="19">
        <v>0</v>
      </c>
    </row>
    <row r="44" spans="1:25" ht="21" x14ac:dyDescent="0.55000000000000004">
      <c r="A44" s="14" t="s">
        <v>50</v>
      </c>
      <c r="C44" s="15">
        <v>61079191</v>
      </c>
      <c r="D44" s="15"/>
      <c r="E44" s="15">
        <v>649213928740</v>
      </c>
      <c r="F44" s="15"/>
      <c r="G44" s="15">
        <v>690338302780.06299</v>
      </c>
      <c r="H44" s="15"/>
      <c r="I44" s="15">
        <v>5000000</v>
      </c>
      <c r="J44" s="15"/>
      <c r="K44" s="15">
        <v>58227311690</v>
      </c>
      <c r="L44" s="15"/>
      <c r="M44" s="15">
        <v>0</v>
      </c>
      <c r="N44" s="15"/>
      <c r="O44" s="15">
        <v>0</v>
      </c>
      <c r="P44" s="15"/>
      <c r="Q44" s="15">
        <v>66079191</v>
      </c>
      <c r="R44" s="15"/>
      <c r="S44" s="15">
        <v>9330</v>
      </c>
      <c r="T44" s="15"/>
      <c r="U44" s="15">
        <v>707441240430</v>
      </c>
      <c r="V44" s="15"/>
      <c r="W44" s="15">
        <v>612850564860.422</v>
      </c>
      <c r="Y44" s="19">
        <v>2.0999999999999999E-3</v>
      </c>
    </row>
    <row r="45" spans="1:25" ht="21" x14ac:dyDescent="0.55000000000000004">
      <c r="A45" s="14" t="s">
        <v>51</v>
      </c>
      <c r="C45" s="15">
        <v>170000000</v>
      </c>
      <c r="D45" s="15"/>
      <c r="E45" s="15">
        <v>2169813513119</v>
      </c>
      <c r="F45" s="15"/>
      <c r="G45" s="15">
        <v>2746063125000</v>
      </c>
      <c r="H45" s="15"/>
      <c r="I45" s="15">
        <v>0</v>
      </c>
      <c r="J45" s="15"/>
      <c r="K45" s="15">
        <v>0</v>
      </c>
      <c r="L45" s="15"/>
      <c r="M45" s="15">
        <v>0</v>
      </c>
      <c r="N45" s="15"/>
      <c r="O45" s="15">
        <v>0</v>
      </c>
      <c r="P45" s="15"/>
      <c r="Q45" s="15">
        <v>170000000</v>
      </c>
      <c r="R45" s="15"/>
      <c r="S45" s="15">
        <v>13800</v>
      </c>
      <c r="T45" s="15"/>
      <c r="U45" s="15">
        <v>2169813513119</v>
      </c>
      <c r="V45" s="15"/>
      <c r="W45" s="15">
        <v>2332041300000</v>
      </c>
      <c r="Y45" s="19">
        <v>7.7999999999999996E-3</v>
      </c>
    </row>
    <row r="46" spans="1:25" ht="21" x14ac:dyDescent="0.55000000000000004">
      <c r="A46" s="14" t="s">
        <v>52</v>
      </c>
      <c r="C46" s="15">
        <v>100000000</v>
      </c>
      <c r="D46" s="15"/>
      <c r="E46" s="15">
        <v>507555602389</v>
      </c>
      <c r="F46" s="15"/>
      <c r="G46" s="15">
        <v>443346300000</v>
      </c>
      <c r="H46" s="15"/>
      <c r="I46" s="15">
        <v>0</v>
      </c>
      <c r="J46" s="15"/>
      <c r="K46" s="15">
        <v>0</v>
      </c>
      <c r="L46" s="15"/>
      <c r="M46" s="15">
        <v>0</v>
      </c>
      <c r="N46" s="15"/>
      <c r="O46" s="15">
        <v>0</v>
      </c>
      <c r="P46" s="15"/>
      <c r="Q46" s="15">
        <v>100000000</v>
      </c>
      <c r="R46" s="15"/>
      <c r="S46" s="15">
        <v>3911</v>
      </c>
      <c r="T46" s="15"/>
      <c r="U46" s="15">
        <v>507555602389</v>
      </c>
      <c r="V46" s="15"/>
      <c r="W46" s="15">
        <v>388772955000</v>
      </c>
      <c r="Y46" s="19">
        <v>1.2999999999999999E-3</v>
      </c>
    </row>
    <row r="47" spans="1:25" ht="21" x14ac:dyDescent="0.55000000000000004">
      <c r="A47" s="14" t="s">
        <v>53</v>
      </c>
      <c r="C47" s="15">
        <v>150000000</v>
      </c>
      <c r="D47" s="15"/>
      <c r="E47" s="15">
        <v>1872946648221</v>
      </c>
      <c r="F47" s="15"/>
      <c r="G47" s="15">
        <v>2084522850000</v>
      </c>
      <c r="H47" s="15"/>
      <c r="I47" s="15">
        <v>0</v>
      </c>
      <c r="J47" s="15"/>
      <c r="K47" s="15">
        <v>0</v>
      </c>
      <c r="L47" s="15"/>
      <c r="M47" s="15">
        <v>0</v>
      </c>
      <c r="N47" s="15"/>
      <c r="O47" s="15">
        <v>0</v>
      </c>
      <c r="P47" s="15"/>
      <c r="Q47" s="15">
        <v>150000000</v>
      </c>
      <c r="R47" s="15"/>
      <c r="S47" s="15">
        <v>12100</v>
      </c>
      <c r="T47" s="15"/>
      <c r="U47" s="15">
        <v>1872946648221</v>
      </c>
      <c r="V47" s="15"/>
      <c r="W47" s="15">
        <v>1804200750000</v>
      </c>
      <c r="Y47" s="19">
        <v>6.0000000000000001E-3</v>
      </c>
    </row>
    <row r="48" spans="1:25" ht="21" x14ac:dyDescent="0.55000000000000004">
      <c r="A48" s="14" t="s">
        <v>54</v>
      </c>
      <c r="C48" s="15">
        <v>18631603</v>
      </c>
      <c r="D48" s="15"/>
      <c r="E48" s="15">
        <v>652229885488</v>
      </c>
      <c r="F48" s="15"/>
      <c r="G48" s="15">
        <v>881772667647.96204</v>
      </c>
      <c r="H48" s="15"/>
      <c r="I48" s="15">
        <v>0</v>
      </c>
      <c r="J48" s="15"/>
      <c r="K48" s="15">
        <v>0</v>
      </c>
      <c r="L48" s="15"/>
      <c r="M48" s="15">
        <v>0</v>
      </c>
      <c r="N48" s="15"/>
      <c r="O48" s="15">
        <v>0</v>
      </c>
      <c r="P48" s="15"/>
      <c r="Q48" s="15">
        <v>18631603</v>
      </c>
      <c r="R48" s="15"/>
      <c r="S48" s="15">
        <v>43980</v>
      </c>
      <c r="T48" s="15"/>
      <c r="U48" s="15">
        <v>652229885488</v>
      </c>
      <c r="V48" s="15"/>
      <c r="W48" s="15">
        <v>814542363435.35706</v>
      </c>
      <c r="Y48" s="19">
        <v>2.7000000000000001E-3</v>
      </c>
    </row>
    <row r="49" spans="1:25" ht="21" x14ac:dyDescent="0.55000000000000004">
      <c r="A49" s="14" t="s">
        <v>55</v>
      </c>
      <c r="C49" s="15">
        <v>937889</v>
      </c>
      <c r="D49" s="15"/>
      <c r="E49" s="15">
        <v>185962919242</v>
      </c>
      <c r="F49" s="15"/>
      <c r="G49" s="15">
        <v>202877417367.883</v>
      </c>
      <c r="H49" s="15"/>
      <c r="I49" s="15">
        <v>0</v>
      </c>
      <c r="J49" s="15"/>
      <c r="K49" s="15">
        <v>0</v>
      </c>
      <c r="L49" s="15"/>
      <c r="M49" s="15">
        <v>0</v>
      </c>
      <c r="N49" s="15"/>
      <c r="O49" s="15">
        <v>0</v>
      </c>
      <c r="P49" s="15"/>
      <c r="Q49" s="15">
        <v>937889</v>
      </c>
      <c r="R49" s="15"/>
      <c r="S49" s="15">
        <v>186910</v>
      </c>
      <c r="T49" s="15"/>
      <c r="U49" s="15">
        <v>185962919242</v>
      </c>
      <c r="V49" s="15"/>
      <c r="W49" s="15">
        <v>175092663250.82401</v>
      </c>
      <c r="Y49" s="19">
        <v>5.9999999999999995E-4</v>
      </c>
    </row>
    <row r="50" spans="1:25" ht="21" x14ac:dyDescent="0.55000000000000004">
      <c r="A50" s="14" t="s">
        <v>56</v>
      </c>
      <c r="C50" s="15">
        <v>1781572</v>
      </c>
      <c r="D50" s="15"/>
      <c r="E50" s="15">
        <v>238508153139</v>
      </c>
      <c r="F50" s="15"/>
      <c r="G50" s="15">
        <v>233305741260</v>
      </c>
      <c r="H50" s="15"/>
      <c r="I50" s="15">
        <v>0</v>
      </c>
      <c r="J50" s="15"/>
      <c r="K50" s="15">
        <v>0</v>
      </c>
      <c r="L50" s="15"/>
      <c r="M50" s="15">
        <v>0</v>
      </c>
      <c r="N50" s="15"/>
      <c r="O50" s="15">
        <v>0</v>
      </c>
      <c r="P50" s="15"/>
      <c r="Q50" s="15">
        <v>1781572</v>
      </c>
      <c r="R50" s="15"/>
      <c r="S50" s="15">
        <v>116117</v>
      </c>
      <c r="T50" s="15"/>
      <c r="U50" s="15">
        <v>238508153139</v>
      </c>
      <c r="V50" s="15"/>
      <c r="W50" s="15">
        <v>206870775924</v>
      </c>
      <c r="Y50" s="19">
        <v>6.9999999999999999E-4</v>
      </c>
    </row>
    <row r="51" spans="1:25" ht="21" x14ac:dyDescent="0.55000000000000004">
      <c r="A51" s="14" t="s">
        <v>57</v>
      </c>
      <c r="C51" s="15">
        <v>7842</v>
      </c>
      <c r="D51" s="15"/>
      <c r="E51" s="15">
        <v>299986864224</v>
      </c>
      <c r="F51" s="15"/>
      <c r="G51" s="15">
        <v>342949100068</v>
      </c>
      <c r="H51" s="15"/>
      <c r="I51" s="15">
        <v>0</v>
      </c>
      <c r="J51" s="15"/>
      <c r="K51" s="15">
        <v>0</v>
      </c>
      <c r="L51" s="15"/>
      <c r="M51" s="15">
        <v>0</v>
      </c>
      <c r="N51" s="15"/>
      <c r="O51" s="15">
        <v>0</v>
      </c>
      <c r="P51" s="15"/>
      <c r="Q51" s="15">
        <v>7842</v>
      </c>
      <c r="R51" s="15"/>
      <c r="S51" s="15">
        <v>40925013</v>
      </c>
      <c r="T51" s="15"/>
      <c r="U51" s="15">
        <v>299986864224</v>
      </c>
      <c r="V51" s="15"/>
      <c r="W51" s="15">
        <v>320933931946</v>
      </c>
      <c r="Y51" s="19">
        <v>1.1000000000000001E-3</v>
      </c>
    </row>
    <row r="52" spans="1:25" ht="21" x14ac:dyDescent="0.55000000000000004">
      <c r="A52" s="14" t="s">
        <v>58</v>
      </c>
      <c r="C52" s="15">
        <v>50000</v>
      </c>
      <c r="D52" s="15"/>
      <c r="E52" s="15">
        <v>11715034304</v>
      </c>
      <c r="F52" s="15"/>
      <c r="G52" s="15">
        <v>6604647656.25</v>
      </c>
      <c r="H52" s="15"/>
      <c r="I52" s="15">
        <v>0</v>
      </c>
      <c r="J52" s="15"/>
      <c r="K52" s="15">
        <v>0</v>
      </c>
      <c r="L52" s="15"/>
      <c r="M52" s="15">
        <v>0</v>
      </c>
      <c r="N52" s="15"/>
      <c r="O52" s="15">
        <v>0</v>
      </c>
      <c r="P52" s="15"/>
      <c r="Q52" s="15">
        <v>50000</v>
      </c>
      <c r="R52" s="15"/>
      <c r="S52" s="15">
        <v>123440</v>
      </c>
      <c r="T52" s="15"/>
      <c r="U52" s="15">
        <v>11715034304</v>
      </c>
      <c r="V52" s="15"/>
      <c r="W52" s="15">
        <v>6164670750</v>
      </c>
      <c r="Y52" s="19">
        <v>0</v>
      </c>
    </row>
    <row r="53" spans="1:25" ht="21" x14ac:dyDescent="0.55000000000000004">
      <c r="A53" s="14" t="s">
        <v>59</v>
      </c>
      <c r="C53" s="15">
        <v>13278771</v>
      </c>
      <c r="D53" s="15"/>
      <c r="E53" s="15">
        <v>188548776544</v>
      </c>
      <c r="F53" s="15"/>
      <c r="G53" s="15">
        <v>135957551819.265</v>
      </c>
      <c r="H53" s="15"/>
      <c r="I53" s="15">
        <v>0</v>
      </c>
      <c r="J53" s="15"/>
      <c r="K53" s="15">
        <v>0</v>
      </c>
      <c r="L53" s="15"/>
      <c r="M53" s="15">
        <v>0</v>
      </c>
      <c r="N53" s="15"/>
      <c r="O53" s="15">
        <v>0</v>
      </c>
      <c r="P53" s="15"/>
      <c r="Q53" s="15">
        <v>13278771</v>
      </c>
      <c r="R53" s="15"/>
      <c r="S53" s="15">
        <v>9557</v>
      </c>
      <c r="T53" s="15"/>
      <c r="U53" s="15">
        <v>188548776544</v>
      </c>
      <c r="V53" s="15"/>
      <c r="W53" s="15">
        <v>126150128421.03999</v>
      </c>
      <c r="Y53" s="19">
        <v>4.0000000000000002E-4</v>
      </c>
    </row>
    <row r="54" spans="1:25" ht="21" x14ac:dyDescent="0.55000000000000004">
      <c r="A54" s="14" t="s">
        <v>60</v>
      </c>
      <c r="C54" s="15">
        <v>73582032</v>
      </c>
      <c r="D54" s="15"/>
      <c r="E54" s="15">
        <v>1091993484195</v>
      </c>
      <c r="F54" s="15"/>
      <c r="G54" s="15">
        <v>1320253151318.28</v>
      </c>
      <c r="H54" s="15"/>
      <c r="I54" s="15">
        <v>500000</v>
      </c>
      <c r="J54" s="15"/>
      <c r="K54" s="15">
        <v>9436203854</v>
      </c>
      <c r="L54" s="15"/>
      <c r="M54" s="15">
        <v>0</v>
      </c>
      <c r="N54" s="15"/>
      <c r="O54" s="15">
        <v>0</v>
      </c>
      <c r="P54" s="15"/>
      <c r="Q54" s="15">
        <v>74082032</v>
      </c>
      <c r="R54" s="15"/>
      <c r="S54" s="15">
        <v>16030</v>
      </c>
      <c r="T54" s="15"/>
      <c r="U54" s="15">
        <v>1101429688049</v>
      </c>
      <c r="V54" s="15"/>
      <c r="W54" s="15">
        <v>1180469139870.8899</v>
      </c>
      <c r="Y54" s="19">
        <v>4.0000000000000001E-3</v>
      </c>
    </row>
    <row r="55" spans="1:25" ht="21" x14ac:dyDescent="0.55000000000000004">
      <c r="A55" s="14" t="s">
        <v>61</v>
      </c>
      <c r="C55" s="15">
        <v>45669120</v>
      </c>
      <c r="D55" s="15"/>
      <c r="E55" s="15">
        <v>946261562651</v>
      </c>
      <c r="F55" s="15"/>
      <c r="G55" s="15">
        <v>1359197818755.8401</v>
      </c>
      <c r="H55" s="15"/>
      <c r="I55" s="15">
        <v>0</v>
      </c>
      <c r="J55" s="15"/>
      <c r="K55" s="15">
        <v>0</v>
      </c>
      <c r="L55" s="15"/>
      <c r="M55" s="15">
        <v>0</v>
      </c>
      <c r="N55" s="15"/>
      <c r="O55" s="15">
        <v>0</v>
      </c>
      <c r="P55" s="15"/>
      <c r="Q55" s="15">
        <v>45669120</v>
      </c>
      <c r="R55" s="15"/>
      <c r="S55" s="15">
        <v>25660</v>
      </c>
      <c r="T55" s="15"/>
      <c r="U55" s="15">
        <v>946261562651</v>
      </c>
      <c r="V55" s="15"/>
      <c r="W55" s="15">
        <v>1164896994965.76</v>
      </c>
      <c r="Y55" s="19">
        <v>3.8999999999999998E-3</v>
      </c>
    </row>
    <row r="56" spans="1:25" ht="21" x14ac:dyDescent="0.55000000000000004">
      <c r="A56" s="14" t="s">
        <v>62</v>
      </c>
      <c r="C56" s="15">
        <v>369972661</v>
      </c>
      <c r="D56" s="15"/>
      <c r="E56" s="15">
        <v>3690613091452</v>
      </c>
      <c r="F56" s="15"/>
      <c r="G56" s="15">
        <v>4308441056759.4902</v>
      </c>
      <c r="H56" s="15"/>
      <c r="I56" s="15">
        <v>4000000</v>
      </c>
      <c r="J56" s="15"/>
      <c r="K56" s="15">
        <v>48167953290</v>
      </c>
      <c r="L56" s="15"/>
      <c r="M56" s="15">
        <v>0</v>
      </c>
      <c r="N56" s="15"/>
      <c r="O56" s="15">
        <v>0</v>
      </c>
      <c r="P56" s="15"/>
      <c r="Q56" s="15">
        <v>373972661</v>
      </c>
      <c r="R56" s="15"/>
      <c r="S56" s="15">
        <v>9874</v>
      </c>
      <c r="T56" s="15"/>
      <c r="U56" s="15">
        <v>3738781044742</v>
      </c>
      <c r="V56" s="15"/>
      <c r="W56" s="15">
        <v>3670635048688.4502</v>
      </c>
      <c r="Y56" s="19">
        <v>1.23E-2</v>
      </c>
    </row>
    <row r="57" spans="1:25" ht="21" x14ac:dyDescent="0.55000000000000004">
      <c r="A57" s="14" t="s">
        <v>63</v>
      </c>
      <c r="C57" s="15">
        <v>124800000</v>
      </c>
      <c r="D57" s="15"/>
      <c r="E57" s="15">
        <v>1590474104185</v>
      </c>
      <c r="F57" s="15"/>
      <c r="G57" s="15">
        <v>2431525824000</v>
      </c>
      <c r="H57" s="15"/>
      <c r="I57" s="15">
        <v>0</v>
      </c>
      <c r="J57" s="15"/>
      <c r="K57" s="15">
        <v>0</v>
      </c>
      <c r="L57" s="15"/>
      <c r="M57" s="15">
        <v>-24800000</v>
      </c>
      <c r="N57" s="15"/>
      <c r="O57" s="15">
        <v>478750386393</v>
      </c>
      <c r="P57" s="15"/>
      <c r="Q57" s="15">
        <v>100000000</v>
      </c>
      <c r="R57" s="15"/>
      <c r="S57" s="15">
        <v>17930</v>
      </c>
      <c r="T57" s="15"/>
      <c r="U57" s="15">
        <v>1274418352736</v>
      </c>
      <c r="V57" s="15"/>
      <c r="W57" s="15">
        <v>1782331650000</v>
      </c>
      <c r="Y57" s="19">
        <v>6.0000000000000001E-3</v>
      </c>
    </row>
    <row r="58" spans="1:25" ht="21" x14ac:dyDescent="0.55000000000000004">
      <c r="A58" s="14" t="s">
        <v>64</v>
      </c>
      <c r="C58" s="15">
        <v>37959237</v>
      </c>
      <c r="D58" s="15"/>
      <c r="E58" s="15">
        <v>565550452872</v>
      </c>
      <c r="F58" s="15"/>
      <c r="G58" s="15">
        <v>831266351262.896</v>
      </c>
      <c r="H58" s="15"/>
      <c r="I58" s="15">
        <v>0</v>
      </c>
      <c r="J58" s="15"/>
      <c r="K58" s="15">
        <v>0</v>
      </c>
      <c r="L58" s="15"/>
      <c r="M58" s="15">
        <v>-5050437</v>
      </c>
      <c r="N58" s="15"/>
      <c r="O58" s="15">
        <v>108564975182</v>
      </c>
      <c r="P58" s="15"/>
      <c r="Q58" s="15">
        <v>32908800</v>
      </c>
      <c r="R58" s="15"/>
      <c r="S58" s="15">
        <v>22210</v>
      </c>
      <c r="T58" s="15"/>
      <c r="U58" s="15">
        <v>490304553366</v>
      </c>
      <c r="V58" s="15"/>
      <c r="W58" s="15">
        <v>726555566534.40002</v>
      </c>
      <c r="Y58" s="19">
        <v>2.3999999999999998E-3</v>
      </c>
    </row>
    <row r="59" spans="1:25" ht="21" x14ac:dyDescent="0.55000000000000004">
      <c r="A59" s="14" t="s">
        <v>65</v>
      </c>
      <c r="C59" s="15">
        <v>37551452</v>
      </c>
      <c r="D59" s="15"/>
      <c r="E59" s="15">
        <v>651063542945</v>
      </c>
      <c r="F59" s="15"/>
      <c r="G59" s="15">
        <v>373280208606</v>
      </c>
      <c r="H59" s="15"/>
      <c r="I59" s="15">
        <v>59549043</v>
      </c>
      <c r="J59" s="15"/>
      <c r="K59" s="15">
        <v>660021693693</v>
      </c>
      <c r="L59" s="15"/>
      <c r="M59" s="15">
        <v>0</v>
      </c>
      <c r="N59" s="15"/>
      <c r="O59" s="15">
        <v>0</v>
      </c>
      <c r="P59" s="15"/>
      <c r="Q59" s="15">
        <v>97100495</v>
      </c>
      <c r="R59" s="15"/>
      <c r="S59" s="15">
        <v>8680</v>
      </c>
      <c r="T59" s="15"/>
      <c r="U59" s="15">
        <v>1311085236638</v>
      </c>
      <c r="V59" s="15"/>
      <c r="W59" s="15">
        <v>837817444435.22998</v>
      </c>
      <c r="Y59" s="19">
        <v>2.8E-3</v>
      </c>
    </row>
    <row r="60" spans="1:25" ht="21" x14ac:dyDescent="0.55000000000000004">
      <c r="A60" s="14" t="s">
        <v>66</v>
      </c>
      <c r="C60" s="15">
        <v>604703</v>
      </c>
      <c r="D60" s="15"/>
      <c r="E60" s="15">
        <v>8766470984</v>
      </c>
      <c r="F60" s="15"/>
      <c r="G60" s="15">
        <v>7287797227.9266005</v>
      </c>
      <c r="H60" s="15"/>
      <c r="I60" s="15">
        <v>0</v>
      </c>
      <c r="J60" s="15"/>
      <c r="K60" s="15">
        <v>0</v>
      </c>
      <c r="L60" s="15"/>
      <c r="M60" s="15">
        <v>-76276</v>
      </c>
      <c r="N60" s="15"/>
      <c r="O60" s="15">
        <v>1046345821</v>
      </c>
      <c r="P60" s="15"/>
      <c r="Q60" s="15">
        <v>528427</v>
      </c>
      <c r="R60" s="15"/>
      <c r="S60" s="15">
        <v>11192</v>
      </c>
      <c r="T60" s="15"/>
      <c r="U60" s="15">
        <v>7660686258</v>
      </c>
      <c r="V60" s="15"/>
      <c r="W60" s="15">
        <v>5878965761.8451996</v>
      </c>
      <c r="Y60" s="19">
        <v>0</v>
      </c>
    </row>
    <row r="61" spans="1:25" ht="21" x14ac:dyDescent="0.55000000000000004">
      <c r="A61" s="14" t="s">
        <v>67</v>
      </c>
      <c r="C61" s="15">
        <v>400000</v>
      </c>
      <c r="D61" s="15"/>
      <c r="E61" s="15">
        <v>6757315903</v>
      </c>
      <c r="F61" s="15"/>
      <c r="G61" s="15">
        <v>11395789200</v>
      </c>
      <c r="H61" s="15"/>
      <c r="I61" s="15">
        <v>0</v>
      </c>
      <c r="J61" s="15"/>
      <c r="K61" s="15">
        <v>0</v>
      </c>
      <c r="L61" s="15"/>
      <c r="M61" s="15">
        <v>-400000</v>
      </c>
      <c r="N61" s="15"/>
      <c r="O61" s="15">
        <v>11448284600</v>
      </c>
      <c r="P61" s="15"/>
      <c r="Q61" s="15">
        <v>0</v>
      </c>
      <c r="R61" s="15"/>
      <c r="S61" s="15">
        <v>0</v>
      </c>
      <c r="T61" s="15"/>
      <c r="U61" s="15">
        <v>0</v>
      </c>
      <c r="V61" s="15"/>
      <c r="W61" s="15">
        <v>0</v>
      </c>
      <c r="Y61" s="19">
        <v>0</v>
      </c>
    </row>
    <row r="62" spans="1:25" ht="21" x14ac:dyDescent="0.55000000000000004">
      <c r="A62" s="14" t="s">
        <v>68</v>
      </c>
      <c r="C62" s="15">
        <v>13337615</v>
      </c>
      <c r="D62" s="15"/>
      <c r="E62" s="15">
        <v>188776123504</v>
      </c>
      <c r="F62" s="15"/>
      <c r="G62" s="15">
        <v>326020519730.54199</v>
      </c>
      <c r="H62" s="15"/>
      <c r="I62" s="15">
        <v>0</v>
      </c>
      <c r="J62" s="15"/>
      <c r="K62" s="15">
        <v>0</v>
      </c>
      <c r="L62" s="15"/>
      <c r="M62" s="15">
        <v>0</v>
      </c>
      <c r="N62" s="15"/>
      <c r="O62" s="15">
        <v>0</v>
      </c>
      <c r="P62" s="15"/>
      <c r="Q62" s="15">
        <v>13337615</v>
      </c>
      <c r="R62" s="15"/>
      <c r="S62" s="15">
        <v>21370</v>
      </c>
      <c r="T62" s="15"/>
      <c r="U62" s="15">
        <v>188776123504</v>
      </c>
      <c r="V62" s="15"/>
      <c r="W62" s="15">
        <v>283328934796.328</v>
      </c>
      <c r="Y62" s="19">
        <v>8.9999999999999998E-4</v>
      </c>
    </row>
    <row r="63" spans="1:25" ht="21" x14ac:dyDescent="0.55000000000000004">
      <c r="A63" s="14" t="s">
        <v>69</v>
      </c>
      <c r="C63" s="15">
        <v>3259445</v>
      </c>
      <c r="D63" s="15"/>
      <c r="E63" s="15">
        <v>360677613250</v>
      </c>
      <c r="F63" s="15"/>
      <c r="G63" s="15">
        <v>398429108614</v>
      </c>
      <c r="H63" s="15"/>
      <c r="I63" s="15">
        <v>0</v>
      </c>
      <c r="J63" s="15"/>
      <c r="K63" s="15">
        <v>0</v>
      </c>
      <c r="L63" s="15"/>
      <c r="M63" s="15">
        <v>0</v>
      </c>
      <c r="N63" s="15"/>
      <c r="O63" s="15">
        <v>0</v>
      </c>
      <c r="P63" s="15"/>
      <c r="Q63" s="15">
        <v>3259445</v>
      </c>
      <c r="R63" s="15"/>
      <c r="S63" s="15">
        <v>111300</v>
      </c>
      <c r="T63" s="15"/>
      <c r="U63" s="15">
        <v>360677613250</v>
      </c>
      <c r="V63" s="15"/>
      <c r="W63" s="15">
        <v>360617709940.42499</v>
      </c>
      <c r="Y63" s="19">
        <v>1.1999999999999999E-3</v>
      </c>
    </row>
    <row r="64" spans="1:25" ht="21" x14ac:dyDescent="0.55000000000000004">
      <c r="A64" s="14" t="s">
        <v>70</v>
      </c>
      <c r="C64" s="15">
        <v>148769252</v>
      </c>
      <c r="D64" s="15"/>
      <c r="E64" s="15">
        <v>1975747594717</v>
      </c>
      <c r="F64" s="15"/>
      <c r="G64" s="15">
        <v>2019357043450.4399</v>
      </c>
      <c r="H64" s="15"/>
      <c r="I64" s="15">
        <v>0</v>
      </c>
      <c r="J64" s="15"/>
      <c r="K64" s="15">
        <v>0</v>
      </c>
      <c r="L64" s="15"/>
      <c r="M64" s="15">
        <v>0</v>
      </c>
      <c r="N64" s="15"/>
      <c r="O64" s="15">
        <v>0</v>
      </c>
      <c r="P64" s="15"/>
      <c r="Q64" s="15">
        <v>148769252</v>
      </c>
      <c r="R64" s="15"/>
      <c r="S64" s="15">
        <v>12228</v>
      </c>
      <c r="T64" s="15"/>
      <c r="U64" s="15">
        <v>1975747594717</v>
      </c>
      <c r="V64" s="15"/>
      <c r="W64" s="15">
        <v>1808326468495.9399</v>
      </c>
      <c r="Y64" s="19">
        <v>6.1000000000000004E-3</v>
      </c>
    </row>
    <row r="65" spans="1:25" ht="21" x14ac:dyDescent="0.55000000000000004">
      <c r="A65" s="14" t="s">
        <v>71</v>
      </c>
      <c r="C65" s="15">
        <v>2550110</v>
      </c>
      <c r="D65" s="15"/>
      <c r="E65" s="15">
        <v>14106070680</v>
      </c>
      <c r="F65" s="15"/>
      <c r="G65" s="15">
        <v>5944426902.6975002</v>
      </c>
      <c r="H65" s="15"/>
      <c r="I65" s="15">
        <v>0</v>
      </c>
      <c r="J65" s="15"/>
      <c r="K65" s="15">
        <v>0</v>
      </c>
      <c r="L65" s="15"/>
      <c r="M65" s="15">
        <v>-2550110</v>
      </c>
      <c r="N65" s="15"/>
      <c r="O65" s="15">
        <v>5969617692</v>
      </c>
      <c r="P65" s="15"/>
      <c r="Q65" s="15">
        <v>0</v>
      </c>
      <c r="R65" s="15"/>
      <c r="S65" s="15">
        <v>0</v>
      </c>
      <c r="T65" s="15"/>
      <c r="U65" s="15">
        <v>0</v>
      </c>
      <c r="V65" s="15"/>
      <c r="W65" s="15">
        <v>0</v>
      </c>
      <c r="Y65" s="19">
        <v>0</v>
      </c>
    </row>
    <row r="66" spans="1:25" ht="21" x14ac:dyDescent="0.55000000000000004">
      <c r="A66" s="14" t="s">
        <v>72</v>
      </c>
      <c r="C66" s="15">
        <v>15000000</v>
      </c>
      <c r="D66" s="15"/>
      <c r="E66" s="15">
        <v>310187585116</v>
      </c>
      <c r="F66" s="15"/>
      <c r="G66" s="15">
        <v>266156887500</v>
      </c>
      <c r="H66" s="15"/>
      <c r="I66" s="15">
        <v>0</v>
      </c>
      <c r="J66" s="15"/>
      <c r="K66" s="15">
        <v>0</v>
      </c>
      <c r="L66" s="15"/>
      <c r="M66" s="15">
        <v>0</v>
      </c>
      <c r="N66" s="15"/>
      <c r="O66" s="15">
        <v>0</v>
      </c>
      <c r="P66" s="15"/>
      <c r="Q66" s="15">
        <v>15000000</v>
      </c>
      <c r="R66" s="15"/>
      <c r="S66" s="15">
        <v>14280</v>
      </c>
      <c r="T66" s="15"/>
      <c r="U66" s="15">
        <v>310187585116</v>
      </c>
      <c r="V66" s="15"/>
      <c r="W66" s="15">
        <v>212925510000</v>
      </c>
      <c r="Y66" s="19">
        <v>6.9999999999999999E-4</v>
      </c>
    </row>
    <row r="67" spans="1:25" ht="21" x14ac:dyDescent="0.55000000000000004">
      <c r="A67" s="14" t="s">
        <v>73</v>
      </c>
      <c r="C67" s="15">
        <v>0</v>
      </c>
      <c r="D67" s="15"/>
      <c r="E67" s="15">
        <v>0</v>
      </c>
      <c r="F67" s="15"/>
      <c r="G67" s="15">
        <v>0</v>
      </c>
      <c r="H67" s="15"/>
      <c r="I67" s="15">
        <v>43826681</v>
      </c>
      <c r="J67" s="15"/>
      <c r="K67" s="15">
        <v>272210808123</v>
      </c>
      <c r="L67" s="15"/>
      <c r="M67" s="15">
        <v>0</v>
      </c>
      <c r="N67" s="15"/>
      <c r="O67" s="15">
        <v>0</v>
      </c>
      <c r="P67" s="15"/>
      <c r="Q67" s="15">
        <v>43826681</v>
      </c>
      <c r="R67" s="15"/>
      <c r="S67" s="15">
        <v>5970</v>
      </c>
      <c r="T67" s="15"/>
      <c r="U67" s="15">
        <v>272210808123</v>
      </c>
      <c r="V67" s="15"/>
      <c r="W67" s="15">
        <v>260088496120.858</v>
      </c>
      <c r="Y67" s="19">
        <v>8.9999999999999998E-4</v>
      </c>
    </row>
    <row r="68" spans="1:25" ht="21" x14ac:dyDescent="0.55000000000000004">
      <c r="A68" s="14" t="s">
        <v>74</v>
      </c>
      <c r="C68" s="15">
        <v>0</v>
      </c>
      <c r="D68" s="15"/>
      <c r="E68" s="15">
        <v>0</v>
      </c>
      <c r="F68" s="15"/>
      <c r="G68" s="15">
        <v>0</v>
      </c>
      <c r="H68" s="15"/>
      <c r="I68" s="15">
        <v>4070357</v>
      </c>
      <c r="J68" s="15"/>
      <c r="K68" s="15">
        <v>203439109326</v>
      </c>
      <c r="L68" s="15"/>
      <c r="M68" s="15">
        <v>0</v>
      </c>
      <c r="N68" s="15"/>
      <c r="O68" s="15">
        <v>0</v>
      </c>
      <c r="P68" s="15"/>
      <c r="Q68" s="15">
        <v>4070357</v>
      </c>
      <c r="R68" s="15"/>
      <c r="S68" s="15">
        <v>43829</v>
      </c>
      <c r="T68" s="15"/>
      <c r="U68" s="15">
        <v>203439109326</v>
      </c>
      <c r="V68" s="15"/>
      <c r="W68" s="15">
        <v>177338198875.13</v>
      </c>
      <c r="Y68" s="19">
        <v>5.9999999999999995E-4</v>
      </c>
    </row>
    <row r="69" spans="1:25" ht="21" x14ac:dyDescent="0.55000000000000004">
      <c r="A69" s="14" t="s">
        <v>75</v>
      </c>
      <c r="C69" s="15">
        <v>0</v>
      </c>
      <c r="D69" s="15"/>
      <c r="E69" s="15">
        <v>0</v>
      </c>
      <c r="F69" s="15"/>
      <c r="G69" s="15">
        <v>0</v>
      </c>
      <c r="H69" s="15"/>
      <c r="I69" s="15">
        <v>607472</v>
      </c>
      <c r="J69" s="15"/>
      <c r="K69" s="15">
        <v>12342878765</v>
      </c>
      <c r="L69" s="15"/>
      <c r="M69" s="15">
        <v>0</v>
      </c>
      <c r="N69" s="15"/>
      <c r="O69" s="15">
        <v>0</v>
      </c>
      <c r="P69" s="15"/>
      <c r="Q69" s="15">
        <v>607472</v>
      </c>
      <c r="R69" s="15"/>
      <c r="S69" s="15">
        <v>21315</v>
      </c>
      <c r="T69" s="15"/>
      <c r="U69" s="15">
        <v>12342878765</v>
      </c>
      <c r="V69" s="15"/>
      <c r="W69" s="15">
        <v>12871223499.204</v>
      </c>
      <c r="Y69" s="19">
        <v>0</v>
      </c>
    </row>
    <row r="70" spans="1:25" ht="21" x14ac:dyDescent="0.55000000000000004">
      <c r="A70" s="14" t="s">
        <v>76</v>
      </c>
      <c r="C70" s="15">
        <v>0</v>
      </c>
      <c r="D70" s="15"/>
      <c r="E70" s="15">
        <v>0</v>
      </c>
      <c r="F70" s="15"/>
      <c r="G70" s="15">
        <v>0</v>
      </c>
      <c r="H70" s="15"/>
      <c r="I70" s="15">
        <v>18194883</v>
      </c>
      <c r="J70" s="15"/>
      <c r="K70" s="15">
        <v>168622519299</v>
      </c>
      <c r="L70" s="15"/>
      <c r="M70" s="15">
        <v>0</v>
      </c>
      <c r="N70" s="15"/>
      <c r="O70" s="15">
        <v>0</v>
      </c>
      <c r="P70" s="15"/>
      <c r="Q70" s="15">
        <v>18194883</v>
      </c>
      <c r="R70" s="15"/>
      <c r="S70" s="15">
        <v>7697</v>
      </c>
      <c r="T70" s="15"/>
      <c r="U70" s="15">
        <v>168622519301</v>
      </c>
      <c r="V70" s="15"/>
      <c r="W70" s="15">
        <v>139212740665.017</v>
      </c>
      <c r="Y70" s="19">
        <v>5.0000000000000001E-4</v>
      </c>
    </row>
    <row r="71" spans="1:25" ht="21" x14ac:dyDescent="0.55000000000000004">
      <c r="A71" s="14" t="s">
        <v>77</v>
      </c>
      <c r="C71" s="15">
        <v>0</v>
      </c>
      <c r="D71" s="15"/>
      <c r="E71" s="15">
        <v>0</v>
      </c>
      <c r="F71" s="15"/>
      <c r="G71" s="15">
        <v>0</v>
      </c>
      <c r="H71" s="15"/>
      <c r="I71" s="15">
        <v>650804</v>
      </c>
      <c r="J71" s="15"/>
      <c r="K71" s="15">
        <v>4970143314</v>
      </c>
      <c r="L71" s="15"/>
      <c r="M71" s="15">
        <v>0</v>
      </c>
      <c r="N71" s="15"/>
      <c r="O71" s="15">
        <v>0</v>
      </c>
      <c r="P71" s="15"/>
      <c r="Q71" s="15">
        <v>650804</v>
      </c>
      <c r="R71" s="15"/>
      <c r="S71" s="15">
        <v>9569</v>
      </c>
      <c r="T71" s="15"/>
      <c r="U71" s="15">
        <v>4970143314</v>
      </c>
      <c r="V71" s="15"/>
      <c r="W71" s="15">
        <v>6190489592.3177996</v>
      </c>
      <c r="Y71" s="19">
        <v>0</v>
      </c>
    </row>
    <row r="72" spans="1:25" ht="21" x14ac:dyDescent="0.55000000000000004">
      <c r="A72" s="14" t="s">
        <v>78</v>
      </c>
      <c r="C72" s="15">
        <v>0</v>
      </c>
      <c r="D72" s="15"/>
      <c r="E72" s="15">
        <v>0</v>
      </c>
      <c r="F72" s="15"/>
      <c r="G72" s="15">
        <v>0</v>
      </c>
      <c r="H72" s="15"/>
      <c r="I72" s="15">
        <v>2789534</v>
      </c>
      <c r="J72" s="15"/>
      <c r="K72" s="15">
        <v>9305958965</v>
      </c>
      <c r="L72" s="15"/>
      <c r="M72" s="15">
        <v>-650000</v>
      </c>
      <c r="N72" s="15"/>
      <c r="O72" s="15">
        <v>3001285837</v>
      </c>
      <c r="P72" s="15"/>
      <c r="Q72" s="15">
        <v>2139534</v>
      </c>
      <c r="R72" s="15"/>
      <c r="S72" s="15">
        <v>4624</v>
      </c>
      <c r="T72" s="15"/>
      <c r="U72" s="15">
        <v>7137541821</v>
      </c>
      <c r="V72" s="15"/>
      <c r="W72" s="15">
        <v>9834340613</v>
      </c>
      <c r="Y72" s="19">
        <v>0</v>
      </c>
    </row>
    <row r="73" spans="1:25" ht="21" x14ac:dyDescent="0.55000000000000004">
      <c r="A73" s="14" t="s">
        <v>79</v>
      </c>
      <c r="C73" s="15">
        <v>0</v>
      </c>
      <c r="D73" s="15"/>
      <c r="E73" s="15">
        <v>0</v>
      </c>
      <c r="F73" s="15"/>
      <c r="G73" s="15">
        <v>0</v>
      </c>
      <c r="H73" s="15"/>
      <c r="I73" s="15">
        <v>582121</v>
      </c>
      <c r="J73" s="15"/>
      <c r="K73" s="15">
        <v>13401207788</v>
      </c>
      <c r="L73" s="15"/>
      <c r="M73" s="15">
        <v>0</v>
      </c>
      <c r="N73" s="15"/>
      <c r="O73" s="15">
        <v>0</v>
      </c>
      <c r="P73" s="15"/>
      <c r="Q73" s="15">
        <v>582121</v>
      </c>
      <c r="R73" s="15"/>
      <c r="S73" s="15">
        <v>35620</v>
      </c>
      <c r="T73" s="15"/>
      <c r="U73" s="15">
        <v>13401207778</v>
      </c>
      <c r="V73" s="15"/>
      <c r="W73" s="15">
        <v>20611775877.381001</v>
      </c>
      <c r="Y73" s="19">
        <v>1E-4</v>
      </c>
    </row>
    <row r="74" spans="1:25" ht="21" x14ac:dyDescent="0.55000000000000004">
      <c r="A74" s="14" t="s">
        <v>80</v>
      </c>
      <c r="C74" s="15">
        <v>0</v>
      </c>
      <c r="D74" s="15"/>
      <c r="E74" s="15">
        <v>0</v>
      </c>
      <c r="F74" s="15"/>
      <c r="G74" s="15">
        <v>0</v>
      </c>
      <c r="H74" s="15"/>
      <c r="I74" s="15">
        <v>15168736</v>
      </c>
      <c r="J74" s="15"/>
      <c r="K74" s="15">
        <v>43162923982</v>
      </c>
      <c r="L74" s="15"/>
      <c r="M74" s="15">
        <v>-15168736</v>
      </c>
      <c r="N74" s="15"/>
      <c r="O74" s="15">
        <v>47044864499</v>
      </c>
      <c r="P74" s="15"/>
      <c r="Q74" s="15">
        <v>0</v>
      </c>
      <c r="R74" s="15"/>
      <c r="S74" s="15">
        <v>0</v>
      </c>
      <c r="T74" s="15"/>
      <c r="U74" s="15">
        <v>0</v>
      </c>
      <c r="V74" s="15"/>
      <c r="W74" s="15">
        <v>0</v>
      </c>
      <c r="Y74" s="19">
        <v>0</v>
      </c>
    </row>
    <row r="75" spans="1:25" ht="21" x14ac:dyDescent="0.55000000000000004">
      <c r="A75" s="14" t="s">
        <v>81</v>
      </c>
      <c r="C75" s="15">
        <v>0</v>
      </c>
      <c r="D75" s="15"/>
      <c r="E75" s="15">
        <v>0</v>
      </c>
      <c r="F75" s="15"/>
      <c r="G75" s="15">
        <v>0</v>
      </c>
      <c r="H75" s="15"/>
      <c r="I75" s="15">
        <v>96897</v>
      </c>
      <c r="J75" s="15"/>
      <c r="K75" s="15">
        <v>4749295595</v>
      </c>
      <c r="L75" s="15"/>
      <c r="M75" s="15">
        <v>-96897</v>
      </c>
      <c r="N75" s="15"/>
      <c r="O75" s="15">
        <v>4639036558</v>
      </c>
      <c r="P75" s="15"/>
      <c r="Q75" s="15">
        <v>0</v>
      </c>
      <c r="R75" s="15"/>
      <c r="S75" s="15">
        <v>0</v>
      </c>
      <c r="T75" s="15"/>
      <c r="U75" s="15">
        <v>0</v>
      </c>
      <c r="V75" s="15"/>
      <c r="W75" s="15">
        <v>0</v>
      </c>
      <c r="Y75" s="19">
        <v>0</v>
      </c>
    </row>
    <row r="76" spans="1:25" ht="21" x14ac:dyDescent="0.55000000000000004">
      <c r="A76" s="14" t="s">
        <v>82</v>
      </c>
      <c r="C76" s="15">
        <v>0</v>
      </c>
      <c r="D76" s="15"/>
      <c r="E76" s="15">
        <v>0</v>
      </c>
      <c r="F76" s="15"/>
      <c r="G76" s="15">
        <v>0</v>
      </c>
      <c r="H76" s="15"/>
      <c r="I76" s="15">
        <v>2797241</v>
      </c>
      <c r="J76" s="15"/>
      <c r="K76" s="15">
        <v>0</v>
      </c>
      <c r="L76" s="15"/>
      <c r="M76" s="15">
        <v>0</v>
      </c>
      <c r="N76" s="15"/>
      <c r="O76" s="15">
        <v>0</v>
      </c>
      <c r="P76" s="15"/>
      <c r="Q76" s="15">
        <v>2797241</v>
      </c>
      <c r="R76" s="15"/>
      <c r="S76" s="15">
        <v>28350</v>
      </c>
      <c r="T76" s="15"/>
      <c r="U76" s="15">
        <v>83728215916</v>
      </c>
      <c r="V76" s="15"/>
      <c r="W76" s="15">
        <v>78829936745.017502</v>
      </c>
      <c r="Y76" s="19">
        <v>2.9999999999999997E-4</v>
      </c>
    </row>
    <row r="77" spans="1:25" ht="19.5" thickBot="1" x14ac:dyDescent="0.5">
      <c r="C77" s="16">
        <f>SUM(C9:C76)</f>
        <v>4596305255</v>
      </c>
      <c r="E77" s="16">
        <f>SUM(E9:E76)</f>
        <v>34408866319856</v>
      </c>
      <c r="G77" s="16">
        <f>SUM(G9:G76)</f>
        <v>39256731025372.367</v>
      </c>
      <c r="I77" s="16">
        <f>SUM(I9:I76)</f>
        <v>248511378</v>
      </c>
      <c r="K77" s="16">
        <f>SUM(K9:K76)</f>
        <v>2080267187548</v>
      </c>
      <c r="M77" s="16">
        <f>SUM(M9:M76)</f>
        <v>-140171432</v>
      </c>
      <c r="O77" s="16">
        <f>SUM(O9:O76)</f>
        <v>2094822362356</v>
      </c>
      <c r="Q77" s="16">
        <f>SUM(Q9:Q76)</f>
        <v>4704645201</v>
      </c>
      <c r="S77" s="16">
        <f>SUM(S9:S76)</f>
        <v>42803305</v>
      </c>
      <c r="U77" s="16">
        <f>SUM(U9:U76)</f>
        <v>34837637699979</v>
      </c>
      <c r="W77" s="16">
        <f>SUM(W9:W76)</f>
        <v>34418299904331.488</v>
      </c>
      <c r="Y77" s="20">
        <v>0.1152</v>
      </c>
    </row>
    <row r="78" spans="1:25" ht="19.5" thickTop="1" x14ac:dyDescent="0.45"/>
    <row r="79" spans="1:25" x14ac:dyDescent="0.45">
      <c r="G79" s="15"/>
      <c r="U79" s="15"/>
    </row>
    <row r="80" spans="1:25" x14ac:dyDescent="0.45">
      <c r="G80" s="15"/>
    </row>
    <row r="81" spans="7:23" x14ac:dyDescent="0.45">
      <c r="G81" s="15"/>
      <c r="Q81" s="15"/>
      <c r="W81" s="17"/>
    </row>
    <row r="82" spans="7:23" x14ac:dyDescent="0.45">
      <c r="G82" s="15"/>
    </row>
    <row r="83" spans="7:23" x14ac:dyDescent="0.45">
      <c r="G83" s="15"/>
    </row>
    <row r="84" spans="7:23" x14ac:dyDescent="0.45">
      <c r="G84" s="15"/>
    </row>
    <row r="85" spans="7:23" x14ac:dyDescent="0.45">
      <c r="G85" s="15"/>
    </row>
    <row r="86" spans="7:23" x14ac:dyDescent="0.45">
      <c r="G86" s="15"/>
    </row>
    <row r="87" spans="7:23" x14ac:dyDescent="0.45">
      <c r="G87" s="15"/>
    </row>
    <row r="88" spans="7:23" x14ac:dyDescent="0.45">
      <c r="G88" s="15"/>
    </row>
    <row r="89" spans="7:23" x14ac:dyDescent="0.45">
      <c r="G89" s="15"/>
    </row>
    <row r="90" spans="7:23" x14ac:dyDescent="0.45">
      <c r="G90" s="15"/>
    </row>
    <row r="91" spans="7:23" x14ac:dyDescent="0.45">
      <c r="G91" s="15"/>
    </row>
    <row r="92" spans="7:23" x14ac:dyDescent="0.45">
      <c r="G92" s="15"/>
    </row>
    <row r="93" spans="7:23" x14ac:dyDescent="0.45">
      <c r="G93" s="15"/>
    </row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W114"/>
  <sheetViews>
    <sheetView rightToLeft="1" topLeftCell="D61" workbookViewId="0">
      <selection activeCell="W10" sqref="W10"/>
    </sheetView>
  </sheetViews>
  <sheetFormatPr defaultRowHeight="18.75" x14ac:dyDescent="0.45"/>
  <cols>
    <col min="1" max="1" width="34.7109375" style="33" bestFit="1" customWidth="1"/>
    <col min="2" max="2" width="1" style="33" customWidth="1"/>
    <col min="3" max="3" width="21.28515625" style="33" bestFit="1" customWidth="1"/>
    <col min="4" max="4" width="1" style="33" customWidth="1"/>
    <col min="5" max="5" width="22.7109375" style="33" bestFit="1" customWidth="1"/>
    <col min="6" max="6" width="1" style="33" customWidth="1"/>
    <col min="7" max="7" width="16.28515625" style="33" bestFit="1" customWidth="1"/>
    <col min="8" max="8" width="1" style="33" customWidth="1"/>
    <col min="9" max="9" width="16.42578125" style="33" bestFit="1" customWidth="1"/>
    <col min="10" max="10" width="1" style="33" customWidth="1"/>
    <col min="11" max="11" width="25.7109375" style="39" bestFit="1" customWidth="1"/>
    <col min="12" max="12" width="1" style="33" customWidth="1"/>
    <col min="13" max="13" width="21.28515625" style="33" bestFit="1" customWidth="1"/>
    <col min="14" max="14" width="1" style="33" customWidth="1"/>
    <col min="15" max="15" width="22.7109375" style="33" bestFit="1" customWidth="1"/>
    <col min="16" max="16" width="1" style="33" customWidth="1"/>
    <col min="17" max="17" width="18" style="33" bestFit="1" customWidth="1"/>
    <col min="18" max="18" width="1" style="33" customWidth="1"/>
    <col min="19" max="19" width="18.42578125" style="33" bestFit="1" customWidth="1"/>
    <col min="20" max="20" width="1" style="33" customWidth="1"/>
    <col min="21" max="21" width="25.7109375" style="19" bestFit="1" customWidth="1"/>
    <col min="22" max="22" width="1" style="33" customWidth="1"/>
    <col min="23" max="23" width="34.140625" style="34" customWidth="1"/>
    <col min="24" max="16384" width="9.140625" style="33"/>
  </cols>
  <sheetData>
    <row r="2" spans="1:23" s="33" customFormat="1" ht="30" x14ac:dyDescent="0.4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W2" s="34"/>
    </row>
    <row r="3" spans="1:23" s="33" customFormat="1" ht="30" x14ac:dyDescent="0.45">
      <c r="A3" s="25" t="s">
        <v>385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W3" s="34"/>
    </row>
    <row r="4" spans="1:23" s="33" customFormat="1" ht="30" x14ac:dyDescent="0.4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W4" s="34"/>
    </row>
    <row r="6" spans="1:23" s="33" customFormat="1" ht="30" x14ac:dyDescent="0.45">
      <c r="A6" s="23" t="s">
        <v>3</v>
      </c>
      <c r="C6" s="24" t="s">
        <v>387</v>
      </c>
      <c r="D6" s="24" t="s">
        <v>387</v>
      </c>
      <c r="E6" s="24" t="s">
        <v>387</v>
      </c>
      <c r="F6" s="24" t="s">
        <v>387</v>
      </c>
      <c r="G6" s="24" t="s">
        <v>387</v>
      </c>
      <c r="H6" s="24" t="s">
        <v>387</v>
      </c>
      <c r="I6" s="24" t="s">
        <v>387</v>
      </c>
      <c r="J6" s="24" t="s">
        <v>387</v>
      </c>
      <c r="K6" s="24" t="s">
        <v>387</v>
      </c>
      <c r="M6" s="24" t="s">
        <v>388</v>
      </c>
      <c r="N6" s="24" t="s">
        <v>388</v>
      </c>
      <c r="O6" s="24" t="s">
        <v>388</v>
      </c>
      <c r="P6" s="24" t="s">
        <v>388</v>
      </c>
      <c r="Q6" s="24" t="s">
        <v>388</v>
      </c>
      <c r="R6" s="24" t="s">
        <v>388</v>
      </c>
      <c r="S6" s="24" t="s">
        <v>388</v>
      </c>
      <c r="T6" s="24" t="s">
        <v>388</v>
      </c>
      <c r="U6" s="24" t="s">
        <v>388</v>
      </c>
      <c r="W6" s="34"/>
    </row>
    <row r="7" spans="1:23" s="33" customFormat="1" ht="30" x14ac:dyDescent="0.75">
      <c r="A7" s="24" t="s">
        <v>3</v>
      </c>
      <c r="C7" s="24" t="s">
        <v>497</v>
      </c>
      <c r="E7" s="24" t="s">
        <v>498</v>
      </c>
      <c r="G7" s="24" t="s">
        <v>499</v>
      </c>
      <c r="I7" s="24" t="s">
        <v>204</v>
      </c>
      <c r="K7" s="35" t="s">
        <v>500</v>
      </c>
      <c r="M7" s="24" t="s">
        <v>497</v>
      </c>
      <c r="O7" s="24" t="s">
        <v>498</v>
      </c>
      <c r="Q7" s="24" t="s">
        <v>499</v>
      </c>
      <c r="S7" s="24" t="s">
        <v>204</v>
      </c>
      <c r="U7" s="36" t="s">
        <v>500</v>
      </c>
      <c r="W7" s="34"/>
    </row>
    <row r="8" spans="1:23" s="33" customFormat="1" ht="21" x14ac:dyDescent="0.55000000000000004">
      <c r="A8" s="37" t="s">
        <v>67</v>
      </c>
      <c r="C8" s="34">
        <v>0</v>
      </c>
      <c r="D8" s="34"/>
      <c r="E8" s="34">
        <v>-31324247</v>
      </c>
      <c r="F8" s="34"/>
      <c r="G8" s="34">
        <v>-503266384</v>
      </c>
      <c r="H8" s="34"/>
      <c r="I8" s="34">
        <v>-534590631</v>
      </c>
      <c r="J8" s="38"/>
      <c r="K8" s="39">
        <v>-1.1512048031597704E-4</v>
      </c>
      <c r="L8" s="38"/>
      <c r="M8" s="34">
        <v>0</v>
      </c>
      <c r="N8" s="34"/>
      <c r="O8" s="34">
        <v>0</v>
      </c>
      <c r="P8" s="34"/>
      <c r="Q8" s="34">
        <v>-201867967413</v>
      </c>
      <c r="R8" s="34"/>
      <c r="S8" s="34">
        <v>-201867967413</v>
      </c>
      <c r="T8" s="38"/>
      <c r="U8" s="19">
        <v>-4.8691623222612826E-3</v>
      </c>
      <c r="W8" s="34"/>
    </row>
    <row r="9" spans="1:23" s="33" customFormat="1" ht="21" x14ac:dyDescent="0.55000000000000004">
      <c r="A9" s="37" t="s">
        <v>63</v>
      </c>
      <c r="C9" s="34">
        <v>0</v>
      </c>
      <c r="D9" s="34"/>
      <c r="E9" s="34">
        <v>6675457620</v>
      </c>
      <c r="F9" s="34"/>
      <c r="G9" s="34">
        <v>12770918582</v>
      </c>
      <c r="H9" s="34"/>
      <c r="I9" s="34">
        <v>19446376202</v>
      </c>
      <c r="J9" s="38"/>
      <c r="K9" s="39">
        <v>4.1876457217212724E-3</v>
      </c>
      <c r="L9" s="38"/>
      <c r="M9" s="34">
        <v>5062684200</v>
      </c>
      <c r="N9" s="34"/>
      <c r="O9" s="34">
        <v>-39584487172</v>
      </c>
      <c r="P9" s="34"/>
      <c r="Q9" s="34">
        <v>13879632999</v>
      </c>
      <c r="R9" s="34"/>
      <c r="S9" s="34">
        <v>-20642169973</v>
      </c>
      <c r="T9" s="38"/>
      <c r="U9" s="19">
        <v>-4.9790007582833625E-4</v>
      </c>
      <c r="W9" s="34"/>
    </row>
    <row r="10" spans="1:23" s="33" customFormat="1" ht="21" x14ac:dyDescent="0.55000000000000004">
      <c r="A10" s="37" t="s">
        <v>25</v>
      </c>
      <c r="C10" s="34">
        <v>0</v>
      </c>
      <c r="D10" s="34"/>
      <c r="E10" s="34">
        <v>524660599</v>
      </c>
      <c r="F10" s="34"/>
      <c r="G10" s="34">
        <v>573065300</v>
      </c>
      <c r="H10" s="34"/>
      <c r="I10" s="34">
        <v>1097725899</v>
      </c>
      <c r="J10" s="38"/>
      <c r="K10" s="39">
        <v>2.3638785534228283E-4</v>
      </c>
      <c r="L10" s="38"/>
      <c r="M10" s="34">
        <v>32906550207</v>
      </c>
      <c r="N10" s="34"/>
      <c r="O10" s="34">
        <v>-1617576406</v>
      </c>
      <c r="P10" s="34"/>
      <c r="Q10" s="34">
        <v>3161419259</v>
      </c>
      <c r="R10" s="34"/>
      <c r="S10" s="34">
        <v>34450393060</v>
      </c>
      <c r="T10" s="38"/>
      <c r="U10" s="19">
        <v>8.309617321883287E-4</v>
      </c>
      <c r="W10" s="34"/>
    </row>
    <row r="11" spans="1:23" s="33" customFormat="1" ht="21" x14ac:dyDescent="0.55000000000000004">
      <c r="A11" s="37" t="s">
        <v>23</v>
      </c>
      <c r="C11" s="34">
        <v>0</v>
      </c>
      <c r="D11" s="34"/>
      <c r="E11" s="34">
        <v>2347176783</v>
      </c>
      <c r="F11" s="34"/>
      <c r="G11" s="34">
        <v>890831435</v>
      </c>
      <c r="H11" s="34"/>
      <c r="I11" s="34">
        <v>3238008218</v>
      </c>
      <c r="J11" s="38"/>
      <c r="K11" s="39">
        <v>6.9728319148795726E-4</v>
      </c>
      <c r="L11" s="38"/>
      <c r="M11" s="34">
        <v>96263736264</v>
      </c>
      <c r="N11" s="34"/>
      <c r="O11" s="34">
        <v>-2763122426</v>
      </c>
      <c r="P11" s="34"/>
      <c r="Q11" s="34">
        <v>-1068638848</v>
      </c>
      <c r="R11" s="34"/>
      <c r="S11" s="34">
        <v>92431974990</v>
      </c>
      <c r="T11" s="38"/>
      <c r="U11" s="19">
        <v>2.2295082065829606E-3</v>
      </c>
      <c r="W11" s="34"/>
    </row>
    <row r="12" spans="1:23" s="33" customFormat="1" ht="21" x14ac:dyDescent="0.55000000000000004">
      <c r="A12" s="37" t="s">
        <v>31</v>
      </c>
      <c r="C12" s="34">
        <v>0</v>
      </c>
      <c r="D12" s="34"/>
      <c r="E12" s="34">
        <v>-56835383</v>
      </c>
      <c r="F12" s="34"/>
      <c r="G12" s="34">
        <v>88259162</v>
      </c>
      <c r="H12" s="34"/>
      <c r="I12" s="34">
        <v>31423779</v>
      </c>
      <c r="J12" s="38"/>
      <c r="K12" s="39">
        <v>6.7668984865226949E-6</v>
      </c>
      <c r="L12" s="38"/>
      <c r="M12" s="34">
        <v>0</v>
      </c>
      <c r="N12" s="34"/>
      <c r="O12" s="34">
        <v>-156504080</v>
      </c>
      <c r="P12" s="34"/>
      <c r="Q12" s="34">
        <v>127572059</v>
      </c>
      <c r="R12" s="34"/>
      <c r="S12" s="34">
        <v>-28932021</v>
      </c>
      <c r="T12" s="38"/>
      <c r="U12" s="19">
        <v>-6.9785567450559307E-7</v>
      </c>
      <c r="W12" s="34"/>
    </row>
    <row r="13" spans="1:23" s="33" customFormat="1" ht="21" x14ac:dyDescent="0.55000000000000004">
      <c r="A13" s="37" t="s">
        <v>64</v>
      </c>
      <c r="C13" s="34">
        <v>0</v>
      </c>
      <c r="D13" s="34"/>
      <c r="E13" s="34">
        <v>11655017678</v>
      </c>
      <c r="F13" s="34"/>
      <c r="G13" s="34">
        <v>-8936760443</v>
      </c>
      <c r="H13" s="34"/>
      <c r="I13" s="34">
        <v>2718257235</v>
      </c>
      <c r="J13" s="38"/>
      <c r="K13" s="39">
        <v>5.8535832910169285E-4</v>
      </c>
      <c r="L13" s="38"/>
      <c r="M13" s="34">
        <v>71926626600</v>
      </c>
      <c r="N13" s="34"/>
      <c r="O13" s="34">
        <v>-55581490981</v>
      </c>
      <c r="P13" s="34"/>
      <c r="Q13" s="34">
        <v>-10859174020</v>
      </c>
      <c r="R13" s="34"/>
      <c r="S13" s="34">
        <v>5485961599</v>
      </c>
      <c r="T13" s="38"/>
      <c r="U13" s="19">
        <v>1.3232430019257649E-4</v>
      </c>
      <c r="W13" s="34"/>
    </row>
    <row r="14" spans="1:23" s="33" customFormat="1" ht="21" x14ac:dyDescent="0.55000000000000004">
      <c r="A14" s="37" t="s">
        <v>81</v>
      </c>
      <c r="C14" s="34">
        <v>0</v>
      </c>
      <c r="D14" s="34"/>
      <c r="E14" s="34">
        <v>0</v>
      </c>
      <c r="F14" s="34"/>
      <c r="G14" s="34">
        <v>-20466863</v>
      </c>
      <c r="H14" s="34"/>
      <c r="I14" s="34">
        <v>-20466863</v>
      </c>
      <c r="J14" s="38"/>
      <c r="K14" s="39">
        <v>-4.4074006585448345E-6</v>
      </c>
      <c r="L14" s="38"/>
      <c r="M14" s="34">
        <v>0</v>
      </c>
      <c r="N14" s="34"/>
      <c r="O14" s="34">
        <v>0</v>
      </c>
      <c r="P14" s="34"/>
      <c r="Q14" s="34">
        <v>1650753428</v>
      </c>
      <c r="R14" s="34"/>
      <c r="S14" s="34">
        <v>1650753428</v>
      </c>
      <c r="T14" s="38"/>
      <c r="U14" s="19">
        <v>3.9817047241164385E-5</v>
      </c>
      <c r="W14" s="34"/>
    </row>
    <row r="15" spans="1:23" s="33" customFormat="1" ht="21" x14ac:dyDescent="0.55000000000000004">
      <c r="A15" s="37" t="s">
        <v>43</v>
      </c>
      <c r="C15" s="34">
        <v>0</v>
      </c>
      <c r="D15" s="34"/>
      <c r="E15" s="34">
        <v>2236643284</v>
      </c>
      <c r="F15" s="34"/>
      <c r="G15" s="34">
        <v>-930100151</v>
      </c>
      <c r="H15" s="34"/>
      <c r="I15" s="34">
        <v>1306543133</v>
      </c>
      <c r="J15" s="38"/>
      <c r="K15" s="39">
        <v>2.8135523576824798E-4</v>
      </c>
      <c r="L15" s="38"/>
      <c r="M15" s="34">
        <v>7344945421</v>
      </c>
      <c r="N15" s="34"/>
      <c r="O15" s="34">
        <v>-2070486488</v>
      </c>
      <c r="P15" s="34"/>
      <c r="Q15" s="34">
        <v>332248614</v>
      </c>
      <c r="R15" s="34"/>
      <c r="S15" s="34">
        <v>5606707547</v>
      </c>
      <c r="T15" s="38"/>
      <c r="U15" s="19">
        <v>1.3523675642870868E-4</v>
      </c>
      <c r="W15" s="34"/>
    </row>
    <row r="16" spans="1:23" s="33" customFormat="1" ht="21" x14ac:dyDescent="0.55000000000000004">
      <c r="A16" s="37" t="s">
        <v>35</v>
      </c>
      <c r="C16" s="34">
        <v>0</v>
      </c>
      <c r="D16" s="34"/>
      <c r="E16" s="34">
        <v>14584304824</v>
      </c>
      <c r="F16" s="34"/>
      <c r="G16" s="34">
        <v>-7925336127</v>
      </c>
      <c r="H16" s="34"/>
      <c r="I16" s="34">
        <v>6658968697</v>
      </c>
      <c r="J16" s="38"/>
      <c r="K16" s="39">
        <v>1.4339639162282583E-3</v>
      </c>
      <c r="L16" s="38"/>
      <c r="M16" s="34">
        <v>0</v>
      </c>
      <c r="N16" s="34"/>
      <c r="O16" s="34">
        <v>0</v>
      </c>
      <c r="P16" s="34"/>
      <c r="Q16" s="34">
        <v>-7925336127</v>
      </c>
      <c r="R16" s="34"/>
      <c r="S16" s="34">
        <v>-7925336127</v>
      </c>
      <c r="T16" s="38"/>
      <c r="U16" s="19">
        <v>-1.9116330617177175E-4</v>
      </c>
      <c r="W16" s="34"/>
    </row>
    <row r="17" spans="1:23" s="33" customFormat="1" ht="21" x14ac:dyDescent="0.55000000000000004">
      <c r="A17" s="37" t="s">
        <v>66</v>
      </c>
      <c r="C17" s="34">
        <v>0</v>
      </c>
      <c r="D17" s="34"/>
      <c r="E17" s="34">
        <v>52108700</v>
      </c>
      <c r="F17" s="34"/>
      <c r="G17" s="34">
        <v>-47175656</v>
      </c>
      <c r="H17" s="34"/>
      <c r="I17" s="34">
        <v>4933044</v>
      </c>
      <c r="J17" s="38"/>
      <c r="K17" s="39">
        <v>1.062297694289088E-6</v>
      </c>
      <c r="L17" s="38"/>
      <c r="M17" s="34">
        <v>266069320</v>
      </c>
      <c r="N17" s="34"/>
      <c r="O17" s="34">
        <v>-286346493</v>
      </c>
      <c r="P17" s="34"/>
      <c r="Q17" s="34">
        <v>-47175656</v>
      </c>
      <c r="R17" s="34"/>
      <c r="S17" s="34">
        <v>-67452829</v>
      </c>
      <c r="T17" s="38"/>
      <c r="U17" s="19">
        <v>-1.6269979715245412E-6</v>
      </c>
      <c r="W17" s="34"/>
    </row>
    <row r="18" spans="1:23" s="33" customFormat="1" ht="21" x14ac:dyDescent="0.55000000000000004">
      <c r="A18" s="37" t="s">
        <v>545</v>
      </c>
      <c r="C18" s="34"/>
      <c r="D18" s="34"/>
      <c r="E18" s="34"/>
      <c r="F18" s="34"/>
      <c r="G18" s="34"/>
      <c r="H18" s="34"/>
      <c r="I18" s="34">
        <v>0</v>
      </c>
      <c r="J18" s="38"/>
      <c r="K18" s="39">
        <v>0</v>
      </c>
      <c r="L18" s="38"/>
      <c r="M18" s="34">
        <v>300012363</v>
      </c>
      <c r="N18" s="34"/>
      <c r="O18" s="34">
        <v>0</v>
      </c>
      <c r="P18" s="34"/>
      <c r="Q18" s="34">
        <v>0</v>
      </c>
      <c r="R18" s="34"/>
      <c r="S18" s="34">
        <f>M18+O18+Q18</f>
        <v>300012363</v>
      </c>
      <c r="T18" s="38"/>
      <c r="U18" s="19">
        <v>7.2364571400449987E-6</v>
      </c>
      <c r="W18" s="34"/>
    </row>
    <row r="19" spans="1:23" s="33" customFormat="1" ht="21" x14ac:dyDescent="0.55000000000000004">
      <c r="A19" s="37" t="s">
        <v>48</v>
      </c>
      <c r="C19" s="34">
        <v>0</v>
      </c>
      <c r="D19" s="34"/>
      <c r="E19" s="34">
        <v>5190793757</v>
      </c>
      <c r="F19" s="34"/>
      <c r="G19" s="34">
        <v>-2790778616</v>
      </c>
      <c r="H19" s="34"/>
      <c r="I19" s="34">
        <v>2400015141</v>
      </c>
      <c r="J19" s="38"/>
      <c r="K19" s="39">
        <v>5.1682704442595692E-4</v>
      </c>
      <c r="L19" s="38"/>
      <c r="M19" s="34">
        <v>8320000000</v>
      </c>
      <c r="N19" s="34"/>
      <c r="O19" s="34">
        <v>-4285220893</v>
      </c>
      <c r="P19" s="34"/>
      <c r="Q19" s="34">
        <v>-3695558366</v>
      </c>
      <c r="R19" s="34"/>
      <c r="S19" s="34">
        <v>339220741</v>
      </c>
      <c r="T19" s="38"/>
      <c r="U19" s="19">
        <v>8.1821839897338003E-6</v>
      </c>
      <c r="W19" s="34"/>
    </row>
    <row r="20" spans="1:23" s="33" customFormat="1" ht="21" x14ac:dyDescent="0.55000000000000004">
      <c r="A20" s="37" t="s">
        <v>39</v>
      </c>
      <c r="C20" s="34">
        <v>0</v>
      </c>
      <c r="D20" s="34"/>
      <c r="E20" s="34">
        <v>4383745</v>
      </c>
      <c r="F20" s="34"/>
      <c r="G20" s="34">
        <v>66377454</v>
      </c>
      <c r="H20" s="34"/>
      <c r="I20" s="34">
        <v>70761199</v>
      </c>
      <c r="J20" s="38"/>
      <c r="K20" s="39">
        <v>1.5237946092277165E-5</v>
      </c>
      <c r="L20" s="38"/>
      <c r="M20" s="34">
        <v>0</v>
      </c>
      <c r="N20" s="34"/>
      <c r="O20" s="34">
        <v>0</v>
      </c>
      <c r="P20" s="34"/>
      <c r="Q20" s="34">
        <v>66377454</v>
      </c>
      <c r="R20" s="34"/>
      <c r="S20" s="34">
        <v>66377454</v>
      </c>
      <c r="T20" s="38"/>
      <c r="U20" s="19">
        <v>1.6010593567982677E-6</v>
      </c>
      <c r="W20" s="34"/>
    </row>
    <row r="21" spans="1:23" s="33" customFormat="1" ht="21" x14ac:dyDescent="0.55000000000000004">
      <c r="A21" s="37" t="s">
        <v>45</v>
      </c>
      <c r="C21" s="34">
        <v>0</v>
      </c>
      <c r="D21" s="34"/>
      <c r="E21" s="34">
        <v>-2974773</v>
      </c>
      <c r="F21" s="34"/>
      <c r="G21" s="34">
        <v>84844677</v>
      </c>
      <c r="H21" s="34"/>
      <c r="I21" s="34">
        <v>81869904</v>
      </c>
      <c r="J21" s="38"/>
      <c r="K21" s="39">
        <v>1.7630130655811903E-5</v>
      </c>
      <c r="L21" s="38"/>
      <c r="M21" s="34">
        <v>0</v>
      </c>
      <c r="N21" s="34"/>
      <c r="O21" s="34">
        <v>0</v>
      </c>
      <c r="P21" s="34"/>
      <c r="Q21" s="34">
        <v>84844677</v>
      </c>
      <c r="R21" s="34"/>
      <c r="S21" s="34">
        <v>84844677</v>
      </c>
      <c r="T21" s="38"/>
      <c r="U21" s="19">
        <v>2.0464985593659074E-6</v>
      </c>
      <c r="W21" s="34"/>
    </row>
    <row r="22" spans="1:23" s="33" customFormat="1" ht="21" x14ac:dyDescent="0.55000000000000004">
      <c r="A22" s="37" t="s">
        <v>80</v>
      </c>
      <c r="C22" s="34">
        <v>0</v>
      </c>
      <c r="D22" s="34"/>
      <c r="E22" s="34">
        <v>0</v>
      </c>
      <c r="F22" s="34"/>
      <c r="G22" s="34">
        <v>2317049440</v>
      </c>
      <c r="H22" s="34"/>
      <c r="I22" s="34">
        <v>2317049440</v>
      </c>
      <c r="J22" s="38"/>
      <c r="K22" s="39">
        <v>4.9896094129016941E-4</v>
      </c>
      <c r="L22" s="38"/>
      <c r="M22" s="34">
        <v>0</v>
      </c>
      <c r="N22" s="34"/>
      <c r="O22" s="34">
        <v>0</v>
      </c>
      <c r="P22" s="34"/>
      <c r="Q22" s="34">
        <v>2317049440</v>
      </c>
      <c r="R22" s="34"/>
      <c r="S22" s="34">
        <v>2317049440</v>
      </c>
      <c r="T22" s="38"/>
      <c r="U22" s="19">
        <v>5.5888460049645573E-5</v>
      </c>
      <c r="W22" s="34"/>
    </row>
    <row r="23" spans="1:23" s="33" customFormat="1" ht="21" x14ac:dyDescent="0.55000000000000004">
      <c r="A23" s="37" t="s">
        <v>71</v>
      </c>
      <c r="C23" s="34">
        <v>0</v>
      </c>
      <c r="D23" s="34"/>
      <c r="E23" s="34">
        <v>115704704</v>
      </c>
      <c r="F23" s="34"/>
      <c r="G23" s="34">
        <v>-71789630</v>
      </c>
      <c r="H23" s="34"/>
      <c r="I23" s="34">
        <v>43915074</v>
      </c>
      <c r="J23" s="38"/>
      <c r="K23" s="39">
        <v>9.4568144648080734E-6</v>
      </c>
      <c r="L23" s="38"/>
      <c r="M23" s="34">
        <v>0</v>
      </c>
      <c r="N23" s="34"/>
      <c r="O23" s="34">
        <v>0</v>
      </c>
      <c r="P23" s="34"/>
      <c r="Q23" s="34">
        <v>-71792419</v>
      </c>
      <c r="R23" s="34"/>
      <c r="S23" s="34">
        <v>-71792419</v>
      </c>
      <c r="T23" s="38"/>
      <c r="U23" s="19">
        <v>-1.7316711814094549E-6</v>
      </c>
      <c r="W23" s="34"/>
    </row>
    <row r="24" spans="1:23" s="33" customFormat="1" ht="21" x14ac:dyDescent="0.55000000000000004">
      <c r="A24" s="37" t="s">
        <v>49</v>
      </c>
      <c r="C24" s="34">
        <v>0</v>
      </c>
      <c r="D24" s="34"/>
      <c r="E24" s="34">
        <v>1265255852</v>
      </c>
      <c r="F24" s="34"/>
      <c r="G24" s="34">
        <v>-637048400</v>
      </c>
      <c r="H24" s="34"/>
      <c r="I24" s="34">
        <v>628207452</v>
      </c>
      <c r="J24" s="38"/>
      <c r="K24" s="39">
        <v>1.3528023017731505E-4</v>
      </c>
      <c r="L24" s="38"/>
      <c r="M24" s="34">
        <v>908360337</v>
      </c>
      <c r="N24" s="34"/>
      <c r="O24" s="34">
        <v>0</v>
      </c>
      <c r="P24" s="34"/>
      <c r="Q24" s="34">
        <v>-637048400</v>
      </c>
      <c r="R24" s="34"/>
      <c r="S24" s="34">
        <v>271311937</v>
      </c>
      <c r="T24" s="38"/>
      <c r="U24" s="19">
        <v>6.5441876596368428E-6</v>
      </c>
      <c r="W24" s="34"/>
    </row>
    <row r="25" spans="1:23" s="33" customFormat="1" ht="21" x14ac:dyDescent="0.55000000000000004">
      <c r="A25" s="37" t="s">
        <v>41</v>
      </c>
      <c r="C25" s="34">
        <v>0</v>
      </c>
      <c r="D25" s="34"/>
      <c r="E25" s="34">
        <v>1533153372</v>
      </c>
      <c r="F25" s="34"/>
      <c r="G25" s="34">
        <v>-13747959284</v>
      </c>
      <c r="H25" s="34"/>
      <c r="I25" s="34">
        <v>-12214805912</v>
      </c>
      <c r="J25" s="38"/>
      <c r="K25" s="39">
        <v>-2.6303759213391004E-3</v>
      </c>
      <c r="L25" s="38"/>
      <c r="M25" s="34">
        <v>360000000</v>
      </c>
      <c r="N25" s="34"/>
      <c r="O25" s="34">
        <v>-64384103</v>
      </c>
      <c r="P25" s="34"/>
      <c r="Q25" s="34">
        <v>-142449423</v>
      </c>
      <c r="R25" s="34"/>
      <c r="S25" s="34">
        <v>153166474</v>
      </c>
      <c r="T25" s="38"/>
      <c r="U25" s="19">
        <v>3.6944564994237141E-6</v>
      </c>
      <c r="W25" s="34"/>
    </row>
    <row r="26" spans="1:23" s="33" customFormat="1" ht="21" x14ac:dyDescent="0.55000000000000004">
      <c r="A26" s="37" t="s">
        <v>40</v>
      </c>
      <c r="C26" s="34">
        <v>0</v>
      </c>
      <c r="D26" s="34"/>
      <c r="E26" s="34">
        <v>-49183558</v>
      </c>
      <c r="F26" s="34"/>
      <c r="G26" s="34">
        <v>358150227</v>
      </c>
      <c r="H26" s="34"/>
      <c r="I26" s="34">
        <v>308966669</v>
      </c>
      <c r="J26" s="38"/>
      <c r="K26" s="39">
        <v>6.6533884573273592E-5</v>
      </c>
      <c r="L26" s="38"/>
      <c r="M26" s="34">
        <v>1226643000</v>
      </c>
      <c r="N26" s="34"/>
      <c r="O26" s="34">
        <v>0</v>
      </c>
      <c r="P26" s="34"/>
      <c r="Q26" s="34">
        <v>358150227</v>
      </c>
      <c r="R26" s="34"/>
      <c r="S26" s="34">
        <v>1584793227</v>
      </c>
      <c r="T26" s="38"/>
      <c r="U26" s="19">
        <v>3.8226052247783881E-5</v>
      </c>
      <c r="W26" s="34"/>
    </row>
    <row r="27" spans="1:23" s="33" customFormat="1" ht="21" x14ac:dyDescent="0.55000000000000004">
      <c r="A27" s="37" t="s">
        <v>30</v>
      </c>
      <c r="C27" s="34">
        <v>0</v>
      </c>
      <c r="D27" s="34"/>
      <c r="E27" s="34">
        <v>870170340</v>
      </c>
      <c r="F27" s="34"/>
      <c r="G27" s="34">
        <v>229104235</v>
      </c>
      <c r="H27" s="34"/>
      <c r="I27" s="34">
        <v>1099274575</v>
      </c>
      <c r="J27" s="38"/>
      <c r="K27" s="39">
        <v>2.3672135225493978E-4</v>
      </c>
      <c r="L27" s="38"/>
      <c r="M27" s="34">
        <v>125000000</v>
      </c>
      <c r="N27" s="34"/>
      <c r="O27" s="34">
        <v>0</v>
      </c>
      <c r="P27" s="34"/>
      <c r="Q27" s="34">
        <v>229104235</v>
      </c>
      <c r="R27" s="34"/>
      <c r="S27" s="34">
        <v>354104235</v>
      </c>
      <c r="T27" s="38"/>
      <c r="U27" s="19">
        <v>8.5411817501864816E-6</v>
      </c>
      <c r="W27" s="34"/>
    </row>
    <row r="28" spans="1:23" s="33" customFormat="1" ht="21" x14ac:dyDescent="0.55000000000000004">
      <c r="A28" s="37" t="s">
        <v>22</v>
      </c>
      <c r="C28" s="34">
        <v>0</v>
      </c>
      <c r="D28" s="34"/>
      <c r="E28" s="34">
        <v>4344134291</v>
      </c>
      <c r="F28" s="34"/>
      <c r="G28" s="34">
        <v>4543230887</v>
      </c>
      <c r="H28" s="34"/>
      <c r="I28" s="34">
        <v>8887365178</v>
      </c>
      <c r="J28" s="38"/>
      <c r="K28" s="39">
        <v>1.9138340417994507E-3</v>
      </c>
      <c r="L28" s="38"/>
      <c r="M28" s="34">
        <v>10658227532</v>
      </c>
      <c r="N28" s="34"/>
      <c r="O28" s="34">
        <v>-9743578298</v>
      </c>
      <c r="P28" s="34"/>
      <c r="Q28" s="34">
        <v>10690068836</v>
      </c>
      <c r="R28" s="34"/>
      <c r="S28" s="34">
        <v>11604718070</v>
      </c>
      <c r="T28" s="38"/>
      <c r="U28" s="19">
        <v>2.7991194794816076E-4</v>
      </c>
      <c r="W28" s="34"/>
    </row>
    <row r="29" spans="1:23" s="33" customFormat="1" ht="21" x14ac:dyDescent="0.55000000000000004">
      <c r="A29" s="37" t="s">
        <v>26</v>
      </c>
      <c r="C29" s="34">
        <v>0</v>
      </c>
      <c r="D29" s="34"/>
      <c r="E29" s="34">
        <v>-3160261883</v>
      </c>
      <c r="F29" s="34"/>
      <c r="G29" s="34">
        <v>3343368208</v>
      </c>
      <c r="H29" s="34"/>
      <c r="I29" s="34">
        <v>183106325</v>
      </c>
      <c r="J29" s="38"/>
      <c r="K29" s="39">
        <v>3.9430709893779252E-5</v>
      </c>
      <c r="L29" s="38"/>
      <c r="M29" s="34">
        <v>17837507636</v>
      </c>
      <c r="N29" s="34"/>
      <c r="O29" s="34">
        <v>189871964</v>
      </c>
      <c r="P29" s="34"/>
      <c r="Q29" s="34">
        <v>11877702831</v>
      </c>
      <c r="R29" s="34"/>
      <c r="S29" s="34">
        <v>29905082431</v>
      </c>
      <c r="T29" s="38"/>
      <c r="U29" s="19">
        <v>7.2132643174256184E-4</v>
      </c>
      <c r="W29" s="34"/>
    </row>
    <row r="30" spans="1:23" s="33" customFormat="1" ht="21" x14ac:dyDescent="0.55000000000000004">
      <c r="A30" s="37" t="s">
        <v>34</v>
      </c>
      <c r="C30" s="34">
        <v>0</v>
      </c>
      <c r="D30" s="34"/>
      <c r="E30" s="34">
        <v>-4250979316</v>
      </c>
      <c r="F30" s="34"/>
      <c r="G30" s="34">
        <v>15611406883</v>
      </c>
      <c r="H30" s="34"/>
      <c r="I30" s="34">
        <v>11360427567</v>
      </c>
      <c r="J30" s="38"/>
      <c r="K30" s="39">
        <v>2.4463913175236818E-3</v>
      </c>
      <c r="L30" s="38"/>
      <c r="M30" s="34">
        <v>0</v>
      </c>
      <c r="N30" s="34"/>
      <c r="O30" s="34">
        <v>0</v>
      </c>
      <c r="P30" s="34"/>
      <c r="Q30" s="34">
        <v>15611406883</v>
      </c>
      <c r="R30" s="34"/>
      <c r="S30" s="34">
        <v>15611406883</v>
      </c>
      <c r="T30" s="38"/>
      <c r="U30" s="19">
        <v>3.7655540483387675E-4</v>
      </c>
      <c r="W30" s="34"/>
    </row>
    <row r="31" spans="1:23" s="33" customFormat="1" ht="21" x14ac:dyDescent="0.55000000000000004">
      <c r="A31" s="37" t="s">
        <v>27</v>
      </c>
      <c r="C31" s="34">
        <v>0</v>
      </c>
      <c r="D31" s="34"/>
      <c r="E31" s="34">
        <v>1152687510</v>
      </c>
      <c r="F31" s="34"/>
      <c r="G31" s="34">
        <v>-676768108</v>
      </c>
      <c r="H31" s="34"/>
      <c r="I31" s="34">
        <v>475919402</v>
      </c>
      <c r="J31" s="38"/>
      <c r="K31" s="39">
        <v>1.024860275748689E-4</v>
      </c>
      <c r="L31" s="38"/>
      <c r="M31" s="34">
        <v>16224800000</v>
      </c>
      <c r="N31" s="34"/>
      <c r="O31" s="34">
        <v>-10965040969</v>
      </c>
      <c r="P31" s="34"/>
      <c r="Q31" s="34">
        <v>-2729237936</v>
      </c>
      <c r="R31" s="34"/>
      <c r="S31" s="34">
        <v>2530521095</v>
      </c>
      <c r="T31" s="38"/>
      <c r="U31" s="19">
        <v>6.1037509464059107E-5</v>
      </c>
      <c r="W31" s="34"/>
    </row>
    <row r="32" spans="1:23" s="33" customFormat="1" ht="21" x14ac:dyDescent="0.55000000000000004">
      <c r="A32" s="37" t="s">
        <v>78</v>
      </c>
      <c r="C32" s="34">
        <v>0</v>
      </c>
      <c r="D32" s="34"/>
      <c r="E32" s="34">
        <v>-13432411</v>
      </c>
      <c r="F32" s="34"/>
      <c r="G32" s="34">
        <v>136978064</v>
      </c>
      <c r="H32" s="34"/>
      <c r="I32" s="34">
        <v>123545653</v>
      </c>
      <c r="J32" s="38"/>
      <c r="K32" s="39">
        <v>2.6604721612322886E-5</v>
      </c>
      <c r="L32" s="38"/>
      <c r="M32" s="34">
        <v>0</v>
      </c>
      <c r="N32" s="34"/>
      <c r="O32" s="34">
        <v>-13432411</v>
      </c>
      <c r="P32" s="34"/>
      <c r="Q32" s="34">
        <v>136978064</v>
      </c>
      <c r="R32" s="34"/>
      <c r="S32" s="34">
        <v>123545653</v>
      </c>
      <c r="T32" s="38"/>
      <c r="U32" s="19">
        <v>2.979986603996622E-6</v>
      </c>
      <c r="W32" s="34"/>
    </row>
    <row r="33" spans="1:23" s="33" customFormat="1" ht="21" x14ac:dyDescent="0.55000000000000004">
      <c r="A33" s="37" t="s">
        <v>466</v>
      </c>
      <c r="C33" s="34">
        <v>0</v>
      </c>
      <c r="D33" s="34"/>
      <c r="E33" s="34">
        <v>0</v>
      </c>
      <c r="F33" s="34"/>
      <c r="G33" s="34">
        <v>0</v>
      </c>
      <c r="H33" s="34"/>
      <c r="I33" s="34">
        <v>0</v>
      </c>
      <c r="J33" s="38"/>
      <c r="K33" s="39">
        <v>0</v>
      </c>
      <c r="L33" s="38"/>
      <c r="M33" s="34">
        <v>0</v>
      </c>
      <c r="N33" s="34"/>
      <c r="O33" s="34">
        <v>0</v>
      </c>
      <c r="P33" s="34"/>
      <c r="Q33" s="34">
        <v>28812559</v>
      </c>
      <c r="R33" s="34"/>
      <c r="S33" s="34">
        <v>28812559</v>
      </c>
      <c r="T33" s="38"/>
      <c r="U33" s="19">
        <v>6.9497418777544773E-7</v>
      </c>
      <c r="W33" s="34"/>
    </row>
    <row r="34" spans="1:23" s="33" customFormat="1" ht="21" x14ac:dyDescent="0.55000000000000004">
      <c r="A34" s="37" t="s">
        <v>61</v>
      </c>
      <c r="C34" s="34">
        <v>0</v>
      </c>
      <c r="D34" s="34"/>
      <c r="E34" s="34">
        <v>-1619435689</v>
      </c>
      <c r="F34" s="34"/>
      <c r="G34" s="34">
        <v>0</v>
      </c>
      <c r="H34" s="34"/>
      <c r="I34" s="34">
        <v>-1619435689</v>
      </c>
      <c r="J34" s="38"/>
      <c r="K34" s="39">
        <v>-3.4873453358092094E-4</v>
      </c>
      <c r="L34" s="38"/>
      <c r="M34" s="34">
        <v>67527646074</v>
      </c>
      <c r="N34" s="34"/>
      <c r="O34" s="34">
        <v>-70565939448</v>
      </c>
      <c r="P34" s="34"/>
      <c r="Q34" s="34">
        <v>800454449</v>
      </c>
      <c r="R34" s="34"/>
      <c r="S34" s="34">
        <v>-2237838925</v>
      </c>
      <c r="T34" s="38"/>
      <c r="U34" s="19">
        <v>-5.3977860462659913E-5</v>
      </c>
      <c r="W34" s="34"/>
    </row>
    <row r="35" spans="1:23" s="33" customFormat="1" ht="21" x14ac:dyDescent="0.55000000000000004">
      <c r="A35" s="37" t="s">
        <v>62</v>
      </c>
      <c r="C35" s="34">
        <v>0</v>
      </c>
      <c r="D35" s="34"/>
      <c r="E35" s="34">
        <v>-2294510971</v>
      </c>
      <c r="F35" s="34"/>
      <c r="G35" s="34">
        <v>0</v>
      </c>
      <c r="H35" s="34"/>
      <c r="I35" s="34">
        <f>C35+E35+G35</f>
        <v>-2294510971</v>
      </c>
      <c r="J35" s="38"/>
      <c r="K35" s="39">
        <v>-4.9410743427675012E-4</v>
      </c>
      <c r="L35" s="38"/>
      <c r="M35" s="34">
        <v>144042689349</v>
      </c>
      <c r="N35" s="34"/>
      <c r="O35" s="34">
        <v>75566164071</v>
      </c>
      <c r="P35" s="34"/>
      <c r="Q35" s="34">
        <v>-10236</v>
      </c>
      <c r="R35" s="34"/>
      <c r="S35" s="34">
        <f>M35+O35+Q35</f>
        <v>219608843184</v>
      </c>
      <c r="T35" s="38"/>
      <c r="U35" s="19">
        <v>5.2970816448516794E-3</v>
      </c>
      <c r="W35" s="34"/>
    </row>
    <row r="36" spans="1:23" s="33" customFormat="1" ht="21" x14ac:dyDescent="0.55000000000000004">
      <c r="A36" s="37" t="s">
        <v>36</v>
      </c>
      <c r="C36" s="34">
        <v>0</v>
      </c>
      <c r="D36" s="34"/>
      <c r="E36" s="34">
        <v>-78212443451</v>
      </c>
      <c r="F36" s="34"/>
      <c r="G36" s="34">
        <v>0</v>
      </c>
      <c r="H36" s="34"/>
      <c r="I36" s="34">
        <v>-78212443451</v>
      </c>
      <c r="J36" s="38"/>
      <c r="K36" s="39">
        <v>-1.6842521238957728E-2</v>
      </c>
      <c r="L36" s="38"/>
      <c r="M36" s="34">
        <v>0</v>
      </c>
      <c r="N36" s="34"/>
      <c r="O36" s="34">
        <v>154118755525</v>
      </c>
      <c r="P36" s="34"/>
      <c r="Q36" s="34">
        <v>-11532223531</v>
      </c>
      <c r="R36" s="34"/>
      <c r="S36" s="34">
        <v>142586531994</v>
      </c>
      <c r="T36" s="38"/>
      <c r="U36" s="19">
        <v>3.4392626930585387E-3</v>
      </c>
      <c r="W36" s="34"/>
    </row>
    <row r="37" spans="1:23" s="33" customFormat="1" ht="21" x14ac:dyDescent="0.55000000000000004">
      <c r="A37" s="37" t="s">
        <v>459</v>
      </c>
      <c r="C37" s="34">
        <v>0</v>
      </c>
      <c r="D37" s="34"/>
      <c r="E37" s="34">
        <v>0</v>
      </c>
      <c r="F37" s="34"/>
      <c r="G37" s="34">
        <v>0</v>
      </c>
      <c r="H37" s="34"/>
      <c r="I37" s="34">
        <v>0</v>
      </c>
      <c r="J37" s="38"/>
      <c r="K37" s="39">
        <v>0</v>
      </c>
      <c r="L37" s="38"/>
      <c r="M37" s="34">
        <v>15737811</v>
      </c>
      <c r="N37" s="34"/>
      <c r="O37" s="34">
        <v>0</v>
      </c>
      <c r="P37" s="34"/>
      <c r="Q37" s="34">
        <v>564345688</v>
      </c>
      <c r="R37" s="34"/>
      <c r="S37" s="34">
        <v>580083499</v>
      </c>
      <c r="T37" s="38"/>
      <c r="U37" s="19">
        <v>1.3991921320125184E-5</v>
      </c>
      <c r="W37" s="34"/>
    </row>
    <row r="38" spans="1:23" s="33" customFormat="1" ht="21" x14ac:dyDescent="0.55000000000000004">
      <c r="A38" s="37" t="s">
        <v>70</v>
      </c>
      <c r="C38" s="34">
        <v>0</v>
      </c>
      <c r="D38" s="34"/>
      <c r="E38" s="34">
        <v>10100611039</v>
      </c>
      <c r="F38" s="34"/>
      <c r="G38" s="34">
        <v>0</v>
      </c>
      <c r="H38" s="34"/>
      <c r="I38" s="34">
        <f>C38+E38+G38</f>
        <v>10100611039</v>
      </c>
      <c r="J38" s="38"/>
      <c r="K38" s="39">
        <v>2.1750983404244134E-3</v>
      </c>
      <c r="L38" s="38"/>
      <c r="M38" s="34">
        <v>41175944629</v>
      </c>
      <c r="N38" s="34"/>
      <c r="O38" s="34">
        <v>44693912729</v>
      </c>
      <c r="P38" s="34"/>
      <c r="Q38" s="34">
        <v>6667337054</v>
      </c>
      <c r="R38" s="34"/>
      <c r="S38" s="34">
        <f>M38+O38+Q38</f>
        <v>92537194412</v>
      </c>
      <c r="T38" s="38"/>
      <c r="U38" s="19">
        <v>2.2320461547861263E-3</v>
      </c>
      <c r="W38" s="34"/>
    </row>
    <row r="39" spans="1:23" s="33" customFormat="1" ht="21" x14ac:dyDescent="0.55000000000000004">
      <c r="A39" s="37" t="s">
        <v>443</v>
      </c>
      <c r="C39" s="34">
        <v>0</v>
      </c>
      <c r="D39" s="34"/>
      <c r="E39" s="34">
        <v>0</v>
      </c>
      <c r="F39" s="34"/>
      <c r="G39" s="34">
        <v>0</v>
      </c>
      <c r="H39" s="34"/>
      <c r="I39" s="34">
        <v>0</v>
      </c>
      <c r="J39" s="38"/>
      <c r="K39" s="39">
        <v>0</v>
      </c>
      <c r="L39" s="38"/>
      <c r="M39" s="34">
        <v>565951818</v>
      </c>
      <c r="N39" s="34"/>
      <c r="O39" s="34">
        <v>0</v>
      </c>
      <c r="P39" s="34"/>
      <c r="Q39" s="34">
        <v>-153297737</v>
      </c>
      <c r="R39" s="34"/>
      <c r="S39" s="34">
        <v>412654081</v>
      </c>
      <c r="T39" s="38"/>
      <c r="U39" s="19">
        <v>9.9534350550119077E-6</v>
      </c>
      <c r="W39" s="34"/>
    </row>
    <row r="40" spans="1:23" s="33" customFormat="1" ht="21" x14ac:dyDescent="0.55000000000000004">
      <c r="A40" s="37" t="s">
        <v>467</v>
      </c>
      <c r="C40" s="34">
        <v>0</v>
      </c>
      <c r="D40" s="34"/>
      <c r="E40" s="34">
        <v>0</v>
      </c>
      <c r="F40" s="34"/>
      <c r="G40" s="34">
        <v>0</v>
      </c>
      <c r="H40" s="34"/>
      <c r="I40" s="34">
        <v>0</v>
      </c>
      <c r="J40" s="38"/>
      <c r="K40" s="39">
        <v>0</v>
      </c>
      <c r="L40" s="38"/>
      <c r="M40" s="34">
        <v>0</v>
      </c>
      <c r="N40" s="34"/>
      <c r="O40" s="34">
        <v>0</v>
      </c>
      <c r="P40" s="34"/>
      <c r="Q40" s="34">
        <v>63510700</v>
      </c>
      <c r="R40" s="34"/>
      <c r="S40" s="34">
        <v>63510700</v>
      </c>
      <c r="T40" s="38"/>
      <c r="U40" s="19">
        <v>1.5319117315317298E-6</v>
      </c>
      <c r="W40" s="34"/>
    </row>
    <row r="41" spans="1:23" s="33" customFormat="1" ht="21" x14ac:dyDescent="0.55000000000000004">
      <c r="A41" s="37" t="s">
        <v>468</v>
      </c>
      <c r="C41" s="34">
        <v>0</v>
      </c>
      <c r="D41" s="34"/>
      <c r="E41" s="34">
        <v>0</v>
      </c>
      <c r="F41" s="34"/>
      <c r="G41" s="34">
        <v>0</v>
      </c>
      <c r="H41" s="34"/>
      <c r="I41" s="34">
        <v>0</v>
      </c>
      <c r="J41" s="38"/>
      <c r="K41" s="39">
        <v>0</v>
      </c>
      <c r="L41" s="38"/>
      <c r="M41" s="34">
        <v>0</v>
      </c>
      <c r="N41" s="34"/>
      <c r="O41" s="34">
        <v>0</v>
      </c>
      <c r="P41" s="34"/>
      <c r="Q41" s="34">
        <v>896839496</v>
      </c>
      <c r="R41" s="34"/>
      <c r="S41" s="34">
        <v>896839496</v>
      </c>
      <c r="T41" s="38"/>
      <c r="U41" s="19">
        <v>2.1632243782912232E-5</v>
      </c>
      <c r="W41" s="34"/>
    </row>
    <row r="42" spans="1:23" s="33" customFormat="1" ht="21" x14ac:dyDescent="0.55000000000000004">
      <c r="A42" s="37" t="s">
        <v>50</v>
      </c>
      <c r="C42" s="34">
        <v>0</v>
      </c>
      <c r="D42" s="34"/>
      <c r="E42" s="34">
        <v>-1334421194</v>
      </c>
      <c r="F42" s="34"/>
      <c r="G42" s="34">
        <v>0</v>
      </c>
      <c r="H42" s="34"/>
      <c r="I42" s="34">
        <v>-1334421194</v>
      </c>
      <c r="J42" s="38"/>
      <c r="K42" s="39">
        <v>-2.8735858784083253E-4</v>
      </c>
      <c r="L42" s="38"/>
      <c r="M42" s="34">
        <v>18119171561</v>
      </c>
      <c r="N42" s="34"/>
      <c r="O42" s="34">
        <v>-25255014134</v>
      </c>
      <c r="P42" s="34"/>
      <c r="Q42" s="34">
        <v>433522442</v>
      </c>
      <c r="R42" s="34"/>
      <c r="S42" s="34">
        <v>-6702320131</v>
      </c>
      <c r="T42" s="38"/>
      <c r="U42" s="19">
        <v>-1.6166351240279482E-4</v>
      </c>
      <c r="W42" s="34"/>
    </row>
    <row r="43" spans="1:23" s="33" customFormat="1" ht="21" x14ac:dyDescent="0.55000000000000004">
      <c r="A43" s="37" t="s">
        <v>469</v>
      </c>
      <c r="C43" s="34">
        <v>0</v>
      </c>
      <c r="D43" s="34"/>
      <c r="E43" s="34">
        <v>0</v>
      </c>
      <c r="F43" s="34"/>
      <c r="G43" s="34">
        <v>0</v>
      </c>
      <c r="H43" s="34"/>
      <c r="I43" s="34">
        <v>0</v>
      </c>
      <c r="J43" s="38"/>
      <c r="K43" s="39">
        <v>0</v>
      </c>
      <c r="L43" s="38"/>
      <c r="M43" s="34">
        <v>0</v>
      </c>
      <c r="N43" s="34"/>
      <c r="O43" s="34">
        <v>0</v>
      </c>
      <c r="P43" s="34"/>
      <c r="Q43" s="34">
        <v>-38411679336</v>
      </c>
      <c r="R43" s="34"/>
      <c r="S43" s="34">
        <v>-38411679336</v>
      </c>
      <c r="T43" s="38"/>
      <c r="U43" s="19">
        <v>-9.2651005582765312E-4</v>
      </c>
      <c r="W43" s="34"/>
    </row>
    <row r="44" spans="1:23" s="33" customFormat="1" ht="21" x14ac:dyDescent="0.55000000000000004">
      <c r="A44" s="37" t="s">
        <v>56</v>
      </c>
      <c r="C44" s="34">
        <v>0</v>
      </c>
      <c r="D44" s="34"/>
      <c r="E44" s="34">
        <v>-26434945336</v>
      </c>
      <c r="F44" s="34"/>
      <c r="G44" s="34">
        <v>0</v>
      </c>
      <c r="H44" s="34"/>
      <c r="I44" s="34">
        <v>-26434945336</v>
      </c>
      <c r="J44" s="38"/>
      <c r="K44" s="39">
        <v>-5.6925868650453716E-3</v>
      </c>
      <c r="L44" s="38"/>
      <c r="M44" s="34">
        <v>0</v>
      </c>
      <c r="N44" s="34"/>
      <c r="O44" s="34">
        <v>-35335557935</v>
      </c>
      <c r="P44" s="34"/>
      <c r="Q44" s="34">
        <v>-82084328446</v>
      </c>
      <c r="R44" s="34"/>
      <c r="S44" s="34">
        <v>-117419886381</v>
      </c>
      <c r="T44" s="38"/>
      <c r="U44" s="19">
        <v>-2.8322298677573494E-3</v>
      </c>
      <c r="W44" s="34"/>
    </row>
    <row r="45" spans="1:23" s="33" customFormat="1" ht="21" x14ac:dyDescent="0.55000000000000004">
      <c r="A45" s="37" t="s">
        <v>24</v>
      </c>
      <c r="C45" s="34">
        <v>0</v>
      </c>
      <c r="D45" s="34"/>
      <c r="E45" s="34">
        <v>-139188782</v>
      </c>
      <c r="F45" s="34"/>
      <c r="G45" s="34">
        <v>0</v>
      </c>
      <c r="H45" s="34"/>
      <c r="I45" s="34">
        <v>-139188782</v>
      </c>
      <c r="J45" s="38"/>
      <c r="K45" s="39">
        <v>-2.9973363746503478E-5</v>
      </c>
      <c r="L45" s="38"/>
      <c r="M45" s="34">
        <v>35487500000</v>
      </c>
      <c r="N45" s="34"/>
      <c r="O45" s="34">
        <v>-35542411083</v>
      </c>
      <c r="P45" s="34"/>
      <c r="Q45" s="34">
        <v>833194611</v>
      </c>
      <c r="R45" s="34"/>
      <c r="S45" s="34">
        <v>778283528</v>
      </c>
      <c r="T45" s="38"/>
      <c r="U45" s="19">
        <v>1.8772611024616381E-5</v>
      </c>
      <c r="W45" s="34"/>
    </row>
    <row r="46" spans="1:23" s="33" customFormat="1" ht="21" x14ac:dyDescent="0.55000000000000004">
      <c r="A46" s="37" t="s">
        <v>74</v>
      </c>
      <c r="C46" s="34">
        <v>0</v>
      </c>
      <c r="D46" s="34"/>
      <c r="E46" s="34">
        <v>-2073473875</v>
      </c>
      <c r="F46" s="34"/>
      <c r="G46" s="34">
        <v>0</v>
      </c>
      <c r="H46" s="34"/>
      <c r="I46" s="34">
        <v>-2073473875</v>
      </c>
      <c r="J46" s="38"/>
      <c r="K46" s="39">
        <v>-4.465085891350575E-4</v>
      </c>
      <c r="L46" s="38"/>
      <c r="M46" s="34">
        <v>15389504244</v>
      </c>
      <c r="N46" s="34"/>
      <c r="O46" s="34">
        <v>-2073473875</v>
      </c>
      <c r="P46" s="34"/>
      <c r="Q46" s="34">
        <v>-12536922286</v>
      </c>
      <c r="R46" s="34"/>
      <c r="S46" s="34">
        <v>779108083</v>
      </c>
      <c r="T46" s="38"/>
      <c r="U46" s="19">
        <v>1.8792499728059944E-5</v>
      </c>
      <c r="W46" s="34"/>
    </row>
    <row r="47" spans="1:23" s="33" customFormat="1" ht="21" x14ac:dyDescent="0.55000000000000004">
      <c r="A47" s="37" t="s">
        <v>448</v>
      </c>
      <c r="C47" s="34">
        <v>0</v>
      </c>
      <c r="D47" s="34"/>
      <c r="E47" s="34">
        <v>0</v>
      </c>
      <c r="F47" s="34"/>
      <c r="G47" s="34">
        <v>0</v>
      </c>
      <c r="H47" s="34"/>
      <c r="I47" s="34">
        <v>0</v>
      </c>
      <c r="J47" s="38"/>
      <c r="K47" s="39">
        <v>0</v>
      </c>
      <c r="L47" s="38"/>
      <c r="M47" s="34">
        <v>2000000000</v>
      </c>
      <c r="N47" s="34"/>
      <c r="O47" s="34">
        <v>0</v>
      </c>
      <c r="P47" s="34"/>
      <c r="Q47" s="34">
        <v>3604831991</v>
      </c>
      <c r="R47" s="34"/>
      <c r="S47" s="34">
        <v>5604831991</v>
      </c>
      <c r="T47" s="38"/>
      <c r="U47" s="19">
        <v>1.3519151702433201E-4</v>
      </c>
      <c r="W47" s="34"/>
    </row>
    <row r="48" spans="1:23" s="33" customFormat="1" ht="21" x14ac:dyDescent="0.55000000000000004">
      <c r="A48" s="37" t="s">
        <v>470</v>
      </c>
      <c r="C48" s="34">
        <v>0</v>
      </c>
      <c r="D48" s="34"/>
      <c r="E48" s="34">
        <v>0</v>
      </c>
      <c r="F48" s="34"/>
      <c r="G48" s="34">
        <v>0</v>
      </c>
      <c r="H48" s="34"/>
      <c r="I48" s="34">
        <v>0</v>
      </c>
      <c r="J48" s="38"/>
      <c r="K48" s="39">
        <v>0</v>
      </c>
      <c r="L48" s="38"/>
      <c r="M48" s="34">
        <v>0</v>
      </c>
      <c r="N48" s="34"/>
      <c r="O48" s="34">
        <v>0</v>
      </c>
      <c r="P48" s="34"/>
      <c r="Q48" s="34">
        <v>1495690962</v>
      </c>
      <c r="R48" s="34"/>
      <c r="S48" s="34">
        <v>1495690962</v>
      </c>
      <c r="T48" s="38"/>
      <c r="U48" s="19">
        <v>3.6076858410217154E-5</v>
      </c>
      <c r="W48" s="34"/>
    </row>
    <row r="49" spans="1:23" s="33" customFormat="1" ht="21" x14ac:dyDescent="0.55000000000000004">
      <c r="A49" s="37" t="s">
        <v>427</v>
      </c>
      <c r="C49" s="34">
        <v>0</v>
      </c>
      <c r="D49" s="34"/>
      <c r="E49" s="34">
        <v>0</v>
      </c>
      <c r="F49" s="34"/>
      <c r="G49" s="34">
        <v>0</v>
      </c>
      <c r="H49" s="34"/>
      <c r="I49" s="34">
        <v>0</v>
      </c>
      <c r="J49" s="38"/>
      <c r="K49" s="39">
        <v>0</v>
      </c>
      <c r="L49" s="38"/>
      <c r="M49" s="34">
        <v>2531004905</v>
      </c>
      <c r="N49" s="34"/>
      <c r="O49" s="34">
        <v>0</v>
      </c>
      <c r="P49" s="34"/>
      <c r="Q49" s="34">
        <v>449257916</v>
      </c>
      <c r="R49" s="34"/>
      <c r="S49" s="34">
        <v>2980262821</v>
      </c>
      <c r="T49" s="38"/>
      <c r="U49" s="19">
        <v>7.1885518165250081E-5</v>
      </c>
      <c r="W49" s="34"/>
    </row>
    <row r="50" spans="1:23" s="33" customFormat="1" ht="21" x14ac:dyDescent="0.55000000000000004">
      <c r="A50" s="37" t="s">
        <v>471</v>
      </c>
      <c r="C50" s="34">
        <v>0</v>
      </c>
      <c r="D50" s="34"/>
      <c r="E50" s="34">
        <v>0</v>
      </c>
      <c r="F50" s="34"/>
      <c r="G50" s="34">
        <v>0</v>
      </c>
      <c r="H50" s="34"/>
      <c r="I50" s="34">
        <v>0</v>
      </c>
      <c r="J50" s="38"/>
      <c r="K50" s="39">
        <v>0</v>
      </c>
      <c r="L50" s="38"/>
      <c r="M50" s="34">
        <v>0</v>
      </c>
      <c r="N50" s="34"/>
      <c r="O50" s="34">
        <v>0</v>
      </c>
      <c r="P50" s="34"/>
      <c r="Q50" s="34">
        <v>3180688868</v>
      </c>
      <c r="R50" s="34"/>
      <c r="S50" s="34">
        <v>3180688868</v>
      </c>
      <c r="T50" s="38"/>
      <c r="U50" s="19">
        <v>7.6719900603230292E-5</v>
      </c>
      <c r="W50" s="34"/>
    </row>
    <row r="51" spans="1:23" s="33" customFormat="1" ht="21" x14ac:dyDescent="0.55000000000000004">
      <c r="A51" s="37" t="s">
        <v>472</v>
      </c>
      <c r="C51" s="34">
        <v>0</v>
      </c>
      <c r="D51" s="34"/>
      <c r="E51" s="34">
        <v>0</v>
      </c>
      <c r="F51" s="34"/>
      <c r="G51" s="34">
        <v>0</v>
      </c>
      <c r="H51" s="34"/>
      <c r="I51" s="34">
        <v>0</v>
      </c>
      <c r="J51" s="38"/>
      <c r="K51" s="39">
        <v>0</v>
      </c>
      <c r="L51" s="38"/>
      <c r="M51" s="34">
        <v>0</v>
      </c>
      <c r="N51" s="34"/>
      <c r="O51" s="34">
        <v>0</v>
      </c>
      <c r="P51" s="34"/>
      <c r="Q51" s="34">
        <v>15908694</v>
      </c>
      <c r="R51" s="34"/>
      <c r="S51" s="34">
        <v>15908694</v>
      </c>
      <c r="T51" s="38"/>
      <c r="U51" s="19">
        <v>3.8372612759658515E-7</v>
      </c>
      <c r="W51" s="34"/>
    </row>
    <row r="52" spans="1:23" s="33" customFormat="1" ht="21" x14ac:dyDescent="0.55000000000000004">
      <c r="A52" s="37" t="s">
        <v>473</v>
      </c>
      <c r="C52" s="34">
        <v>0</v>
      </c>
      <c r="D52" s="34"/>
      <c r="E52" s="34">
        <v>0</v>
      </c>
      <c r="F52" s="34"/>
      <c r="G52" s="34">
        <v>0</v>
      </c>
      <c r="H52" s="34"/>
      <c r="I52" s="34">
        <v>0</v>
      </c>
      <c r="J52" s="38"/>
      <c r="K52" s="39">
        <v>0</v>
      </c>
      <c r="L52" s="38"/>
      <c r="M52" s="34">
        <v>0</v>
      </c>
      <c r="N52" s="34"/>
      <c r="O52" s="34">
        <v>0</v>
      </c>
      <c r="P52" s="34"/>
      <c r="Q52" s="34">
        <v>40832359607</v>
      </c>
      <c r="R52" s="34"/>
      <c r="S52" s="34">
        <v>40832359607</v>
      </c>
      <c r="T52" s="38"/>
      <c r="U52" s="19">
        <v>9.8489814642391976E-4</v>
      </c>
      <c r="W52" s="34"/>
    </row>
    <row r="53" spans="1:23" s="33" customFormat="1" ht="21" x14ac:dyDescent="0.55000000000000004">
      <c r="A53" s="37" t="s">
        <v>474</v>
      </c>
      <c r="C53" s="34">
        <v>0</v>
      </c>
      <c r="D53" s="34"/>
      <c r="E53" s="34">
        <v>0</v>
      </c>
      <c r="F53" s="34"/>
      <c r="G53" s="34">
        <v>0</v>
      </c>
      <c r="H53" s="34"/>
      <c r="I53" s="34">
        <v>0</v>
      </c>
      <c r="J53" s="38"/>
      <c r="K53" s="39">
        <v>0</v>
      </c>
      <c r="L53" s="38"/>
      <c r="M53" s="34">
        <v>0</v>
      </c>
      <c r="N53" s="34"/>
      <c r="O53" s="34">
        <v>0</v>
      </c>
      <c r="P53" s="34"/>
      <c r="Q53" s="34">
        <v>-99631722</v>
      </c>
      <c r="R53" s="34"/>
      <c r="S53" s="34">
        <v>-99631722</v>
      </c>
      <c r="T53" s="38"/>
      <c r="U53" s="19">
        <v>-2.4031699188405723E-6</v>
      </c>
      <c r="W53" s="34"/>
    </row>
    <row r="54" spans="1:23" s="33" customFormat="1" ht="21" x14ac:dyDescent="0.55000000000000004">
      <c r="A54" s="37" t="s">
        <v>475</v>
      </c>
      <c r="C54" s="34">
        <v>0</v>
      </c>
      <c r="D54" s="34"/>
      <c r="E54" s="34">
        <v>0</v>
      </c>
      <c r="F54" s="34"/>
      <c r="G54" s="34">
        <v>0</v>
      </c>
      <c r="H54" s="34"/>
      <c r="I54" s="34">
        <v>0</v>
      </c>
      <c r="J54" s="38"/>
      <c r="K54" s="39">
        <v>0</v>
      </c>
      <c r="L54" s="38"/>
      <c r="M54" s="34">
        <v>0</v>
      </c>
      <c r="N54" s="34"/>
      <c r="O54" s="34">
        <v>0</v>
      </c>
      <c r="P54" s="34"/>
      <c r="Q54" s="34">
        <v>6296592752</v>
      </c>
      <c r="R54" s="34"/>
      <c r="S54" s="34">
        <v>6296592752</v>
      </c>
      <c r="T54" s="38"/>
      <c r="U54" s="19">
        <v>1.5187715306974196E-4</v>
      </c>
      <c r="W54" s="34"/>
    </row>
    <row r="55" spans="1:23" s="33" customFormat="1" ht="21" x14ac:dyDescent="0.55000000000000004">
      <c r="A55" s="37" t="s">
        <v>460</v>
      </c>
      <c r="C55" s="34">
        <v>0</v>
      </c>
      <c r="D55" s="34"/>
      <c r="E55" s="34">
        <v>0</v>
      </c>
      <c r="F55" s="34"/>
      <c r="G55" s="34">
        <v>0</v>
      </c>
      <c r="H55" s="34"/>
      <c r="I55" s="34">
        <v>0</v>
      </c>
      <c r="J55" s="38"/>
      <c r="K55" s="39">
        <v>0</v>
      </c>
      <c r="L55" s="38"/>
      <c r="M55" s="34">
        <v>118019871</v>
      </c>
      <c r="N55" s="34"/>
      <c r="O55" s="34">
        <v>0</v>
      </c>
      <c r="P55" s="34"/>
      <c r="Q55" s="34">
        <v>1831182736</v>
      </c>
      <c r="R55" s="34"/>
      <c r="S55" s="34">
        <v>1949202607</v>
      </c>
      <c r="T55" s="38"/>
      <c r="U55" s="19">
        <v>4.7015799554965255E-5</v>
      </c>
      <c r="W55" s="34"/>
    </row>
    <row r="56" spans="1:23" s="33" customFormat="1" ht="21" x14ac:dyDescent="0.55000000000000004">
      <c r="A56" s="37" t="s">
        <v>476</v>
      </c>
      <c r="C56" s="34">
        <v>0</v>
      </c>
      <c r="D56" s="34"/>
      <c r="E56" s="34">
        <v>0</v>
      </c>
      <c r="F56" s="34"/>
      <c r="G56" s="34">
        <v>0</v>
      </c>
      <c r="H56" s="34"/>
      <c r="I56" s="34">
        <v>0</v>
      </c>
      <c r="J56" s="38"/>
      <c r="K56" s="39">
        <v>0</v>
      </c>
      <c r="L56" s="38"/>
      <c r="M56" s="34">
        <v>0</v>
      </c>
      <c r="N56" s="34"/>
      <c r="O56" s="34">
        <v>0</v>
      </c>
      <c r="P56" s="34"/>
      <c r="Q56" s="34">
        <v>704897468</v>
      </c>
      <c r="R56" s="34"/>
      <c r="S56" s="34">
        <v>704897468</v>
      </c>
      <c r="T56" s="38"/>
      <c r="U56" s="19">
        <v>1.7002500377986893E-5</v>
      </c>
      <c r="W56" s="34"/>
    </row>
    <row r="57" spans="1:23" s="33" customFormat="1" ht="21" x14ac:dyDescent="0.55000000000000004">
      <c r="A57" s="37" t="s">
        <v>32</v>
      </c>
      <c r="C57" s="34">
        <v>0</v>
      </c>
      <c r="D57" s="34"/>
      <c r="E57" s="34">
        <v>-451657625</v>
      </c>
      <c r="F57" s="34"/>
      <c r="G57" s="34">
        <v>0</v>
      </c>
      <c r="H57" s="34"/>
      <c r="I57" s="34">
        <v>-451657625</v>
      </c>
      <c r="J57" s="38"/>
      <c r="K57" s="39">
        <v>-9.7261417827529116E-5</v>
      </c>
      <c r="L57" s="38"/>
      <c r="M57" s="34">
        <v>23025960225</v>
      </c>
      <c r="N57" s="34"/>
      <c r="O57" s="34">
        <v>-24789088609</v>
      </c>
      <c r="P57" s="34"/>
      <c r="Q57" s="34">
        <v>-7778</v>
      </c>
      <c r="R57" s="34"/>
      <c r="S57" s="34">
        <v>-1763136162</v>
      </c>
      <c r="T57" s="38"/>
      <c r="U57" s="19">
        <v>-4.2527778324843352E-5</v>
      </c>
      <c r="W57" s="34"/>
    </row>
    <row r="58" spans="1:23" s="33" customFormat="1" ht="21" x14ac:dyDescent="0.55000000000000004">
      <c r="A58" s="37" t="s">
        <v>477</v>
      </c>
      <c r="C58" s="34">
        <v>0</v>
      </c>
      <c r="D58" s="34"/>
      <c r="E58" s="34">
        <v>0</v>
      </c>
      <c r="F58" s="34"/>
      <c r="G58" s="34">
        <v>0</v>
      </c>
      <c r="H58" s="34"/>
      <c r="I58" s="34">
        <v>0</v>
      </c>
      <c r="J58" s="38"/>
      <c r="K58" s="39">
        <v>0</v>
      </c>
      <c r="L58" s="38"/>
      <c r="M58" s="34">
        <v>0</v>
      </c>
      <c r="N58" s="34"/>
      <c r="O58" s="34">
        <v>0</v>
      </c>
      <c r="P58" s="34"/>
      <c r="Q58" s="34">
        <v>2025750818</v>
      </c>
      <c r="R58" s="34"/>
      <c r="S58" s="34">
        <v>2025750818</v>
      </c>
      <c r="T58" s="38"/>
      <c r="U58" s="19">
        <v>4.8862182959000578E-5</v>
      </c>
      <c r="W58" s="34"/>
    </row>
    <row r="59" spans="1:23" s="33" customFormat="1" ht="21" x14ac:dyDescent="0.55000000000000004">
      <c r="A59" s="37" t="s">
        <v>478</v>
      </c>
      <c r="C59" s="34">
        <v>0</v>
      </c>
      <c r="D59" s="34"/>
      <c r="E59" s="34">
        <v>0</v>
      </c>
      <c r="F59" s="34"/>
      <c r="G59" s="34">
        <v>0</v>
      </c>
      <c r="H59" s="34"/>
      <c r="I59" s="34">
        <v>0</v>
      </c>
      <c r="J59" s="38"/>
      <c r="K59" s="39">
        <v>0</v>
      </c>
      <c r="L59" s="38"/>
      <c r="M59" s="34">
        <v>0</v>
      </c>
      <c r="N59" s="34"/>
      <c r="O59" s="34">
        <v>0</v>
      </c>
      <c r="P59" s="34"/>
      <c r="Q59" s="34">
        <v>80701327</v>
      </c>
      <c r="R59" s="34"/>
      <c r="S59" s="34">
        <v>80701327</v>
      </c>
      <c r="T59" s="38"/>
      <c r="U59" s="19">
        <v>1.9465587622475952E-6</v>
      </c>
      <c r="W59" s="34"/>
    </row>
    <row r="60" spans="1:23" s="33" customFormat="1" ht="21" x14ac:dyDescent="0.55000000000000004">
      <c r="A60" s="37" t="s">
        <v>68</v>
      </c>
      <c r="C60" s="34">
        <v>0</v>
      </c>
      <c r="D60" s="34"/>
      <c r="E60" s="34">
        <v>1777992365</v>
      </c>
      <c r="F60" s="34"/>
      <c r="G60" s="34">
        <v>0</v>
      </c>
      <c r="H60" s="34"/>
      <c r="I60" s="34">
        <v>1777992365</v>
      </c>
      <c r="J60" s="38"/>
      <c r="K60" s="39">
        <v>3.8287864243722588E-4</v>
      </c>
      <c r="L60" s="38"/>
      <c r="M60" s="34">
        <v>47312188802</v>
      </c>
      <c r="N60" s="34"/>
      <c r="O60" s="34">
        <v>-14323594668</v>
      </c>
      <c r="P60" s="34"/>
      <c r="Q60" s="34">
        <v>-51187256865</v>
      </c>
      <c r="R60" s="34"/>
      <c r="S60" s="34">
        <v>-18198662731</v>
      </c>
      <c r="T60" s="38"/>
      <c r="U60" s="19">
        <v>-4.3896138659797751E-4</v>
      </c>
      <c r="W60" s="34"/>
    </row>
    <row r="61" spans="1:23" s="33" customFormat="1" ht="21" x14ac:dyDescent="0.55000000000000004">
      <c r="A61" s="37" t="s">
        <v>479</v>
      </c>
      <c r="C61" s="34">
        <v>0</v>
      </c>
      <c r="D61" s="34"/>
      <c r="E61" s="34">
        <v>0</v>
      </c>
      <c r="F61" s="34"/>
      <c r="G61" s="34">
        <v>0</v>
      </c>
      <c r="H61" s="34"/>
      <c r="I61" s="34">
        <v>0</v>
      </c>
      <c r="J61" s="38"/>
      <c r="K61" s="39">
        <v>0</v>
      </c>
      <c r="L61" s="38"/>
      <c r="M61" s="34">
        <v>0</v>
      </c>
      <c r="N61" s="34"/>
      <c r="O61" s="34">
        <v>0</v>
      </c>
      <c r="P61" s="34"/>
      <c r="Q61" s="34">
        <v>31087950494</v>
      </c>
      <c r="R61" s="34"/>
      <c r="S61" s="34">
        <v>31087950494</v>
      </c>
      <c r="T61" s="38"/>
      <c r="U61" s="19">
        <v>7.4985783609748025E-4</v>
      </c>
      <c r="W61" s="34"/>
    </row>
    <row r="62" spans="1:23" s="33" customFormat="1" ht="21" x14ac:dyDescent="0.55000000000000004">
      <c r="A62" s="37" t="s">
        <v>480</v>
      </c>
      <c r="C62" s="34">
        <v>0</v>
      </c>
      <c r="D62" s="34"/>
      <c r="E62" s="34">
        <v>0</v>
      </c>
      <c r="F62" s="34"/>
      <c r="G62" s="34">
        <v>0</v>
      </c>
      <c r="H62" s="34"/>
      <c r="I62" s="34">
        <v>0</v>
      </c>
      <c r="J62" s="38"/>
      <c r="K62" s="39">
        <v>0</v>
      </c>
      <c r="L62" s="38"/>
      <c r="M62" s="34">
        <v>0</v>
      </c>
      <c r="N62" s="34"/>
      <c r="O62" s="34">
        <v>0</v>
      </c>
      <c r="P62" s="34"/>
      <c r="Q62" s="34">
        <v>817553609</v>
      </c>
      <c r="R62" s="34"/>
      <c r="S62" s="34">
        <v>817553609</v>
      </c>
      <c r="T62" s="38"/>
      <c r="U62" s="19">
        <v>1.9719826183355008E-5</v>
      </c>
      <c r="W62" s="34"/>
    </row>
    <row r="63" spans="1:23" s="33" customFormat="1" ht="21" x14ac:dyDescent="0.55000000000000004">
      <c r="A63" s="37" t="s">
        <v>17</v>
      </c>
      <c r="C63" s="34">
        <v>0</v>
      </c>
      <c r="D63" s="34"/>
      <c r="E63" s="34">
        <v>321049526</v>
      </c>
      <c r="F63" s="34"/>
      <c r="G63" s="34">
        <v>0</v>
      </c>
      <c r="H63" s="34"/>
      <c r="I63" s="34">
        <v>321049526</v>
      </c>
      <c r="J63" s="38"/>
      <c r="K63" s="39">
        <v>6.9135846187953035E-5</v>
      </c>
      <c r="L63" s="38"/>
      <c r="M63" s="34">
        <v>22440000000</v>
      </c>
      <c r="N63" s="34"/>
      <c r="O63" s="34">
        <v>-1835676528</v>
      </c>
      <c r="P63" s="34"/>
      <c r="Q63" s="34">
        <v>-5832</v>
      </c>
      <c r="R63" s="34"/>
      <c r="S63" s="34">
        <v>20604317640</v>
      </c>
      <c r="T63" s="38"/>
      <c r="U63" s="19">
        <v>4.9698705750247073E-4</v>
      </c>
      <c r="W63" s="34"/>
    </row>
    <row r="64" spans="1:23" s="33" customFormat="1" ht="21" x14ac:dyDescent="0.55000000000000004">
      <c r="A64" s="37" t="s">
        <v>481</v>
      </c>
      <c r="C64" s="34">
        <v>0</v>
      </c>
      <c r="D64" s="34"/>
      <c r="E64" s="34">
        <v>0</v>
      </c>
      <c r="F64" s="34"/>
      <c r="G64" s="34">
        <v>0</v>
      </c>
      <c r="H64" s="34"/>
      <c r="I64" s="34">
        <v>0</v>
      </c>
      <c r="J64" s="38"/>
      <c r="K64" s="39">
        <v>0</v>
      </c>
      <c r="L64" s="38"/>
      <c r="M64" s="34">
        <v>0</v>
      </c>
      <c r="N64" s="34"/>
      <c r="O64" s="34">
        <v>0</v>
      </c>
      <c r="P64" s="34"/>
      <c r="Q64" s="34">
        <v>2110566813</v>
      </c>
      <c r="R64" s="34"/>
      <c r="S64" s="34">
        <v>2110566813</v>
      </c>
      <c r="T64" s="38"/>
      <c r="U64" s="19">
        <v>5.0907989693330963E-5</v>
      </c>
      <c r="W64" s="34"/>
    </row>
    <row r="65" spans="1:23" s="33" customFormat="1" ht="21" x14ac:dyDescent="0.55000000000000004">
      <c r="A65" s="37" t="s">
        <v>482</v>
      </c>
      <c r="C65" s="34">
        <v>0</v>
      </c>
      <c r="D65" s="34"/>
      <c r="E65" s="34">
        <v>0</v>
      </c>
      <c r="F65" s="34"/>
      <c r="G65" s="34">
        <v>0</v>
      </c>
      <c r="H65" s="34"/>
      <c r="I65" s="34">
        <v>0</v>
      </c>
      <c r="J65" s="38"/>
      <c r="K65" s="39">
        <v>0</v>
      </c>
      <c r="L65" s="38"/>
      <c r="M65" s="34">
        <v>0</v>
      </c>
      <c r="N65" s="34"/>
      <c r="O65" s="34">
        <v>0</v>
      </c>
      <c r="P65" s="34"/>
      <c r="Q65" s="34">
        <v>11072913065</v>
      </c>
      <c r="R65" s="34"/>
      <c r="S65" s="34">
        <v>11072913065</v>
      </c>
      <c r="T65" s="38"/>
      <c r="U65" s="19">
        <v>2.6708452948092943E-4</v>
      </c>
      <c r="W65" s="34"/>
    </row>
    <row r="66" spans="1:23" s="33" customFormat="1" ht="21" x14ac:dyDescent="0.55000000000000004">
      <c r="A66" s="37" t="s">
        <v>16</v>
      </c>
      <c r="C66" s="34">
        <v>0</v>
      </c>
      <c r="D66" s="34"/>
      <c r="E66" s="34">
        <v>34907423625</v>
      </c>
      <c r="F66" s="34"/>
      <c r="G66" s="34">
        <v>0</v>
      </c>
      <c r="H66" s="34"/>
      <c r="I66" s="34">
        <f>C66+E66+G66</f>
        <v>34907423625</v>
      </c>
      <c r="J66" s="38"/>
      <c r="K66" s="39">
        <v>7.5170778185659681E-3</v>
      </c>
      <c r="L66" s="38"/>
      <c r="M66" s="34">
        <v>3972215934</v>
      </c>
      <c r="N66" s="34"/>
      <c r="O66" s="34">
        <v>-95416923419</v>
      </c>
      <c r="P66" s="34"/>
      <c r="Q66" s="34">
        <v>2249188320</v>
      </c>
      <c r="R66" s="34"/>
      <c r="S66" s="34">
        <f>M66+O66+Q66</f>
        <v>-89195519165</v>
      </c>
      <c r="T66" s="38"/>
      <c r="U66" s="19">
        <v>-2.1514431774319405E-3</v>
      </c>
      <c r="W66" s="34"/>
    </row>
    <row r="67" spans="1:23" s="33" customFormat="1" ht="21" x14ac:dyDescent="0.55000000000000004">
      <c r="A67" s="37" t="s">
        <v>483</v>
      </c>
      <c r="C67" s="34">
        <v>0</v>
      </c>
      <c r="D67" s="34"/>
      <c r="E67" s="34">
        <v>0</v>
      </c>
      <c r="F67" s="34"/>
      <c r="G67" s="34">
        <v>0</v>
      </c>
      <c r="H67" s="34"/>
      <c r="I67" s="34">
        <v>0</v>
      </c>
      <c r="J67" s="38"/>
      <c r="K67" s="39">
        <v>0</v>
      </c>
      <c r="L67" s="38"/>
      <c r="M67" s="34">
        <v>0</v>
      </c>
      <c r="N67" s="34"/>
      <c r="O67" s="34">
        <v>0</v>
      </c>
      <c r="P67" s="34"/>
      <c r="Q67" s="34">
        <v>3284468951</v>
      </c>
      <c r="R67" s="34"/>
      <c r="S67" s="34">
        <v>3284468951</v>
      </c>
      <c r="T67" s="38"/>
      <c r="U67" s="19">
        <v>7.9223131187163966E-5</v>
      </c>
      <c r="W67" s="34"/>
    </row>
    <row r="68" spans="1:23" s="33" customFormat="1" ht="21" x14ac:dyDescent="0.55000000000000004">
      <c r="A68" s="37" t="s">
        <v>452</v>
      </c>
      <c r="C68" s="34">
        <v>0</v>
      </c>
      <c r="D68" s="34"/>
      <c r="E68" s="34">
        <v>0</v>
      </c>
      <c r="F68" s="34"/>
      <c r="G68" s="34">
        <v>0</v>
      </c>
      <c r="H68" s="34"/>
      <c r="I68" s="34">
        <v>0</v>
      </c>
      <c r="J68" s="38"/>
      <c r="K68" s="39">
        <v>0</v>
      </c>
      <c r="L68" s="38"/>
      <c r="M68" s="34">
        <v>252000000</v>
      </c>
      <c r="N68" s="34"/>
      <c r="O68" s="34">
        <v>0</v>
      </c>
      <c r="P68" s="34"/>
      <c r="Q68" s="34">
        <v>-252911040</v>
      </c>
      <c r="R68" s="34"/>
      <c r="S68" s="34">
        <v>-911040</v>
      </c>
      <c r="T68" s="38"/>
      <c r="U68" s="19">
        <v>-2.1974767462721511E-8</v>
      </c>
      <c r="W68" s="34"/>
    </row>
    <row r="69" spans="1:23" s="33" customFormat="1" ht="21" x14ac:dyDescent="0.55000000000000004">
      <c r="A69" s="37" t="s">
        <v>484</v>
      </c>
      <c r="C69" s="34">
        <v>0</v>
      </c>
      <c r="D69" s="34"/>
      <c r="E69" s="34">
        <v>0</v>
      </c>
      <c r="F69" s="34"/>
      <c r="G69" s="34">
        <v>0</v>
      </c>
      <c r="H69" s="34"/>
      <c r="I69" s="34">
        <v>0</v>
      </c>
      <c r="J69" s="38"/>
      <c r="K69" s="39">
        <v>0</v>
      </c>
      <c r="L69" s="38"/>
      <c r="M69" s="34">
        <v>0</v>
      </c>
      <c r="N69" s="34"/>
      <c r="O69" s="34">
        <v>0</v>
      </c>
      <c r="P69" s="34"/>
      <c r="Q69" s="34">
        <v>-21032115375</v>
      </c>
      <c r="R69" s="34"/>
      <c r="S69" s="34">
        <v>-21032115375</v>
      </c>
      <c r="T69" s="38"/>
      <c r="U69" s="19">
        <v>-5.073057655149663E-4</v>
      </c>
      <c r="W69" s="34"/>
    </row>
    <row r="70" spans="1:23" s="33" customFormat="1" ht="21" x14ac:dyDescent="0.55000000000000004">
      <c r="A70" s="37" t="s">
        <v>29</v>
      </c>
      <c r="C70" s="34">
        <v>0</v>
      </c>
      <c r="D70" s="34"/>
      <c r="E70" s="34">
        <v>372134880</v>
      </c>
      <c r="F70" s="34"/>
      <c r="G70" s="34">
        <v>0</v>
      </c>
      <c r="H70" s="34"/>
      <c r="I70" s="34">
        <v>372134880</v>
      </c>
      <c r="J70" s="38"/>
      <c r="K70" s="39">
        <v>8.0136732003312043E-5</v>
      </c>
      <c r="L70" s="38"/>
      <c r="M70" s="34">
        <v>623577800</v>
      </c>
      <c r="N70" s="34"/>
      <c r="O70" s="34">
        <v>23127566831</v>
      </c>
      <c r="P70" s="34"/>
      <c r="Q70" s="34">
        <v>17496089094</v>
      </c>
      <c r="R70" s="34"/>
      <c r="S70" s="34">
        <v>41247233725</v>
      </c>
      <c r="T70" s="38"/>
      <c r="U70" s="19">
        <v>9.9490512994753182E-4</v>
      </c>
      <c r="W70" s="34"/>
    </row>
    <row r="71" spans="1:23" s="33" customFormat="1" ht="21" x14ac:dyDescent="0.55000000000000004">
      <c r="A71" s="37" t="s">
        <v>458</v>
      </c>
      <c r="C71" s="34">
        <v>0</v>
      </c>
      <c r="D71" s="34"/>
      <c r="E71" s="34">
        <v>0</v>
      </c>
      <c r="F71" s="34"/>
      <c r="G71" s="34">
        <v>0</v>
      </c>
      <c r="H71" s="34"/>
      <c r="I71" s="34">
        <v>0</v>
      </c>
      <c r="J71" s="38"/>
      <c r="K71" s="39">
        <v>0</v>
      </c>
      <c r="L71" s="38"/>
      <c r="M71" s="34">
        <v>82460000</v>
      </c>
      <c r="N71" s="34"/>
      <c r="O71" s="34">
        <v>0</v>
      </c>
      <c r="P71" s="34"/>
      <c r="Q71" s="34">
        <v>-55051678</v>
      </c>
      <c r="R71" s="34"/>
      <c r="S71" s="34">
        <v>27408322</v>
      </c>
      <c r="T71" s="38"/>
      <c r="U71" s="19">
        <v>6.6110324738035012E-7</v>
      </c>
      <c r="W71" s="34"/>
    </row>
    <row r="72" spans="1:23" s="33" customFormat="1" ht="21" x14ac:dyDescent="0.55000000000000004">
      <c r="A72" s="37" t="s">
        <v>65</v>
      </c>
      <c r="C72" s="34">
        <v>0</v>
      </c>
      <c r="D72" s="34"/>
      <c r="E72" s="34">
        <v>-5033996183</v>
      </c>
      <c r="F72" s="34"/>
      <c r="G72" s="34">
        <v>0</v>
      </c>
      <c r="H72" s="34"/>
      <c r="I72" s="34">
        <v>-5033996183</v>
      </c>
      <c r="J72" s="38"/>
      <c r="K72" s="39">
        <v>-1.0840370647942669E-3</v>
      </c>
      <c r="L72" s="38"/>
      <c r="M72" s="34">
        <v>9744390473</v>
      </c>
      <c r="N72" s="34"/>
      <c r="O72" s="34">
        <v>-29426869658</v>
      </c>
      <c r="P72" s="34"/>
      <c r="Q72" s="34">
        <v>442991651</v>
      </c>
      <c r="R72" s="34"/>
      <c r="S72" s="34">
        <v>-19239487534</v>
      </c>
      <c r="T72" s="38"/>
      <c r="U72" s="19">
        <v>-4.6406663226815435E-4</v>
      </c>
      <c r="W72" s="34"/>
    </row>
    <row r="73" spans="1:23" s="33" customFormat="1" ht="21" x14ac:dyDescent="0.55000000000000004">
      <c r="A73" s="37" t="s">
        <v>21</v>
      </c>
      <c r="C73" s="34">
        <v>0</v>
      </c>
      <c r="D73" s="34"/>
      <c r="E73" s="34">
        <v>2049467990</v>
      </c>
      <c r="F73" s="34"/>
      <c r="G73" s="34">
        <v>0</v>
      </c>
      <c r="H73" s="34"/>
      <c r="I73" s="34">
        <v>2049467990</v>
      </c>
      <c r="J73" s="38"/>
      <c r="K73" s="39">
        <v>4.413390840009316E-4</v>
      </c>
      <c r="L73" s="38"/>
      <c r="M73" s="34">
        <v>1881402864</v>
      </c>
      <c r="N73" s="34"/>
      <c r="O73" s="34">
        <v>1721812049</v>
      </c>
      <c r="P73" s="34"/>
      <c r="Q73" s="34">
        <v>5240293444</v>
      </c>
      <c r="R73" s="34"/>
      <c r="S73" s="34">
        <v>8843508357</v>
      </c>
      <c r="T73" s="38"/>
      <c r="U73" s="19">
        <v>2.1331010680069963E-4</v>
      </c>
      <c r="W73" s="34"/>
    </row>
    <row r="74" spans="1:23" s="33" customFormat="1" ht="21" x14ac:dyDescent="0.55000000000000004">
      <c r="A74" s="37" t="s">
        <v>55</v>
      </c>
      <c r="C74" s="34">
        <v>0</v>
      </c>
      <c r="D74" s="34"/>
      <c r="E74" s="34">
        <v>-27784754116</v>
      </c>
      <c r="F74" s="34"/>
      <c r="G74" s="34">
        <v>0</v>
      </c>
      <c r="H74" s="34"/>
      <c r="I74" s="34">
        <v>-27784754116</v>
      </c>
      <c r="J74" s="38"/>
      <c r="K74" s="39">
        <v>-5.9832590655619624E-3</v>
      </c>
      <c r="L74" s="38"/>
      <c r="M74" s="34">
        <v>0</v>
      </c>
      <c r="N74" s="34"/>
      <c r="O74" s="34">
        <v>-4318533914</v>
      </c>
      <c r="P74" s="34"/>
      <c r="Q74" s="34">
        <v>-1653264532</v>
      </c>
      <c r="R74" s="34"/>
      <c r="S74" s="34">
        <v>-5971798446</v>
      </c>
      <c r="T74" s="38"/>
      <c r="U74" s="19">
        <v>-1.4404294233523411E-4</v>
      </c>
      <c r="W74" s="34"/>
    </row>
    <row r="75" spans="1:23" s="33" customFormat="1" ht="21" x14ac:dyDescent="0.55000000000000004">
      <c r="A75" s="37" t="s">
        <v>485</v>
      </c>
      <c r="C75" s="34">
        <v>0</v>
      </c>
      <c r="D75" s="34"/>
      <c r="E75" s="34">
        <v>0</v>
      </c>
      <c r="F75" s="34"/>
      <c r="G75" s="34">
        <v>0</v>
      </c>
      <c r="H75" s="34"/>
      <c r="I75" s="34">
        <v>0</v>
      </c>
      <c r="J75" s="38"/>
      <c r="K75" s="39">
        <v>0</v>
      </c>
      <c r="L75" s="38"/>
      <c r="M75" s="34">
        <v>0</v>
      </c>
      <c r="N75" s="34"/>
      <c r="O75" s="34">
        <v>0</v>
      </c>
      <c r="P75" s="34"/>
      <c r="Q75" s="34">
        <v>-12181861560</v>
      </c>
      <c r="R75" s="34"/>
      <c r="S75" s="34">
        <v>-12181861560</v>
      </c>
      <c r="T75" s="38"/>
      <c r="U75" s="19">
        <v>-2.9383295469360943E-4</v>
      </c>
      <c r="W75" s="34"/>
    </row>
    <row r="76" spans="1:23" s="33" customFormat="1" ht="21" x14ac:dyDescent="0.55000000000000004">
      <c r="A76" s="37" t="s">
        <v>69</v>
      </c>
      <c r="C76" s="34">
        <v>0</v>
      </c>
      <c r="D76" s="34"/>
      <c r="E76" s="34">
        <v>-910093982</v>
      </c>
      <c r="F76" s="34"/>
      <c r="G76" s="34">
        <v>0</v>
      </c>
      <c r="H76" s="34"/>
      <c r="I76" s="34">
        <v>-910093982</v>
      </c>
      <c r="J76" s="38"/>
      <c r="K76" s="39">
        <v>-1.9598258978938252E-4</v>
      </c>
      <c r="L76" s="38"/>
      <c r="M76" s="34">
        <v>1767648610</v>
      </c>
      <c r="N76" s="34"/>
      <c r="O76" s="34">
        <v>-8996069678</v>
      </c>
      <c r="P76" s="34"/>
      <c r="Q76" s="34">
        <v>3760657761</v>
      </c>
      <c r="R76" s="34"/>
      <c r="S76" s="34">
        <v>-3467763307</v>
      </c>
      <c r="T76" s="38"/>
      <c r="U76" s="19">
        <v>-8.3644288161972204E-5</v>
      </c>
      <c r="W76" s="34"/>
    </row>
    <row r="77" spans="1:23" s="33" customFormat="1" ht="21" x14ac:dyDescent="0.55000000000000004">
      <c r="A77" s="37" t="s">
        <v>46</v>
      </c>
      <c r="C77" s="34">
        <v>0</v>
      </c>
      <c r="D77" s="34"/>
      <c r="E77" s="34">
        <v>-1750945242</v>
      </c>
      <c r="F77" s="34"/>
      <c r="G77" s="34">
        <v>0</v>
      </c>
      <c r="H77" s="34"/>
      <c r="I77" s="34">
        <v>-1750945242</v>
      </c>
      <c r="J77" s="38"/>
      <c r="K77" s="39">
        <v>-3.770542272485405E-4</v>
      </c>
      <c r="L77" s="38"/>
      <c r="M77" s="34">
        <v>7356534120</v>
      </c>
      <c r="N77" s="34"/>
      <c r="O77" s="34">
        <v>-15483033195</v>
      </c>
      <c r="P77" s="34"/>
      <c r="Q77" s="34">
        <v>623812432</v>
      </c>
      <c r="R77" s="34"/>
      <c r="S77" s="34">
        <v>-7502686643</v>
      </c>
      <c r="T77" s="38"/>
      <c r="U77" s="19">
        <v>-1.8096877670090413E-4</v>
      </c>
      <c r="W77" s="34"/>
    </row>
    <row r="78" spans="1:23" s="33" customFormat="1" ht="21" x14ac:dyDescent="0.55000000000000004">
      <c r="A78" s="37" t="s">
        <v>47</v>
      </c>
      <c r="C78" s="34">
        <v>0</v>
      </c>
      <c r="D78" s="34"/>
      <c r="E78" s="34">
        <v>1422380988</v>
      </c>
      <c r="F78" s="34"/>
      <c r="G78" s="34">
        <v>0</v>
      </c>
      <c r="H78" s="34"/>
      <c r="I78" s="34">
        <v>1422380988</v>
      </c>
      <c r="J78" s="38"/>
      <c r="K78" s="39">
        <v>3.0630013516056917E-4</v>
      </c>
      <c r="L78" s="38"/>
      <c r="M78" s="34">
        <v>3000903445</v>
      </c>
      <c r="N78" s="34"/>
      <c r="O78" s="34">
        <v>-11180715706</v>
      </c>
      <c r="P78" s="34"/>
      <c r="Q78" s="34">
        <v>410056153</v>
      </c>
      <c r="R78" s="34"/>
      <c r="S78" s="34">
        <v>-7769756108</v>
      </c>
      <c r="T78" s="38"/>
      <c r="U78" s="19">
        <v>-1.8741063368826849E-4</v>
      </c>
      <c r="W78" s="34"/>
    </row>
    <row r="79" spans="1:23" s="33" customFormat="1" ht="21" x14ac:dyDescent="0.55000000000000004">
      <c r="A79" s="37" t="s">
        <v>486</v>
      </c>
      <c r="C79" s="34">
        <v>0</v>
      </c>
      <c r="D79" s="34"/>
      <c r="E79" s="34">
        <v>0</v>
      </c>
      <c r="F79" s="34"/>
      <c r="G79" s="34">
        <v>0</v>
      </c>
      <c r="H79" s="34"/>
      <c r="I79" s="34">
        <v>0</v>
      </c>
      <c r="J79" s="38"/>
      <c r="K79" s="39">
        <v>0</v>
      </c>
      <c r="L79" s="38"/>
      <c r="M79" s="34">
        <v>0</v>
      </c>
      <c r="N79" s="34"/>
      <c r="O79" s="34">
        <v>0</v>
      </c>
      <c r="P79" s="34"/>
      <c r="Q79" s="34">
        <v>70594785</v>
      </c>
      <c r="R79" s="34"/>
      <c r="S79" s="34">
        <v>70594785</v>
      </c>
      <c r="T79" s="38"/>
      <c r="U79" s="19">
        <v>1.7027836148312047E-6</v>
      </c>
      <c r="W79" s="34"/>
    </row>
    <row r="80" spans="1:23" s="33" customFormat="1" ht="21" x14ac:dyDescent="0.55000000000000004">
      <c r="A80" s="37" t="s">
        <v>487</v>
      </c>
      <c r="C80" s="34">
        <v>0</v>
      </c>
      <c r="D80" s="34"/>
      <c r="E80" s="34">
        <v>0</v>
      </c>
      <c r="F80" s="34"/>
      <c r="G80" s="34">
        <v>0</v>
      </c>
      <c r="H80" s="34"/>
      <c r="I80" s="34">
        <v>0</v>
      </c>
      <c r="J80" s="38"/>
      <c r="K80" s="39">
        <v>0</v>
      </c>
      <c r="L80" s="38"/>
      <c r="M80" s="34">
        <v>0</v>
      </c>
      <c r="N80" s="34"/>
      <c r="O80" s="34">
        <v>0</v>
      </c>
      <c r="P80" s="34"/>
      <c r="Q80" s="34">
        <v>3010857447</v>
      </c>
      <c r="R80" s="34"/>
      <c r="S80" s="34">
        <v>3010857447</v>
      </c>
      <c r="T80" s="38"/>
      <c r="U80" s="19">
        <v>7.2623476753192357E-5</v>
      </c>
      <c r="W80" s="34"/>
    </row>
    <row r="81" spans="1:23" s="33" customFormat="1" ht="21" x14ac:dyDescent="0.55000000000000004">
      <c r="A81" s="37" t="s">
        <v>38</v>
      </c>
      <c r="C81" s="34">
        <v>0</v>
      </c>
      <c r="D81" s="34"/>
      <c r="E81" s="34">
        <v>-961299511</v>
      </c>
      <c r="F81" s="34"/>
      <c r="G81" s="34">
        <v>0</v>
      </c>
      <c r="H81" s="34"/>
      <c r="I81" s="34">
        <v>-961299511</v>
      </c>
      <c r="J81" s="38"/>
      <c r="K81" s="39">
        <v>-2.0700935447900479E-4</v>
      </c>
      <c r="L81" s="38"/>
      <c r="M81" s="34">
        <v>76814000000</v>
      </c>
      <c r="N81" s="34"/>
      <c r="O81" s="34">
        <v>-3041753754</v>
      </c>
      <c r="P81" s="34"/>
      <c r="Q81" s="34">
        <v>1065113562</v>
      </c>
      <c r="R81" s="34"/>
      <c r="S81" s="34">
        <v>74837359808</v>
      </c>
      <c r="T81" s="38"/>
      <c r="U81" s="19">
        <v>1.8051167668870973E-3</v>
      </c>
      <c r="W81" s="34"/>
    </row>
    <row r="82" spans="1:23" s="33" customFormat="1" ht="21" x14ac:dyDescent="0.55000000000000004">
      <c r="A82" s="37" t="s">
        <v>488</v>
      </c>
      <c r="C82" s="34">
        <v>0</v>
      </c>
      <c r="D82" s="34"/>
      <c r="E82" s="34">
        <v>0</v>
      </c>
      <c r="F82" s="34"/>
      <c r="G82" s="34">
        <v>0</v>
      </c>
      <c r="H82" s="34"/>
      <c r="I82" s="34">
        <v>0</v>
      </c>
      <c r="J82" s="38"/>
      <c r="K82" s="39">
        <v>0</v>
      </c>
      <c r="L82" s="38"/>
      <c r="M82" s="34">
        <v>0</v>
      </c>
      <c r="N82" s="34"/>
      <c r="O82" s="34">
        <v>0</v>
      </c>
      <c r="P82" s="34"/>
      <c r="Q82" s="34">
        <v>-1331150</v>
      </c>
      <c r="R82" s="34"/>
      <c r="S82" s="34">
        <v>-1331150</v>
      </c>
      <c r="T82" s="38"/>
      <c r="U82" s="19">
        <v>-3.2108043234107991E-8</v>
      </c>
      <c r="W82" s="34"/>
    </row>
    <row r="83" spans="1:23" s="33" customFormat="1" ht="21" x14ac:dyDescent="0.55000000000000004">
      <c r="A83" s="37" t="s">
        <v>82</v>
      </c>
      <c r="C83" s="34">
        <v>0</v>
      </c>
      <c r="D83" s="34"/>
      <c r="E83" s="34">
        <v>-653887317</v>
      </c>
      <c r="F83" s="34"/>
      <c r="G83" s="34">
        <v>0</v>
      </c>
      <c r="H83" s="34"/>
      <c r="I83" s="34">
        <v>-653887317</v>
      </c>
      <c r="J83" s="38"/>
      <c r="K83" s="39">
        <v>-1.4081021559385603E-4</v>
      </c>
      <c r="L83" s="38"/>
      <c r="M83" s="34">
        <v>0</v>
      </c>
      <c r="N83" s="34"/>
      <c r="O83" s="34">
        <v>-653887317</v>
      </c>
      <c r="P83" s="34"/>
      <c r="Q83" s="34">
        <v>669412624</v>
      </c>
      <c r="R83" s="34"/>
      <c r="S83" s="34">
        <v>15525307</v>
      </c>
      <c r="T83" s="38"/>
      <c r="U83" s="19">
        <v>3.7447863004079132E-7</v>
      </c>
      <c r="W83" s="34"/>
    </row>
    <row r="84" spans="1:23" s="33" customFormat="1" ht="21" x14ac:dyDescent="0.55000000000000004">
      <c r="A84" s="37" t="s">
        <v>489</v>
      </c>
      <c r="C84" s="34">
        <v>0</v>
      </c>
      <c r="D84" s="34"/>
      <c r="E84" s="34">
        <v>0</v>
      </c>
      <c r="F84" s="34"/>
      <c r="G84" s="34">
        <v>0</v>
      </c>
      <c r="H84" s="34"/>
      <c r="I84" s="34">
        <v>0</v>
      </c>
      <c r="J84" s="38"/>
      <c r="K84" s="39">
        <v>0</v>
      </c>
      <c r="L84" s="38"/>
      <c r="M84" s="34">
        <v>0</v>
      </c>
      <c r="N84" s="34"/>
      <c r="O84" s="34">
        <v>0</v>
      </c>
      <c r="P84" s="34"/>
      <c r="Q84" s="34">
        <v>678020411</v>
      </c>
      <c r="R84" s="34"/>
      <c r="S84" s="34">
        <v>678020411</v>
      </c>
      <c r="T84" s="38"/>
      <c r="U84" s="19">
        <v>1.6354211523867083E-5</v>
      </c>
      <c r="W84" s="34"/>
    </row>
    <row r="85" spans="1:23" s="33" customFormat="1" ht="21" x14ac:dyDescent="0.55000000000000004">
      <c r="A85" s="37" t="s">
        <v>445</v>
      </c>
      <c r="C85" s="34">
        <v>0</v>
      </c>
      <c r="D85" s="34"/>
      <c r="E85" s="34">
        <v>0</v>
      </c>
      <c r="F85" s="34"/>
      <c r="G85" s="34">
        <v>0</v>
      </c>
      <c r="H85" s="34"/>
      <c r="I85" s="34">
        <v>0</v>
      </c>
      <c r="J85" s="38"/>
      <c r="K85" s="39">
        <v>0</v>
      </c>
      <c r="L85" s="38"/>
      <c r="M85" s="34">
        <v>63000000</v>
      </c>
      <c r="N85" s="34"/>
      <c r="O85" s="34">
        <v>0</v>
      </c>
      <c r="P85" s="34"/>
      <c r="Q85" s="34">
        <v>-35498833</v>
      </c>
      <c r="R85" s="34"/>
      <c r="S85" s="34">
        <v>27501167</v>
      </c>
      <c r="T85" s="38"/>
      <c r="U85" s="19">
        <v>6.6334271796899216E-7</v>
      </c>
      <c r="W85" s="34"/>
    </row>
    <row r="86" spans="1:23" s="33" customFormat="1" ht="21" x14ac:dyDescent="0.55000000000000004">
      <c r="A86" s="37" t="s">
        <v>490</v>
      </c>
      <c r="C86" s="34">
        <v>0</v>
      </c>
      <c r="D86" s="34"/>
      <c r="E86" s="34">
        <v>0</v>
      </c>
      <c r="F86" s="34"/>
      <c r="G86" s="34">
        <v>0</v>
      </c>
      <c r="H86" s="34"/>
      <c r="I86" s="34">
        <v>0</v>
      </c>
      <c r="J86" s="38"/>
      <c r="K86" s="39">
        <v>0</v>
      </c>
      <c r="L86" s="38"/>
      <c r="M86" s="34">
        <v>0</v>
      </c>
      <c r="N86" s="34"/>
      <c r="O86" s="34">
        <v>0</v>
      </c>
      <c r="P86" s="34"/>
      <c r="Q86" s="34">
        <v>649745752</v>
      </c>
      <c r="R86" s="34"/>
      <c r="S86" s="34">
        <v>649745752</v>
      </c>
      <c r="T86" s="38"/>
      <c r="U86" s="19">
        <v>1.5672211769067355E-5</v>
      </c>
      <c r="W86" s="34"/>
    </row>
    <row r="87" spans="1:23" s="33" customFormat="1" ht="21" x14ac:dyDescent="0.55000000000000004">
      <c r="A87" s="37" t="s">
        <v>491</v>
      </c>
      <c r="C87" s="34">
        <v>0</v>
      </c>
      <c r="D87" s="34"/>
      <c r="E87" s="34">
        <v>0</v>
      </c>
      <c r="F87" s="34"/>
      <c r="G87" s="34">
        <v>0</v>
      </c>
      <c r="H87" s="34"/>
      <c r="I87" s="34">
        <v>0</v>
      </c>
      <c r="J87" s="38"/>
      <c r="K87" s="39">
        <v>0</v>
      </c>
      <c r="L87" s="38"/>
      <c r="M87" s="34">
        <v>0</v>
      </c>
      <c r="N87" s="34"/>
      <c r="O87" s="34">
        <v>0</v>
      </c>
      <c r="P87" s="34"/>
      <c r="Q87" s="34">
        <v>21071823319</v>
      </c>
      <c r="R87" s="34"/>
      <c r="S87" s="34">
        <v>21071823319</v>
      </c>
      <c r="T87" s="38"/>
      <c r="U87" s="19">
        <v>5.0826354216124169E-4</v>
      </c>
      <c r="W87" s="34"/>
    </row>
    <row r="88" spans="1:23" s="33" customFormat="1" ht="21" x14ac:dyDescent="0.55000000000000004">
      <c r="A88" s="37" t="s">
        <v>28</v>
      </c>
      <c r="C88" s="34">
        <v>0</v>
      </c>
      <c r="D88" s="34"/>
      <c r="E88" s="34">
        <v>60934543</v>
      </c>
      <c r="F88" s="34"/>
      <c r="G88" s="34">
        <v>0</v>
      </c>
      <c r="H88" s="34"/>
      <c r="I88" s="34">
        <v>60934543</v>
      </c>
      <c r="J88" s="38"/>
      <c r="K88" s="39">
        <v>1.3121842118468695E-5</v>
      </c>
      <c r="L88" s="38"/>
      <c r="M88" s="34">
        <v>15434010598</v>
      </c>
      <c r="N88" s="34"/>
      <c r="O88" s="34">
        <v>-2004156384</v>
      </c>
      <c r="P88" s="34"/>
      <c r="Q88" s="34">
        <v>-13857427330</v>
      </c>
      <c r="R88" s="34"/>
      <c r="S88" s="34">
        <v>-427573116</v>
      </c>
      <c r="T88" s="38"/>
      <c r="U88" s="19">
        <v>-1.0313290083213966E-5</v>
      </c>
      <c r="W88" s="34"/>
    </row>
    <row r="89" spans="1:23" s="33" customFormat="1" ht="21" x14ac:dyDescent="0.55000000000000004">
      <c r="A89" s="37" t="s">
        <v>454</v>
      </c>
      <c r="C89" s="34">
        <v>0</v>
      </c>
      <c r="D89" s="34"/>
      <c r="E89" s="34">
        <v>0</v>
      </c>
      <c r="F89" s="34"/>
      <c r="G89" s="34">
        <v>0</v>
      </c>
      <c r="H89" s="34"/>
      <c r="I89" s="34">
        <v>0</v>
      </c>
      <c r="J89" s="38"/>
      <c r="K89" s="39">
        <v>0</v>
      </c>
      <c r="L89" s="38"/>
      <c r="M89" s="34">
        <v>24415052000</v>
      </c>
      <c r="N89" s="34"/>
      <c r="O89" s="34">
        <v>0</v>
      </c>
      <c r="P89" s="34"/>
      <c r="Q89" s="34">
        <v>-19486379793</v>
      </c>
      <c r="R89" s="34"/>
      <c r="S89" s="34">
        <v>4928672207</v>
      </c>
      <c r="T89" s="38"/>
      <c r="U89" s="19">
        <v>1.1888218480945231E-4</v>
      </c>
      <c r="W89" s="34"/>
    </row>
    <row r="90" spans="1:23" s="33" customFormat="1" ht="21" x14ac:dyDescent="0.55000000000000004">
      <c r="A90" s="37" t="s">
        <v>53</v>
      </c>
      <c r="C90" s="34">
        <v>0</v>
      </c>
      <c r="D90" s="34"/>
      <c r="E90" s="34">
        <v>-4874719051</v>
      </c>
      <c r="F90" s="34"/>
      <c r="G90" s="34">
        <v>0</v>
      </c>
      <c r="H90" s="34"/>
      <c r="I90" s="34">
        <v>-4874719051</v>
      </c>
      <c r="J90" s="38"/>
      <c r="K90" s="39">
        <v>-1.0497378106062688E-3</v>
      </c>
      <c r="L90" s="38"/>
      <c r="M90" s="34">
        <v>6185392716</v>
      </c>
      <c r="N90" s="34"/>
      <c r="O90" s="34">
        <v>253450772863</v>
      </c>
      <c r="P90" s="34"/>
      <c r="Q90" s="34">
        <v>-29614</v>
      </c>
      <c r="R90" s="34"/>
      <c r="S90" s="34">
        <v>259636135965</v>
      </c>
      <c r="T90" s="38"/>
      <c r="U90" s="19">
        <v>6.2625611529136156E-3</v>
      </c>
      <c r="W90" s="34"/>
    </row>
    <row r="91" spans="1:23" s="33" customFormat="1" ht="21" x14ac:dyDescent="0.55000000000000004">
      <c r="A91" s="37" t="s">
        <v>492</v>
      </c>
      <c r="C91" s="34">
        <v>0</v>
      </c>
      <c r="D91" s="34"/>
      <c r="E91" s="34">
        <v>0</v>
      </c>
      <c r="F91" s="34"/>
      <c r="G91" s="34">
        <v>0</v>
      </c>
      <c r="H91" s="34"/>
      <c r="I91" s="34">
        <v>0</v>
      </c>
      <c r="J91" s="38"/>
      <c r="K91" s="39">
        <v>0</v>
      </c>
      <c r="L91" s="38"/>
      <c r="M91" s="34">
        <v>0</v>
      </c>
      <c r="N91" s="34"/>
      <c r="O91" s="34">
        <v>0</v>
      </c>
      <c r="P91" s="34"/>
      <c r="Q91" s="34">
        <v>2492713132</v>
      </c>
      <c r="R91" s="34"/>
      <c r="S91" s="34">
        <v>2492713132</v>
      </c>
      <c r="T91" s="38"/>
      <c r="U91" s="19">
        <v>6.0125561366100541E-5</v>
      </c>
      <c r="W91" s="34"/>
    </row>
    <row r="92" spans="1:23" s="33" customFormat="1" ht="21" x14ac:dyDescent="0.55000000000000004">
      <c r="A92" s="37" t="s">
        <v>72</v>
      </c>
      <c r="C92" s="34">
        <v>0</v>
      </c>
      <c r="D92" s="34"/>
      <c r="E92" s="34">
        <v>160205833</v>
      </c>
      <c r="F92" s="34"/>
      <c r="G92" s="34">
        <v>0</v>
      </c>
      <c r="H92" s="34"/>
      <c r="I92" s="34">
        <v>160205833</v>
      </c>
      <c r="J92" s="38"/>
      <c r="K92" s="39">
        <v>3.4499243673391655E-5</v>
      </c>
      <c r="L92" s="38"/>
      <c r="M92" s="34">
        <v>0</v>
      </c>
      <c r="N92" s="34"/>
      <c r="O92" s="34">
        <v>-4362953312</v>
      </c>
      <c r="P92" s="34"/>
      <c r="Q92" s="34">
        <v>5744043444</v>
      </c>
      <c r="R92" s="34"/>
      <c r="S92" s="34">
        <v>1381090132</v>
      </c>
      <c r="T92" s="38"/>
      <c r="U92" s="19">
        <v>3.3312625675886198E-5</v>
      </c>
      <c r="W92" s="34"/>
    </row>
    <row r="93" spans="1:23" s="33" customFormat="1" ht="21" x14ac:dyDescent="0.55000000000000004">
      <c r="A93" s="37" t="s">
        <v>59</v>
      </c>
      <c r="C93" s="34">
        <v>13002687</v>
      </c>
      <c r="D93" s="34"/>
      <c r="E93" s="34">
        <v>155906167</v>
      </c>
      <c r="F93" s="34"/>
      <c r="G93" s="34">
        <v>0</v>
      </c>
      <c r="H93" s="34"/>
      <c r="I93" s="34">
        <v>168908854</v>
      </c>
      <c r="J93" s="38"/>
      <c r="K93" s="39">
        <v>3.6373380442017582E-5</v>
      </c>
      <c r="L93" s="38"/>
      <c r="M93" s="34">
        <v>13002687</v>
      </c>
      <c r="N93" s="34"/>
      <c r="O93" s="34">
        <v>-4760786125</v>
      </c>
      <c r="P93" s="34"/>
      <c r="Q93" s="34">
        <v>1878729985</v>
      </c>
      <c r="R93" s="34"/>
      <c r="S93" s="34">
        <v>-2869053453</v>
      </c>
      <c r="T93" s="38"/>
      <c r="U93" s="19">
        <v>-6.9203089291132344E-5</v>
      </c>
      <c r="W93" s="34"/>
    </row>
    <row r="94" spans="1:23" s="33" customFormat="1" ht="21" x14ac:dyDescent="0.55000000000000004">
      <c r="A94" s="37" t="s">
        <v>51</v>
      </c>
      <c r="C94" s="34">
        <v>0</v>
      </c>
      <c r="D94" s="34"/>
      <c r="E94" s="34">
        <v>1166611508</v>
      </c>
      <c r="F94" s="34"/>
      <c r="G94" s="34">
        <v>0</v>
      </c>
      <c r="H94" s="34"/>
      <c r="I94" s="34">
        <v>1166611508</v>
      </c>
      <c r="J94" s="38"/>
      <c r="K94" s="39">
        <v>2.5122190580086372E-4</v>
      </c>
      <c r="L94" s="38"/>
      <c r="M94" s="34">
        <v>77128959200</v>
      </c>
      <c r="N94" s="34"/>
      <c r="O94" s="34">
        <v>-72984964982</v>
      </c>
      <c r="P94" s="34"/>
      <c r="Q94" s="34">
        <v>0</v>
      </c>
      <c r="R94" s="34"/>
      <c r="S94" s="34">
        <v>4143994218</v>
      </c>
      <c r="T94" s="38"/>
      <c r="U94" s="19">
        <v>9.9955335997774499E-5</v>
      </c>
      <c r="W94" s="34"/>
    </row>
    <row r="95" spans="1:23" s="33" customFormat="1" ht="21" x14ac:dyDescent="0.55000000000000004">
      <c r="A95" s="37" t="s">
        <v>44</v>
      </c>
      <c r="C95" s="34">
        <v>0</v>
      </c>
      <c r="D95" s="34"/>
      <c r="E95" s="34">
        <v>-7715687778</v>
      </c>
      <c r="F95" s="34"/>
      <c r="G95" s="34">
        <v>0</v>
      </c>
      <c r="H95" s="34"/>
      <c r="I95" s="34">
        <v>-7715687778</v>
      </c>
      <c r="J95" s="38"/>
      <c r="K95" s="39">
        <v>-1.6615212303851125E-3</v>
      </c>
      <c r="L95" s="38"/>
      <c r="M95" s="34">
        <v>101952542373</v>
      </c>
      <c r="N95" s="34"/>
      <c r="O95" s="34">
        <v>-124744256543</v>
      </c>
      <c r="P95" s="34"/>
      <c r="Q95" s="34">
        <v>0</v>
      </c>
      <c r="R95" s="34"/>
      <c r="S95" s="34">
        <v>-22791714170</v>
      </c>
      <c r="T95" s="38"/>
      <c r="U95" s="19">
        <v>-5.4974822067369695E-4</v>
      </c>
      <c r="W95" s="34"/>
    </row>
    <row r="96" spans="1:23" s="33" customFormat="1" ht="21" x14ac:dyDescent="0.55000000000000004">
      <c r="A96" s="37" t="s">
        <v>60</v>
      </c>
      <c r="C96" s="34">
        <v>0</v>
      </c>
      <c r="D96" s="34"/>
      <c r="E96" s="34">
        <v>-5943306365</v>
      </c>
      <c r="F96" s="34"/>
      <c r="G96" s="34">
        <v>0</v>
      </c>
      <c r="H96" s="34"/>
      <c r="I96" s="34">
        <v>-5943306365</v>
      </c>
      <c r="J96" s="38"/>
      <c r="K96" s="39">
        <v>-1.2798508685495529E-3</v>
      </c>
      <c r="L96" s="38"/>
      <c r="M96" s="34">
        <v>38865625600</v>
      </c>
      <c r="N96" s="34"/>
      <c r="O96" s="34">
        <v>-49971269836</v>
      </c>
      <c r="P96" s="34"/>
      <c r="Q96" s="34">
        <v>0</v>
      </c>
      <c r="R96" s="34"/>
      <c r="S96" s="34">
        <v>-11105644236</v>
      </c>
      <c r="T96" s="38"/>
      <c r="U96" s="19">
        <v>-2.6787402266619854E-4</v>
      </c>
      <c r="W96" s="34"/>
    </row>
    <row r="97" spans="1:23" s="33" customFormat="1" ht="21" x14ac:dyDescent="0.55000000000000004">
      <c r="A97" s="37" t="s">
        <v>20</v>
      </c>
      <c r="C97" s="34">
        <v>0</v>
      </c>
      <c r="D97" s="34"/>
      <c r="E97" s="34">
        <v>3836313879</v>
      </c>
      <c r="F97" s="34"/>
      <c r="G97" s="34">
        <v>0</v>
      </c>
      <c r="H97" s="34"/>
      <c r="I97" s="34">
        <v>3836313879</v>
      </c>
      <c r="J97" s="38"/>
      <c r="K97" s="39">
        <v>8.2612427301092942E-4</v>
      </c>
      <c r="L97" s="38"/>
      <c r="M97" s="34">
        <v>23400000000</v>
      </c>
      <c r="N97" s="34"/>
      <c r="O97" s="34">
        <v>-17875086187</v>
      </c>
      <c r="P97" s="34"/>
      <c r="Q97" s="34">
        <v>0</v>
      </c>
      <c r="R97" s="34"/>
      <c r="S97" s="34">
        <v>5524913813</v>
      </c>
      <c r="T97" s="38"/>
      <c r="U97" s="19">
        <v>1.3326384823087137E-4</v>
      </c>
      <c r="W97" s="34"/>
    </row>
    <row r="98" spans="1:23" s="33" customFormat="1" ht="21" x14ac:dyDescent="0.55000000000000004">
      <c r="A98" s="37" t="s">
        <v>52</v>
      </c>
      <c r="C98" s="34">
        <v>0</v>
      </c>
      <c r="D98" s="34"/>
      <c r="E98" s="34">
        <v>73583570</v>
      </c>
      <c r="F98" s="34"/>
      <c r="G98" s="34">
        <v>0</v>
      </c>
      <c r="H98" s="34"/>
      <c r="I98" s="34">
        <v>73583570</v>
      </c>
      <c r="J98" s="38"/>
      <c r="K98" s="39">
        <v>1.5845724617205867E-5</v>
      </c>
      <c r="L98" s="38"/>
      <c r="M98" s="34">
        <v>1548118343</v>
      </c>
      <c r="N98" s="34"/>
      <c r="O98" s="34">
        <v>-5252066763</v>
      </c>
      <c r="P98" s="34"/>
      <c r="Q98" s="34">
        <v>0</v>
      </c>
      <c r="R98" s="34"/>
      <c r="S98" s="34">
        <v>-3703948420</v>
      </c>
      <c r="T98" s="38"/>
      <c r="U98" s="19">
        <v>-8.9341198216779454E-5</v>
      </c>
      <c r="W98" s="34"/>
    </row>
    <row r="99" spans="1:23" s="33" customFormat="1" ht="21" x14ac:dyDescent="0.55000000000000004">
      <c r="A99" s="37" t="s">
        <v>42</v>
      </c>
      <c r="C99" s="34">
        <v>0</v>
      </c>
      <c r="D99" s="34"/>
      <c r="E99" s="34">
        <v>-1049154031</v>
      </c>
      <c r="F99" s="34"/>
      <c r="G99" s="34">
        <v>0</v>
      </c>
      <c r="H99" s="34"/>
      <c r="I99" s="34">
        <v>-1049154031</v>
      </c>
      <c r="J99" s="38"/>
      <c r="K99" s="39">
        <v>-2.2592823175414658E-4</v>
      </c>
      <c r="L99" s="38"/>
      <c r="M99" s="34">
        <v>175000000</v>
      </c>
      <c r="N99" s="34"/>
      <c r="O99" s="34">
        <v>-15874003566</v>
      </c>
      <c r="P99" s="34"/>
      <c r="Q99" s="34">
        <v>0</v>
      </c>
      <c r="R99" s="34"/>
      <c r="S99" s="34">
        <v>-15699003566</v>
      </c>
      <c r="T99" s="38"/>
      <c r="U99" s="19">
        <v>-3.7866828323595647E-4</v>
      </c>
      <c r="W99" s="34"/>
    </row>
    <row r="100" spans="1:23" s="33" customFormat="1" ht="21" x14ac:dyDescent="0.55000000000000004">
      <c r="A100" s="37" t="s">
        <v>33</v>
      </c>
      <c r="C100" s="34">
        <v>0</v>
      </c>
      <c r="D100" s="34"/>
      <c r="E100" s="34">
        <v>1337146122</v>
      </c>
      <c r="F100" s="34"/>
      <c r="G100" s="34">
        <v>0</v>
      </c>
      <c r="H100" s="34"/>
      <c r="I100" s="34">
        <v>1337146122</v>
      </c>
      <c r="J100" s="38"/>
      <c r="K100" s="39">
        <v>2.8794538267410454E-4</v>
      </c>
      <c r="L100" s="38"/>
      <c r="M100" s="34">
        <v>2594725387</v>
      </c>
      <c r="N100" s="34"/>
      <c r="O100" s="34">
        <v>550548734409</v>
      </c>
      <c r="P100" s="34"/>
      <c r="Q100" s="34">
        <v>0</v>
      </c>
      <c r="R100" s="34"/>
      <c r="S100" s="34">
        <v>553143459796</v>
      </c>
      <c r="T100" s="38"/>
      <c r="U100" s="19">
        <v>1.3342113301877356E-2</v>
      </c>
      <c r="W100" s="34"/>
    </row>
    <row r="101" spans="1:23" s="33" customFormat="1" ht="21" x14ac:dyDescent="0.55000000000000004">
      <c r="A101" s="37" t="s">
        <v>19</v>
      </c>
      <c r="C101" s="34">
        <v>0</v>
      </c>
      <c r="D101" s="34"/>
      <c r="E101" s="34">
        <v>53764745</v>
      </c>
      <c r="F101" s="34"/>
      <c r="G101" s="34">
        <v>0</v>
      </c>
      <c r="H101" s="34"/>
      <c r="I101" s="34">
        <v>53764745</v>
      </c>
      <c r="J101" s="38"/>
      <c r="K101" s="39">
        <v>1.1577874563361034E-5</v>
      </c>
      <c r="L101" s="38"/>
      <c r="M101" s="34">
        <v>28324901800</v>
      </c>
      <c r="N101" s="34"/>
      <c r="O101" s="34">
        <v>-36616197874</v>
      </c>
      <c r="P101" s="34"/>
      <c r="Q101" s="34">
        <v>0</v>
      </c>
      <c r="R101" s="34"/>
      <c r="S101" s="34">
        <v>-8291296074</v>
      </c>
      <c r="T101" s="38"/>
      <c r="U101" s="19">
        <v>-1.9999045397647286E-4</v>
      </c>
      <c r="W101" s="34"/>
    </row>
    <row r="102" spans="1:23" s="33" customFormat="1" ht="21" x14ac:dyDescent="0.55000000000000004">
      <c r="A102" s="37" t="s">
        <v>76</v>
      </c>
      <c r="C102" s="34">
        <v>0</v>
      </c>
      <c r="D102" s="34"/>
      <c r="E102" s="34">
        <v>-1275364116</v>
      </c>
      <c r="F102" s="34"/>
      <c r="G102" s="34">
        <v>0</v>
      </c>
      <c r="H102" s="34"/>
      <c r="I102" s="34">
        <v>-1275364116</v>
      </c>
      <c r="J102" s="38"/>
      <c r="K102" s="39">
        <v>-2.7464104512464128E-4</v>
      </c>
      <c r="L102" s="38"/>
      <c r="M102" s="34">
        <v>0</v>
      </c>
      <c r="N102" s="34"/>
      <c r="O102" s="34">
        <v>-1275364116</v>
      </c>
      <c r="P102" s="34"/>
      <c r="Q102" s="34">
        <v>0</v>
      </c>
      <c r="R102" s="34"/>
      <c r="S102" s="34">
        <v>-1275364116</v>
      </c>
      <c r="T102" s="38"/>
      <c r="U102" s="19">
        <v>-3.0762458157050609E-5</v>
      </c>
      <c r="W102" s="34"/>
    </row>
    <row r="103" spans="1:23" s="33" customFormat="1" ht="21" x14ac:dyDescent="0.55000000000000004">
      <c r="A103" s="37" t="s">
        <v>57</v>
      </c>
      <c r="C103" s="34">
        <v>0</v>
      </c>
      <c r="D103" s="34"/>
      <c r="E103" s="34">
        <v>-22015148122</v>
      </c>
      <c r="F103" s="34"/>
      <c r="G103" s="34">
        <v>0</v>
      </c>
      <c r="H103" s="34"/>
      <c r="I103" s="34">
        <v>-22015148122</v>
      </c>
      <c r="J103" s="38"/>
      <c r="K103" s="39">
        <v>-4.7408133982655221E-3</v>
      </c>
      <c r="L103" s="38"/>
      <c r="M103" s="34">
        <v>0</v>
      </c>
      <c r="N103" s="34"/>
      <c r="O103" s="34">
        <v>20947087722</v>
      </c>
      <c r="P103" s="34"/>
      <c r="Q103" s="34">
        <v>0</v>
      </c>
      <c r="R103" s="34"/>
      <c r="S103" s="34">
        <v>20947087722</v>
      </c>
      <c r="T103" s="38"/>
      <c r="U103" s="19">
        <v>5.0525485347754093E-4</v>
      </c>
      <c r="W103" s="34"/>
    </row>
    <row r="104" spans="1:23" s="33" customFormat="1" ht="21" x14ac:dyDescent="0.55000000000000004">
      <c r="A104" s="37" t="s">
        <v>79</v>
      </c>
      <c r="C104" s="34">
        <v>0</v>
      </c>
      <c r="D104" s="34"/>
      <c r="E104" s="34">
        <v>5224553</v>
      </c>
      <c r="F104" s="34"/>
      <c r="G104" s="34">
        <v>0</v>
      </c>
      <c r="H104" s="34"/>
      <c r="I104" s="34">
        <v>5224553</v>
      </c>
      <c r="J104" s="38"/>
      <c r="K104" s="39">
        <v>1.125072187799488E-6</v>
      </c>
      <c r="L104" s="38"/>
      <c r="M104" s="34">
        <v>0</v>
      </c>
      <c r="N104" s="34"/>
      <c r="O104" s="34">
        <v>5224553</v>
      </c>
      <c r="P104" s="34"/>
      <c r="Q104" s="34">
        <v>0</v>
      </c>
      <c r="R104" s="34"/>
      <c r="S104" s="34">
        <v>5224553</v>
      </c>
      <c r="T104" s="38"/>
      <c r="U104" s="19">
        <v>1.2601898629221995E-7</v>
      </c>
      <c r="W104" s="34"/>
    </row>
    <row r="105" spans="1:23" s="33" customFormat="1" ht="21" x14ac:dyDescent="0.55000000000000004">
      <c r="A105" s="37" t="s">
        <v>54</v>
      </c>
      <c r="C105" s="34">
        <v>0</v>
      </c>
      <c r="D105" s="34"/>
      <c r="E105" s="34">
        <v>-2251464940</v>
      </c>
      <c r="F105" s="34"/>
      <c r="G105" s="34">
        <v>0</v>
      </c>
      <c r="H105" s="34"/>
      <c r="I105" s="34">
        <v>-2251464940</v>
      </c>
      <c r="J105" s="38"/>
      <c r="K105" s="39">
        <v>-4.8483776235012699E-4</v>
      </c>
      <c r="L105" s="38"/>
      <c r="M105" s="34">
        <v>0</v>
      </c>
      <c r="N105" s="34"/>
      <c r="O105" s="34">
        <v>-325098856</v>
      </c>
      <c r="P105" s="34"/>
      <c r="Q105" s="34">
        <v>0</v>
      </c>
      <c r="R105" s="34"/>
      <c r="S105" s="34">
        <v>-325098856</v>
      </c>
      <c r="T105" s="38"/>
      <c r="U105" s="19">
        <v>-7.8415566418563251E-6</v>
      </c>
      <c r="W105" s="34"/>
    </row>
    <row r="106" spans="1:23" s="33" customFormat="1" ht="21" x14ac:dyDescent="0.55000000000000004">
      <c r="A106" s="37" t="s">
        <v>18</v>
      </c>
      <c r="C106" s="34">
        <v>0</v>
      </c>
      <c r="D106" s="34"/>
      <c r="E106" s="34">
        <v>-2155794203</v>
      </c>
      <c r="F106" s="34"/>
      <c r="G106" s="34">
        <v>0</v>
      </c>
      <c r="H106" s="34"/>
      <c r="I106" s="34">
        <v>-2155794203</v>
      </c>
      <c r="J106" s="38"/>
      <c r="K106" s="39">
        <v>-4.6423571555588843E-4</v>
      </c>
      <c r="L106" s="38"/>
      <c r="M106" s="34">
        <v>0</v>
      </c>
      <c r="N106" s="34"/>
      <c r="O106" s="34">
        <v>-926066198</v>
      </c>
      <c r="P106" s="34"/>
      <c r="Q106" s="34">
        <v>0</v>
      </c>
      <c r="R106" s="34"/>
      <c r="S106" s="34">
        <v>-926066198</v>
      </c>
      <c r="T106" s="38"/>
      <c r="U106" s="19">
        <v>-2.233720731925779E-5</v>
      </c>
      <c r="W106" s="34"/>
    </row>
    <row r="107" spans="1:23" s="33" customFormat="1" ht="21" x14ac:dyDescent="0.55000000000000004">
      <c r="A107" s="37" t="s">
        <v>73</v>
      </c>
      <c r="C107" s="34">
        <v>0</v>
      </c>
      <c r="D107" s="34"/>
      <c r="E107" s="34">
        <v>-1910406228</v>
      </c>
      <c r="F107" s="34"/>
      <c r="G107" s="34">
        <v>0</v>
      </c>
      <c r="H107" s="34"/>
      <c r="I107" s="34">
        <v>-1910406228</v>
      </c>
      <c r="J107" s="38"/>
      <c r="K107" s="39">
        <v>-4.1139307315319175E-4</v>
      </c>
      <c r="L107" s="38"/>
      <c r="M107" s="34">
        <v>0</v>
      </c>
      <c r="N107" s="34"/>
      <c r="O107" s="34">
        <v>-1910406228</v>
      </c>
      <c r="P107" s="34"/>
      <c r="Q107" s="34">
        <v>0</v>
      </c>
      <c r="R107" s="34"/>
      <c r="S107" s="34">
        <v>-1910406228</v>
      </c>
      <c r="T107" s="38"/>
      <c r="U107" s="19">
        <v>-4.6080010339430693E-5</v>
      </c>
      <c r="W107" s="34"/>
    </row>
    <row r="108" spans="1:23" s="33" customFormat="1" ht="21" x14ac:dyDescent="0.55000000000000004">
      <c r="A108" s="37" t="s">
        <v>37</v>
      </c>
      <c r="C108" s="34">
        <v>0</v>
      </c>
      <c r="D108" s="34"/>
      <c r="E108" s="34">
        <v>264511717</v>
      </c>
      <c r="F108" s="34"/>
      <c r="G108" s="34">
        <v>0</v>
      </c>
      <c r="H108" s="34"/>
      <c r="I108" s="34">
        <v>264511717</v>
      </c>
      <c r="J108" s="38"/>
      <c r="K108" s="39">
        <v>5.6960811028960567E-5</v>
      </c>
      <c r="L108" s="38"/>
      <c r="M108" s="34">
        <v>0</v>
      </c>
      <c r="N108" s="34"/>
      <c r="O108" s="34">
        <v>503608136</v>
      </c>
      <c r="P108" s="34"/>
      <c r="Q108" s="34">
        <v>0</v>
      </c>
      <c r="R108" s="34"/>
      <c r="S108" s="34">
        <v>503608136</v>
      </c>
      <c r="T108" s="38"/>
      <c r="U108" s="19">
        <v>1.2147295048444229E-5</v>
      </c>
      <c r="W108" s="34"/>
    </row>
    <row r="109" spans="1:23" s="33" customFormat="1" ht="21" x14ac:dyDescent="0.55000000000000004">
      <c r="A109" s="37" t="s">
        <v>75</v>
      </c>
      <c r="C109" s="34">
        <v>0</v>
      </c>
      <c r="D109" s="34"/>
      <c r="E109" s="34">
        <v>-75355250</v>
      </c>
      <c r="F109" s="34"/>
      <c r="G109" s="34">
        <v>0</v>
      </c>
      <c r="H109" s="34"/>
      <c r="I109" s="34">
        <v>-75355250</v>
      </c>
      <c r="J109" s="38"/>
      <c r="K109" s="39">
        <v>-1.6227243934491115E-5</v>
      </c>
      <c r="L109" s="38"/>
      <c r="M109" s="34">
        <v>0</v>
      </c>
      <c r="N109" s="34"/>
      <c r="O109" s="34">
        <v>-75355250</v>
      </c>
      <c r="P109" s="34"/>
      <c r="Q109" s="34">
        <v>0</v>
      </c>
      <c r="R109" s="34"/>
      <c r="S109" s="34">
        <v>-75355250</v>
      </c>
      <c r="T109" s="38"/>
      <c r="U109" s="19">
        <v>-1.8176085526927964E-6</v>
      </c>
      <c r="W109" s="34"/>
    </row>
    <row r="110" spans="1:23" s="33" customFormat="1" ht="21" x14ac:dyDescent="0.55000000000000004">
      <c r="A110" s="37" t="s">
        <v>77</v>
      </c>
      <c r="C110" s="34">
        <v>0</v>
      </c>
      <c r="D110" s="34"/>
      <c r="E110" s="34">
        <v>-16882999</v>
      </c>
      <c r="F110" s="34"/>
      <c r="G110" s="34">
        <v>0</v>
      </c>
      <c r="H110" s="34"/>
      <c r="I110" s="34">
        <v>-16882999</v>
      </c>
      <c r="J110" s="38"/>
      <c r="K110" s="39">
        <v>-3.6356397612478174E-6</v>
      </c>
      <c r="L110" s="38"/>
      <c r="M110" s="34">
        <v>0</v>
      </c>
      <c r="N110" s="34"/>
      <c r="O110" s="34">
        <v>-16882999</v>
      </c>
      <c r="P110" s="34"/>
      <c r="Q110" s="34">
        <v>0</v>
      </c>
      <c r="R110" s="34"/>
      <c r="S110" s="34">
        <v>-16882999</v>
      </c>
      <c r="T110" s="38"/>
      <c r="U110" s="19">
        <v>-4.0722688037666823E-7</v>
      </c>
      <c r="W110" s="34"/>
    </row>
    <row r="111" spans="1:23" s="33" customFormat="1" ht="21" x14ac:dyDescent="0.55000000000000004">
      <c r="A111" s="37" t="s">
        <v>15</v>
      </c>
      <c r="C111" s="34">
        <v>0</v>
      </c>
      <c r="D111" s="34"/>
      <c r="E111" s="34">
        <v>-122094380</v>
      </c>
      <c r="F111" s="34"/>
      <c r="G111" s="34">
        <v>0</v>
      </c>
      <c r="H111" s="34"/>
      <c r="I111" s="34">
        <v>-122094380</v>
      </c>
      <c r="J111" s="38"/>
      <c r="K111" s="39">
        <v>-2.6292199777592847E-5</v>
      </c>
      <c r="L111" s="38"/>
      <c r="M111" s="34">
        <v>0</v>
      </c>
      <c r="N111" s="34"/>
      <c r="O111" s="34">
        <v>-694735577</v>
      </c>
      <c r="P111" s="34"/>
      <c r="Q111" s="34">
        <v>0</v>
      </c>
      <c r="R111" s="34"/>
      <c r="S111" s="34">
        <v>-694735577</v>
      </c>
      <c r="T111" s="38"/>
      <c r="U111" s="19">
        <v>-1.6757390183366982E-5</v>
      </c>
      <c r="W111" s="34"/>
    </row>
    <row r="112" spans="1:23" s="33" customFormat="1" ht="21" x14ac:dyDescent="0.55000000000000004">
      <c r="A112" s="37" t="s">
        <v>58</v>
      </c>
      <c r="C112" s="34">
        <v>0</v>
      </c>
      <c r="D112" s="34"/>
      <c r="E112" s="34">
        <v>-439976906</v>
      </c>
      <c r="F112" s="34"/>
      <c r="G112" s="34">
        <v>0</v>
      </c>
      <c r="H112" s="34"/>
      <c r="I112" s="34">
        <v>-439976906</v>
      </c>
      <c r="J112" s="38"/>
      <c r="K112" s="39">
        <v>-9.4746053914022827E-5</v>
      </c>
      <c r="L112" s="38"/>
      <c r="M112" s="34">
        <v>0</v>
      </c>
      <c r="N112" s="34"/>
      <c r="O112" s="34">
        <v>-3679404825</v>
      </c>
      <c r="P112" s="34"/>
      <c r="Q112" s="34">
        <v>0</v>
      </c>
      <c r="R112" s="34"/>
      <c r="S112" s="34">
        <v>-3679404825</v>
      </c>
      <c r="T112" s="38"/>
      <c r="U112" s="19">
        <v>-8.8749193702351752E-5</v>
      </c>
      <c r="W112" s="34"/>
    </row>
    <row r="113" spans="3:23" s="13" customFormat="1" ht="19.5" thickBot="1" x14ac:dyDescent="0.5">
      <c r="C113" s="16">
        <f>SUM(C8:C112)</f>
        <v>13002687</v>
      </c>
      <c r="E113" s="16">
        <f>SUM(E8:E112)</f>
        <v>-96448483105</v>
      </c>
      <c r="G113" s="16">
        <f>SUM(G8:G112)</f>
        <v>4726134892</v>
      </c>
      <c r="I113" s="16">
        <f>SUM(I8:I112)</f>
        <v>-91709345526</v>
      </c>
      <c r="K113" s="40">
        <v>-1.9748987906256486E-2</v>
      </c>
      <c r="M113" s="16">
        <f>SUM(M8:M112)</f>
        <v>1115077946119</v>
      </c>
      <c r="O113" s="16">
        <f>SUM(O8:O112)</f>
        <v>276154241590</v>
      </c>
      <c r="Q113" s="16">
        <f>SUM(Q8:Q112)</f>
        <v>-246348827890</v>
      </c>
      <c r="S113" s="16">
        <f>SUM(S8:S112)</f>
        <v>1144883359819</v>
      </c>
      <c r="U113" s="20">
        <v>2.7615193190158337E-2</v>
      </c>
      <c r="W113" s="34"/>
    </row>
    <row r="114" spans="3:23" s="33" customFormat="1" ht="19.5" thickTop="1" x14ac:dyDescent="0.45">
      <c r="K114" s="39"/>
      <c r="U114" s="19"/>
      <c r="W114" s="34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54"/>
  <sheetViews>
    <sheetView rightToLeft="1" topLeftCell="A46" workbookViewId="0">
      <selection activeCell="I61" sqref="I61"/>
    </sheetView>
  </sheetViews>
  <sheetFormatPr defaultRowHeight="18.75" x14ac:dyDescent="0.45"/>
  <cols>
    <col min="1" max="1" width="62.140625" style="3" bestFit="1" customWidth="1"/>
    <col min="2" max="2" width="1" style="3" customWidth="1"/>
    <col min="3" max="3" width="21.28515625" style="3" bestFit="1" customWidth="1"/>
    <col min="4" max="4" width="1" style="3" customWidth="1"/>
    <col min="5" max="5" width="22.7109375" style="3" bestFit="1" customWidth="1"/>
    <col min="6" max="6" width="1" style="3" customWidth="1"/>
    <col min="7" max="7" width="16.28515625" style="3" bestFit="1" customWidth="1"/>
    <col min="8" max="8" width="1" style="3" customWidth="1"/>
    <col min="9" max="9" width="18.42578125" style="3" bestFit="1" customWidth="1"/>
    <col min="10" max="10" width="1" style="3" customWidth="1"/>
    <col min="11" max="11" width="21.28515625" style="3" bestFit="1" customWidth="1"/>
    <col min="12" max="12" width="1" style="3" customWidth="1"/>
    <col min="13" max="13" width="22.7109375" style="3" bestFit="1" customWidth="1"/>
    <col min="14" max="14" width="1" style="3" customWidth="1"/>
    <col min="15" max="15" width="16.7109375" style="3" bestFit="1" customWidth="1"/>
    <col min="16" max="16" width="1" style="3" customWidth="1"/>
    <col min="17" max="17" width="19.28515625" style="3" bestFit="1" customWidth="1"/>
    <col min="18" max="18" width="1" style="3" customWidth="1"/>
    <col min="19" max="19" width="9.140625" style="3" customWidth="1"/>
    <col min="20" max="16384" width="9.140625" style="3"/>
  </cols>
  <sheetData>
    <row r="2" spans="1:17" ht="30" x14ac:dyDescent="0.4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30" x14ac:dyDescent="0.45">
      <c r="A3" s="28" t="s">
        <v>385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30" x14ac:dyDescent="0.4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6" spans="1:17" ht="30" x14ac:dyDescent="0.45">
      <c r="A6" s="30" t="s">
        <v>389</v>
      </c>
      <c r="C6" s="29" t="s">
        <v>387</v>
      </c>
      <c r="D6" s="29" t="s">
        <v>387</v>
      </c>
      <c r="E6" s="29" t="s">
        <v>387</v>
      </c>
      <c r="F6" s="29" t="s">
        <v>387</v>
      </c>
      <c r="G6" s="29" t="s">
        <v>387</v>
      </c>
      <c r="H6" s="29" t="s">
        <v>387</v>
      </c>
      <c r="I6" s="29" t="s">
        <v>387</v>
      </c>
      <c r="K6" s="29" t="s">
        <v>388</v>
      </c>
      <c r="L6" s="29" t="s">
        <v>388</v>
      </c>
      <c r="M6" s="29" t="s">
        <v>388</v>
      </c>
      <c r="N6" s="29" t="s">
        <v>388</v>
      </c>
      <c r="O6" s="29" t="s">
        <v>388</v>
      </c>
      <c r="P6" s="29" t="s">
        <v>388</v>
      </c>
      <c r="Q6" s="29" t="s">
        <v>388</v>
      </c>
    </row>
    <row r="7" spans="1:17" ht="30" x14ac:dyDescent="0.45">
      <c r="A7" s="29" t="s">
        <v>389</v>
      </c>
      <c r="C7" s="29" t="s">
        <v>501</v>
      </c>
      <c r="E7" s="29" t="s">
        <v>498</v>
      </c>
      <c r="G7" s="29" t="s">
        <v>499</v>
      </c>
      <c r="I7" s="29" t="s">
        <v>502</v>
      </c>
      <c r="K7" s="29" t="s">
        <v>501</v>
      </c>
      <c r="M7" s="29" t="s">
        <v>498</v>
      </c>
      <c r="O7" s="29" t="s">
        <v>499</v>
      </c>
      <c r="Q7" s="29" t="s">
        <v>502</v>
      </c>
    </row>
    <row r="8" spans="1:17" ht="21" x14ac:dyDescent="0.55000000000000004">
      <c r="A8" s="4" t="s">
        <v>123</v>
      </c>
      <c r="C8" s="12">
        <v>157876562571</v>
      </c>
      <c r="D8" s="12"/>
      <c r="E8" s="12">
        <v>99977383943</v>
      </c>
      <c r="F8" s="12"/>
      <c r="G8" s="12">
        <v>3491241</v>
      </c>
      <c r="H8" s="12"/>
      <c r="I8" s="12">
        <v>257857437755</v>
      </c>
      <c r="J8" s="12"/>
      <c r="K8" s="12">
        <v>995209728106</v>
      </c>
      <c r="L8" s="12"/>
      <c r="M8" s="12">
        <v>349116898772</v>
      </c>
      <c r="N8" s="12"/>
      <c r="O8" s="12">
        <v>3973027</v>
      </c>
      <c r="P8" s="12"/>
      <c r="Q8" s="12">
        <v>1344330599905</v>
      </c>
    </row>
    <row r="9" spans="1:17" ht="21" x14ac:dyDescent="0.55000000000000004">
      <c r="A9" s="4" t="s">
        <v>170</v>
      </c>
      <c r="C9" s="12">
        <v>0</v>
      </c>
      <c r="D9" s="12"/>
      <c r="E9" s="12">
        <v>212915786563</v>
      </c>
      <c r="F9" s="12"/>
      <c r="G9" s="12">
        <v>33143774</v>
      </c>
      <c r="H9" s="12"/>
      <c r="I9" s="12">
        <v>212948930337</v>
      </c>
      <c r="J9" s="12"/>
      <c r="K9" s="12">
        <v>0</v>
      </c>
      <c r="L9" s="12"/>
      <c r="M9" s="12">
        <v>2388644158153</v>
      </c>
      <c r="N9" s="12"/>
      <c r="O9" s="12">
        <v>33143774</v>
      </c>
      <c r="P9" s="12"/>
      <c r="Q9" s="12">
        <v>2388677301927</v>
      </c>
    </row>
    <row r="10" spans="1:17" ht="21" x14ac:dyDescent="0.55000000000000004">
      <c r="A10" s="4" t="s">
        <v>105</v>
      </c>
      <c r="C10" s="12">
        <v>152318178640</v>
      </c>
      <c r="D10" s="12"/>
      <c r="E10" s="12">
        <v>199954769757</v>
      </c>
      <c r="F10" s="12"/>
      <c r="G10" s="12">
        <v>2981332</v>
      </c>
      <c r="H10" s="12"/>
      <c r="I10" s="12">
        <v>352275929729</v>
      </c>
      <c r="J10" s="12"/>
      <c r="K10" s="12">
        <v>1423482471217</v>
      </c>
      <c r="L10" s="12"/>
      <c r="M10" s="12">
        <v>298121199675</v>
      </c>
      <c r="N10" s="12"/>
      <c r="O10" s="12">
        <v>5926415</v>
      </c>
      <c r="P10" s="12"/>
      <c r="Q10" s="12">
        <v>1721609597307</v>
      </c>
    </row>
    <row r="11" spans="1:17" ht="21" x14ac:dyDescent="0.55000000000000004">
      <c r="A11" s="4" t="s">
        <v>144</v>
      </c>
      <c r="C11" s="12">
        <v>152905417216</v>
      </c>
      <c r="D11" s="12"/>
      <c r="E11" s="12">
        <v>146819110233</v>
      </c>
      <c r="F11" s="12"/>
      <c r="G11" s="12">
        <v>30781176555</v>
      </c>
      <c r="H11" s="12"/>
      <c r="I11" s="12">
        <v>330505704004</v>
      </c>
      <c r="J11" s="12"/>
      <c r="K11" s="12">
        <v>1008711684592</v>
      </c>
      <c r="L11" s="12"/>
      <c r="M11" s="12">
        <v>715011893375</v>
      </c>
      <c r="N11" s="12"/>
      <c r="O11" s="12">
        <v>30783867837</v>
      </c>
      <c r="P11" s="12"/>
      <c r="Q11" s="12">
        <v>1754507445804</v>
      </c>
    </row>
    <row r="12" spans="1:17" ht="21" x14ac:dyDescent="0.55000000000000004">
      <c r="A12" s="4" t="s">
        <v>150</v>
      </c>
      <c r="C12" s="12">
        <v>2373163503</v>
      </c>
      <c r="D12" s="12"/>
      <c r="E12" s="12">
        <v>1592144735</v>
      </c>
      <c r="F12" s="12"/>
      <c r="G12" s="12">
        <v>0</v>
      </c>
      <c r="H12" s="12"/>
      <c r="I12" s="12">
        <v>3965308238</v>
      </c>
      <c r="J12" s="12"/>
      <c r="K12" s="12">
        <v>52653980859</v>
      </c>
      <c r="L12" s="12"/>
      <c r="M12" s="12">
        <v>3674437630</v>
      </c>
      <c r="N12" s="12"/>
      <c r="O12" s="12">
        <v>-38860100786</v>
      </c>
      <c r="P12" s="12"/>
      <c r="Q12" s="12">
        <v>17468317703</v>
      </c>
    </row>
    <row r="13" spans="1:17" ht="21" x14ac:dyDescent="0.55000000000000004">
      <c r="A13" s="4" t="s">
        <v>493</v>
      </c>
      <c r="C13" s="12">
        <v>0</v>
      </c>
      <c r="D13" s="12"/>
      <c r="E13" s="12">
        <v>0</v>
      </c>
      <c r="F13" s="12"/>
      <c r="G13" s="12">
        <v>0</v>
      </c>
      <c r="H13" s="12"/>
      <c r="I13" s="12">
        <v>0</v>
      </c>
      <c r="J13" s="12"/>
      <c r="K13" s="12">
        <v>0</v>
      </c>
      <c r="L13" s="12"/>
      <c r="M13" s="12">
        <v>0</v>
      </c>
      <c r="N13" s="12"/>
      <c r="O13" s="12">
        <v>4971151211</v>
      </c>
      <c r="P13" s="12"/>
      <c r="Q13" s="12">
        <v>4971151211</v>
      </c>
    </row>
    <row r="14" spans="1:17" ht="21" x14ac:dyDescent="0.55000000000000004">
      <c r="A14" s="4" t="s">
        <v>494</v>
      </c>
      <c r="C14" s="12">
        <v>0</v>
      </c>
      <c r="D14" s="12"/>
      <c r="E14" s="12">
        <v>0</v>
      </c>
      <c r="F14" s="12"/>
      <c r="G14" s="12">
        <v>0</v>
      </c>
      <c r="H14" s="12"/>
      <c r="I14" s="12">
        <v>0</v>
      </c>
      <c r="J14" s="12"/>
      <c r="K14" s="12">
        <v>0</v>
      </c>
      <c r="L14" s="12"/>
      <c r="M14" s="12">
        <v>0</v>
      </c>
      <c r="N14" s="12"/>
      <c r="O14" s="12">
        <v>55987188970</v>
      </c>
      <c r="P14" s="12"/>
      <c r="Q14" s="12">
        <v>55987188970</v>
      </c>
    </row>
    <row r="15" spans="1:17" ht="21" x14ac:dyDescent="0.55000000000000004">
      <c r="A15" s="4" t="s">
        <v>395</v>
      </c>
      <c r="C15" s="12">
        <v>0</v>
      </c>
      <c r="D15" s="12"/>
      <c r="E15" s="12">
        <v>0</v>
      </c>
      <c r="F15" s="12"/>
      <c r="G15" s="12">
        <v>0</v>
      </c>
      <c r="H15" s="12"/>
      <c r="I15" s="12">
        <v>0</v>
      </c>
      <c r="J15" s="12"/>
      <c r="K15" s="12">
        <v>9931000184</v>
      </c>
      <c r="L15" s="12"/>
      <c r="M15" s="12">
        <v>0</v>
      </c>
      <c r="N15" s="12"/>
      <c r="O15" s="12">
        <v>-40000000</v>
      </c>
      <c r="P15" s="12"/>
      <c r="Q15" s="12">
        <v>9891000184</v>
      </c>
    </row>
    <row r="16" spans="1:17" ht="21" x14ac:dyDescent="0.55000000000000004">
      <c r="A16" s="4" t="s">
        <v>402</v>
      </c>
      <c r="C16" s="12">
        <v>0</v>
      </c>
      <c r="D16" s="12"/>
      <c r="E16" s="12">
        <v>0</v>
      </c>
      <c r="F16" s="12"/>
      <c r="G16" s="12">
        <v>0</v>
      </c>
      <c r="H16" s="12"/>
      <c r="I16" s="12">
        <v>0</v>
      </c>
      <c r="J16" s="12"/>
      <c r="K16" s="12">
        <v>22237052057</v>
      </c>
      <c r="L16" s="12"/>
      <c r="M16" s="12">
        <v>0</v>
      </c>
      <c r="N16" s="12"/>
      <c r="O16" s="12">
        <v>-8949393448</v>
      </c>
      <c r="P16" s="12"/>
      <c r="Q16" s="12">
        <v>13287658609</v>
      </c>
    </row>
    <row r="17" spans="1:17" ht="21" x14ac:dyDescent="0.55000000000000004">
      <c r="A17" s="4" t="s">
        <v>153</v>
      </c>
      <c r="C17" s="12">
        <v>60764142713</v>
      </c>
      <c r="D17" s="12"/>
      <c r="E17" s="12">
        <v>77794897119</v>
      </c>
      <c r="F17" s="12"/>
      <c r="G17" s="12">
        <v>0</v>
      </c>
      <c r="H17" s="12"/>
      <c r="I17" s="12">
        <v>138559039832</v>
      </c>
      <c r="J17" s="12"/>
      <c r="K17" s="12">
        <v>679073306516</v>
      </c>
      <c r="L17" s="12"/>
      <c r="M17" s="12">
        <v>373034825637</v>
      </c>
      <c r="N17" s="12"/>
      <c r="O17" s="12">
        <v>450875690</v>
      </c>
      <c r="P17" s="12"/>
      <c r="Q17" s="12">
        <v>1052559007843</v>
      </c>
    </row>
    <row r="18" spans="1:17" ht="21" x14ac:dyDescent="0.55000000000000004">
      <c r="A18" s="4" t="s">
        <v>167</v>
      </c>
      <c r="C18" s="12">
        <v>0</v>
      </c>
      <c r="D18" s="12"/>
      <c r="E18" s="12">
        <v>170490083894</v>
      </c>
      <c r="F18" s="12"/>
      <c r="G18" s="12">
        <v>0</v>
      </c>
      <c r="H18" s="12"/>
      <c r="I18" s="12">
        <v>170490083894</v>
      </c>
      <c r="J18" s="12"/>
      <c r="K18" s="12">
        <v>0</v>
      </c>
      <c r="L18" s="12"/>
      <c r="M18" s="12">
        <v>1121260929180</v>
      </c>
      <c r="N18" s="12"/>
      <c r="O18" s="12">
        <v>742808674</v>
      </c>
      <c r="P18" s="12"/>
      <c r="Q18" s="12">
        <v>1122003737854</v>
      </c>
    </row>
    <row r="19" spans="1:17" ht="21" x14ac:dyDescent="0.55000000000000004">
      <c r="A19" s="4" t="s">
        <v>495</v>
      </c>
      <c r="C19" s="12">
        <v>0</v>
      </c>
      <c r="D19" s="12"/>
      <c r="E19" s="12">
        <v>0</v>
      </c>
      <c r="F19" s="12"/>
      <c r="G19" s="12">
        <v>0</v>
      </c>
      <c r="H19" s="12"/>
      <c r="I19" s="12">
        <v>0</v>
      </c>
      <c r="J19" s="12"/>
      <c r="K19" s="12">
        <v>0</v>
      </c>
      <c r="L19" s="12"/>
      <c r="M19" s="12">
        <v>0</v>
      </c>
      <c r="N19" s="12"/>
      <c r="O19" s="12">
        <v>-8600262553</v>
      </c>
      <c r="P19" s="12"/>
      <c r="Q19" s="12">
        <v>-8600262553</v>
      </c>
    </row>
    <row r="20" spans="1:17" ht="21" x14ac:dyDescent="0.55000000000000004">
      <c r="A20" s="4" t="s">
        <v>135</v>
      </c>
      <c r="C20" s="12">
        <v>1373997</v>
      </c>
      <c r="D20" s="12"/>
      <c r="E20" s="12">
        <v>-2539439</v>
      </c>
      <c r="F20" s="12"/>
      <c r="G20" s="12">
        <v>0</v>
      </c>
      <c r="H20" s="12"/>
      <c r="I20" s="12">
        <v>-1165442</v>
      </c>
      <c r="J20" s="12"/>
      <c r="K20" s="12">
        <v>54008041290</v>
      </c>
      <c r="L20" s="12"/>
      <c r="M20" s="12">
        <v>-2073885</v>
      </c>
      <c r="N20" s="12"/>
      <c r="O20" s="12">
        <v>-5801148733</v>
      </c>
      <c r="P20" s="12"/>
      <c r="Q20" s="12">
        <v>48204818672</v>
      </c>
    </row>
    <row r="21" spans="1:17" ht="21" x14ac:dyDescent="0.55000000000000004">
      <c r="A21" s="4" t="s">
        <v>141</v>
      </c>
      <c r="C21" s="12">
        <v>299295364074</v>
      </c>
      <c r="D21" s="12"/>
      <c r="E21" s="12">
        <v>-1450000</v>
      </c>
      <c r="F21" s="12"/>
      <c r="G21" s="12">
        <v>0</v>
      </c>
      <c r="H21" s="12"/>
      <c r="I21" s="12">
        <v>299293914074</v>
      </c>
      <c r="J21" s="12"/>
      <c r="K21" s="12">
        <v>2339259830524</v>
      </c>
      <c r="L21" s="12"/>
      <c r="M21" s="12">
        <v>1243210654532</v>
      </c>
      <c r="N21" s="12"/>
      <c r="O21" s="12">
        <v>117011929803</v>
      </c>
      <c r="P21" s="12"/>
      <c r="Q21" s="12">
        <v>3699482414859</v>
      </c>
    </row>
    <row r="22" spans="1:17" ht="21" x14ac:dyDescent="0.55000000000000004">
      <c r="A22" s="4" t="s">
        <v>407</v>
      </c>
      <c r="C22" s="12">
        <v>0</v>
      </c>
      <c r="D22" s="12"/>
      <c r="E22" s="12">
        <v>0</v>
      </c>
      <c r="F22" s="12"/>
      <c r="G22" s="12">
        <v>0</v>
      </c>
      <c r="H22" s="12"/>
      <c r="I22" s="12">
        <v>0</v>
      </c>
      <c r="J22" s="12"/>
      <c r="K22" s="12">
        <v>114489248584</v>
      </c>
      <c r="L22" s="12"/>
      <c r="M22" s="12">
        <v>0</v>
      </c>
      <c r="N22" s="12"/>
      <c r="O22" s="12">
        <v>267913963</v>
      </c>
      <c r="P22" s="12"/>
      <c r="Q22" s="12">
        <v>114757162547</v>
      </c>
    </row>
    <row r="23" spans="1:17" ht="21" x14ac:dyDescent="0.55000000000000004">
      <c r="A23" s="4" t="s">
        <v>111</v>
      </c>
      <c r="C23" s="12">
        <v>0</v>
      </c>
      <c r="D23" s="12"/>
      <c r="E23" s="12">
        <v>134489074</v>
      </c>
      <c r="F23" s="12"/>
      <c r="G23" s="12">
        <v>0</v>
      </c>
      <c r="H23" s="12"/>
      <c r="I23" s="12">
        <v>134489074</v>
      </c>
      <c r="J23" s="12"/>
      <c r="K23" s="12">
        <v>0</v>
      </c>
      <c r="L23" s="12"/>
      <c r="M23" s="12">
        <v>1411080364</v>
      </c>
      <c r="N23" s="12"/>
      <c r="O23" s="12">
        <v>5359089103</v>
      </c>
      <c r="P23" s="12"/>
      <c r="Q23" s="12">
        <v>6770169467</v>
      </c>
    </row>
    <row r="24" spans="1:17" ht="21" x14ac:dyDescent="0.55000000000000004">
      <c r="A24" s="4" t="s">
        <v>496</v>
      </c>
      <c r="C24" s="12">
        <v>0</v>
      </c>
      <c r="D24" s="12"/>
      <c r="E24" s="12">
        <v>0</v>
      </c>
      <c r="F24" s="12"/>
      <c r="G24" s="12">
        <v>0</v>
      </c>
      <c r="H24" s="12"/>
      <c r="I24" s="12">
        <v>0</v>
      </c>
      <c r="J24" s="12"/>
      <c r="K24" s="12">
        <v>0</v>
      </c>
      <c r="L24" s="12"/>
      <c r="M24" s="12">
        <v>0</v>
      </c>
      <c r="N24" s="12"/>
      <c r="O24" s="12">
        <v>774043</v>
      </c>
      <c r="P24" s="12"/>
      <c r="Q24" s="12">
        <v>774043</v>
      </c>
    </row>
    <row r="25" spans="1:17" ht="21" x14ac:dyDescent="0.55000000000000004">
      <c r="A25" s="4" t="s">
        <v>126</v>
      </c>
      <c r="C25" s="12">
        <v>12559973744</v>
      </c>
      <c r="D25" s="12"/>
      <c r="E25" s="12">
        <v>7902776862</v>
      </c>
      <c r="F25" s="12"/>
      <c r="G25" s="12">
        <v>0</v>
      </c>
      <c r="H25" s="12"/>
      <c r="I25" s="12">
        <v>20462750606</v>
      </c>
      <c r="J25" s="12"/>
      <c r="K25" s="12">
        <v>175451211891</v>
      </c>
      <c r="L25" s="12"/>
      <c r="M25" s="12">
        <v>48900920387</v>
      </c>
      <c r="N25" s="12"/>
      <c r="O25" s="12">
        <v>57909953360</v>
      </c>
      <c r="P25" s="12"/>
      <c r="Q25" s="12">
        <v>282262085638</v>
      </c>
    </row>
    <row r="26" spans="1:17" ht="21" x14ac:dyDescent="0.55000000000000004">
      <c r="A26" s="4" t="s">
        <v>405</v>
      </c>
      <c r="C26" s="12">
        <v>0</v>
      </c>
      <c r="D26" s="12"/>
      <c r="E26" s="12">
        <v>0</v>
      </c>
      <c r="F26" s="12"/>
      <c r="G26" s="12">
        <v>0</v>
      </c>
      <c r="H26" s="12"/>
      <c r="I26" s="12">
        <v>0</v>
      </c>
      <c r="J26" s="12"/>
      <c r="K26" s="12">
        <v>239258506720</v>
      </c>
      <c r="L26" s="12"/>
      <c r="M26" s="12">
        <v>0</v>
      </c>
      <c r="N26" s="12"/>
      <c r="O26" s="12">
        <v>453078419</v>
      </c>
      <c r="P26" s="12"/>
      <c r="Q26" s="12">
        <v>239711585139</v>
      </c>
    </row>
    <row r="27" spans="1:17" ht="21" x14ac:dyDescent="0.55000000000000004">
      <c r="A27" s="4" t="s">
        <v>117</v>
      </c>
      <c r="C27" s="12">
        <v>0</v>
      </c>
      <c r="D27" s="12"/>
      <c r="E27" s="12">
        <v>-17903104803</v>
      </c>
      <c r="F27" s="12"/>
      <c r="G27" s="12">
        <v>0</v>
      </c>
      <c r="H27" s="12"/>
      <c r="I27" s="12">
        <v>-17903104803</v>
      </c>
      <c r="J27" s="12"/>
      <c r="K27" s="12">
        <v>0</v>
      </c>
      <c r="L27" s="12"/>
      <c r="M27" s="12">
        <v>54840116968</v>
      </c>
      <c r="N27" s="12"/>
      <c r="O27" s="12">
        <v>2956109809</v>
      </c>
      <c r="P27" s="12"/>
      <c r="Q27" s="12">
        <v>57796226777</v>
      </c>
    </row>
    <row r="28" spans="1:17" ht="21" x14ac:dyDescent="0.55000000000000004">
      <c r="A28" s="4" t="s">
        <v>129</v>
      </c>
      <c r="C28" s="12">
        <v>147710330418</v>
      </c>
      <c r="D28" s="12"/>
      <c r="E28" s="12">
        <v>0</v>
      </c>
      <c r="F28" s="12"/>
      <c r="G28" s="12">
        <v>0</v>
      </c>
      <c r="H28" s="12"/>
      <c r="I28" s="12">
        <v>147710330418</v>
      </c>
      <c r="J28" s="12"/>
      <c r="K28" s="12">
        <v>1795483548817</v>
      </c>
      <c r="L28" s="12"/>
      <c r="M28" s="12">
        <v>1342384153786</v>
      </c>
      <c r="N28" s="12"/>
      <c r="O28" s="12">
        <v>5839441</v>
      </c>
      <c r="P28" s="12"/>
      <c r="Q28" s="12">
        <v>3137873542044</v>
      </c>
    </row>
    <row r="29" spans="1:17" ht="21" x14ac:dyDescent="0.55000000000000004">
      <c r="A29" s="4" t="s">
        <v>403</v>
      </c>
      <c r="C29" s="12">
        <v>0</v>
      </c>
      <c r="D29" s="12"/>
      <c r="E29" s="12">
        <v>0</v>
      </c>
      <c r="F29" s="12"/>
      <c r="G29" s="12">
        <v>0</v>
      </c>
      <c r="H29" s="12"/>
      <c r="I29" s="12">
        <v>0</v>
      </c>
      <c r="J29" s="12"/>
      <c r="K29" s="12">
        <v>456109832560</v>
      </c>
      <c r="L29" s="12"/>
      <c r="M29" s="12">
        <v>0</v>
      </c>
      <c r="N29" s="12"/>
      <c r="O29" s="12">
        <v>342167934</v>
      </c>
      <c r="P29" s="12"/>
      <c r="Q29" s="12">
        <v>456452000494</v>
      </c>
    </row>
    <row r="30" spans="1:17" ht="21" x14ac:dyDescent="0.55000000000000004">
      <c r="A30" s="4" t="s">
        <v>114</v>
      </c>
      <c r="C30" s="12">
        <v>0</v>
      </c>
      <c r="D30" s="12"/>
      <c r="E30" s="12">
        <v>-25312840567</v>
      </c>
      <c r="F30" s="12"/>
      <c r="G30" s="12">
        <v>0</v>
      </c>
      <c r="H30" s="12"/>
      <c r="I30" s="12">
        <v>-25312840567</v>
      </c>
      <c r="J30" s="12"/>
      <c r="K30" s="12">
        <v>0</v>
      </c>
      <c r="L30" s="12"/>
      <c r="M30" s="12">
        <v>52498723738</v>
      </c>
      <c r="N30" s="12"/>
      <c r="O30" s="12">
        <v>291569889</v>
      </c>
      <c r="P30" s="12"/>
      <c r="Q30" s="12">
        <v>52790293627</v>
      </c>
    </row>
    <row r="31" spans="1:17" ht="21" x14ac:dyDescent="0.55000000000000004">
      <c r="A31" s="4" t="s">
        <v>108</v>
      </c>
      <c r="C31" s="12">
        <v>26427515027</v>
      </c>
      <c r="D31" s="12"/>
      <c r="E31" s="12">
        <v>0</v>
      </c>
      <c r="F31" s="12"/>
      <c r="G31" s="12">
        <v>0</v>
      </c>
      <c r="H31" s="12"/>
      <c r="I31" s="12">
        <v>26427515027</v>
      </c>
      <c r="J31" s="12"/>
      <c r="K31" s="12">
        <v>326737475752</v>
      </c>
      <c r="L31" s="12"/>
      <c r="M31" s="12">
        <v>-74596620911</v>
      </c>
      <c r="N31" s="12"/>
      <c r="O31" s="12">
        <v>-4686896288</v>
      </c>
      <c r="P31" s="12"/>
      <c r="Q31" s="12">
        <v>247453958553</v>
      </c>
    </row>
    <row r="32" spans="1:17" ht="21" x14ac:dyDescent="0.55000000000000004">
      <c r="A32" s="4" t="s">
        <v>400</v>
      </c>
      <c r="C32" s="12">
        <v>0</v>
      </c>
      <c r="D32" s="12"/>
      <c r="E32" s="12">
        <v>0</v>
      </c>
      <c r="F32" s="12"/>
      <c r="G32" s="12">
        <v>0</v>
      </c>
      <c r="H32" s="12"/>
      <c r="I32" s="12">
        <v>0</v>
      </c>
      <c r="J32" s="12"/>
      <c r="K32" s="12">
        <v>122095995211</v>
      </c>
      <c r="L32" s="12"/>
      <c r="M32" s="12">
        <v>0</v>
      </c>
      <c r="N32" s="12"/>
      <c r="O32" s="12">
        <v>71571122944</v>
      </c>
      <c r="P32" s="12"/>
      <c r="Q32" s="12">
        <v>193667118155</v>
      </c>
    </row>
    <row r="33" spans="1:17" ht="21" x14ac:dyDescent="0.55000000000000004">
      <c r="A33" s="4" t="s">
        <v>138</v>
      </c>
      <c r="C33" s="12">
        <v>60887910287</v>
      </c>
      <c r="D33" s="12"/>
      <c r="E33" s="12">
        <v>5055943</v>
      </c>
      <c r="F33" s="12"/>
      <c r="G33" s="12">
        <v>0</v>
      </c>
      <c r="H33" s="12"/>
      <c r="I33" s="12">
        <v>60892966230</v>
      </c>
      <c r="J33" s="12"/>
      <c r="K33" s="12">
        <v>579834028900</v>
      </c>
      <c r="L33" s="12"/>
      <c r="M33" s="12">
        <v>255146424046</v>
      </c>
      <c r="N33" s="12"/>
      <c r="O33" s="12">
        <v>9673890974</v>
      </c>
      <c r="P33" s="12"/>
      <c r="Q33" s="12">
        <v>844654343920</v>
      </c>
    </row>
    <row r="34" spans="1:17" ht="21" x14ac:dyDescent="0.55000000000000004">
      <c r="A34" s="4" t="s">
        <v>164</v>
      </c>
      <c r="C34" s="12">
        <v>16699335851</v>
      </c>
      <c r="D34" s="12"/>
      <c r="E34" s="12">
        <v>0</v>
      </c>
      <c r="F34" s="12"/>
      <c r="G34" s="12">
        <v>0</v>
      </c>
      <c r="H34" s="12"/>
      <c r="I34" s="12">
        <v>16699335851</v>
      </c>
      <c r="J34" s="12"/>
      <c r="K34" s="12">
        <v>189775982332</v>
      </c>
      <c r="L34" s="12"/>
      <c r="M34" s="12">
        <v>19996375000</v>
      </c>
      <c r="N34" s="12"/>
      <c r="O34" s="12">
        <v>0</v>
      </c>
      <c r="P34" s="12"/>
      <c r="Q34" s="12">
        <v>209772357332</v>
      </c>
    </row>
    <row r="35" spans="1:17" ht="21" x14ac:dyDescent="0.55000000000000004">
      <c r="A35" s="4" t="s">
        <v>182</v>
      </c>
      <c r="C35" s="12">
        <v>73365534216</v>
      </c>
      <c r="D35" s="12"/>
      <c r="E35" s="12">
        <v>0</v>
      </c>
      <c r="F35" s="12"/>
      <c r="G35" s="12">
        <v>0</v>
      </c>
      <c r="H35" s="12"/>
      <c r="I35" s="12">
        <v>73365534216</v>
      </c>
      <c r="J35" s="12"/>
      <c r="K35" s="12">
        <v>237103369792</v>
      </c>
      <c r="L35" s="12"/>
      <c r="M35" s="12">
        <v>0</v>
      </c>
      <c r="N35" s="12"/>
      <c r="O35" s="12">
        <v>0</v>
      </c>
      <c r="P35" s="12"/>
      <c r="Q35" s="12">
        <v>237103369792</v>
      </c>
    </row>
    <row r="36" spans="1:17" ht="21" x14ac:dyDescent="0.55000000000000004">
      <c r="A36" s="4" t="s">
        <v>186</v>
      </c>
      <c r="C36" s="12">
        <v>68794505259</v>
      </c>
      <c r="D36" s="12"/>
      <c r="E36" s="12">
        <v>0</v>
      </c>
      <c r="F36" s="12"/>
      <c r="G36" s="12">
        <v>0</v>
      </c>
      <c r="H36" s="12"/>
      <c r="I36" s="12">
        <v>68794505259</v>
      </c>
      <c r="J36" s="12"/>
      <c r="K36" s="12">
        <v>233426674353</v>
      </c>
      <c r="L36" s="12"/>
      <c r="M36" s="12">
        <v>0</v>
      </c>
      <c r="N36" s="12"/>
      <c r="O36" s="12">
        <v>0</v>
      </c>
      <c r="P36" s="12"/>
      <c r="Q36" s="12">
        <v>233426674353</v>
      </c>
    </row>
    <row r="37" spans="1:17" ht="21" x14ac:dyDescent="0.55000000000000004">
      <c r="A37" s="4" t="s">
        <v>120</v>
      </c>
      <c r="C37" s="12">
        <v>17872965210</v>
      </c>
      <c r="D37" s="12"/>
      <c r="E37" s="12">
        <v>0</v>
      </c>
      <c r="F37" s="12"/>
      <c r="G37" s="12">
        <v>0</v>
      </c>
      <c r="H37" s="12"/>
      <c r="I37" s="12">
        <v>17872965210</v>
      </c>
      <c r="J37" s="12"/>
      <c r="K37" s="12">
        <v>66275174615</v>
      </c>
      <c r="L37" s="12"/>
      <c r="M37" s="12">
        <v>-217493837</v>
      </c>
      <c r="N37" s="12"/>
      <c r="O37" s="12">
        <v>0</v>
      </c>
      <c r="P37" s="12"/>
      <c r="Q37" s="12">
        <v>66057680778</v>
      </c>
    </row>
    <row r="38" spans="1:17" ht="21" x14ac:dyDescent="0.55000000000000004">
      <c r="A38" s="4" t="s">
        <v>159</v>
      </c>
      <c r="C38" s="12">
        <v>38238031790</v>
      </c>
      <c r="D38" s="12"/>
      <c r="E38" s="12">
        <v>0</v>
      </c>
      <c r="F38" s="12"/>
      <c r="G38" s="12">
        <v>0</v>
      </c>
      <c r="H38" s="12"/>
      <c r="I38" s="12">
        <v>38238031790</v>
      </c>
      <c r="J38" s="12"/>
      <c r="K38" s="12">
        <v>124521577882</v>
      </c>
      <c r="L38" s="12"/>
      <c r="M38" s="12">
        <v>-453124456</v>
      </c>
      <c r="N38" s="12"/>
      <c r="O38" s="12">
        <v>0</v>
      </c>
      <c r="P38" s="12"/>
      <c r="Q38" s="12">
        <v>124068453426</v>
      </c>
    </row>
    <row r="39" spans="1:17" ht="21" x14ac:dyDescent="0.55000000000000004">
      <c r="A39" s="4" t="s">
        <v>160</v>
      </c>
      <c r="C39" s="12">
        <v>9177108051</v>
      </c>
      <c r="D39" s="12"/>
      <c r="E39" s="12">
        <v>0</v>
      </c>
      <c r="F39" s="12"/>
      <c r="G39" s="12">
        <v>0</v>
      </c>
      <c r="H39" s="12"/>
      <c r="I39" s="12">
        <v>9177108051</v>
      </c>
      <c r="J39" s="12"/>
      <c r="K39" s="12">
        <v>29885114935</v>
      </c>
      <c r="L39" s="12"/>
      <c r="M39" s="12">
        <v>-108749637</v>
      </c>
      <c r="N39" s="12"/>
      <c r="O39" s="12">
        <v>0</v>
      </c>
      <c r="P39" s="12"/>
      <c r="Q39" s="12">
        <v>29776365298</v>
      </c>
    </row>
    <row r="40" spans="1:17" ht="21" x14ac:dyDescent="0.55000000000000004">
      <c r="A40" s="4" t="s">
        <v>156</v>
      </c>
      <c r="C40" s="12">
        <v>45885677916</v>
      </c>
      <c r="D40" s="12"/>
      <c r="E40" s="12">
        <v>0</v>
      </c>
      <c r="F40" s="12"/>
      <c r="G40" s="12">
        <v>0</v>
      </c>
      <c r="H40" s="12"/>
      <c r="I40" s="12">
        <v>45885677916</v>
      </c>
      <c r="J40" s="12"/>
      <c r="K40" s="12">
        <v>149426022961</v>
      </c>
      <c r="L40" s="12"/>
      <c r="M40" s="12">
        <v>-543749818</v>
      </c>
      <c r="N40" s="12"/>
      <c r="O40" s="12">
        <v>0</v>
      </c>
      <c r="P40" s="12"/>
      <c r="Q40" s="12">
        <v>148882273143</v>
      </c>
    </row>
    <row r="41" spans="1:17" ht="21" x14ac:dyDescent="0.55000000000000004">
      <c r="A41" s="4" t="s">
        <v>101</v>
      </c>
      <c r="C41" s="12">
        <v>74385406272</v>
      </c>
      <c r="D41" s="12"/>
      <c r="E41" s="12">
        <v>8038542750</v>
      </c>
      <c r="F41" s="12"/>
      <c r="G41" s="12">
        <v>0</v>
      </c>
      <c r="H41" s="12"/>
      <c r="I41" s="12">
        <v>82423949022</v>
      </c>
      <c r="J41" s="12"/>
      <c r="K41" s="12">
        <v>521601639342</v>
      </c>
      <c r="L41" s="12"/>
      <c r="M41" s="12">
        <v>91372021531</v>
      </c>
      <c r="N41" s="12"/>
      <c r="O41" s="12">
        <v>0</v>
      </c>
      <c r="P41" s="12"/>
      <c r="Q41" s="12">
        <v>612973660873</v>
      </c>
    </row>
    <row r="42" spans="1:17" ht="21" x14ac:dyDescent="0.55000000000000004">
      <c r="A42" s="4" t="s">
        <v>397</v>
      </c>
      <c r="C42" s="12">
        <v>0</v>
      </c>
      <c r="D42" s="12"/>
      <c r="E42" s="12">
        <v>0</v>
      </c>
      <c r="F42" s="12"/>
      <c r="G42" s="12">
        <v>0</v>
      </c>
      <c r="H42" s="12"/>
      <c r="I42" s="12">
        <v>0</v>
      </c>
      <c r="J42" s="12"/>
      <c r="K42" s="12">
        <v>389948710320</v>
      </c>
      <c r="L42" s="12"/>
      <c r="M42" s="12">
        <v>0</v>
      </c>
      <c r="N42" s="12"/>
      <c r="O42" s="12">
        <v>0</v>
      </c>
      <c r="P42" s="12"/>
      <c r="Q42" s="12">
        <v>389948710320</v>
      </c>
    </row>
    <row r="43" spans="1:17" ht="21" x14ac:dyDescent="0.55000000000000004">
      <c r="A43" s="4" t="s">
        <v>189</v>
      </c>
      <c r="C43" s="12">
        <v>9172526295</v>
      </c>
      <c r="D43" s="12"/>
      <c r="E43" s="12">
        <v>0</v>
      </c>
      <c r="F43" s="12"/>
      <c r="G43" s="12">
        <v>0</v>
      </c>
      <c r="H43" s="12"/>
      <c r="I43" s="12">
        <v>9172526295</v>
      </c>
      <c r="J43" s="12"/>
      <c r="K43" s="12">
        <v>108221420146</v>
      </c>
      <c r="L43" s="12"/>
      <c r="M43" s="12">
        <v>0</v>
      </c>
      <c r="N43" s="12"/>
      <c r="O43" s="12">
        <v>0</v>
      </c>
      <c r="P43" s="12"/>
      <c r="Q43" s="12">
        <v>108221420146</v>
      </c>
    </row>
    <row r="44" spans="1:17" ht="21" x14ac:dyDescent="0.55000000000000004">
      <c r="A44" s="4" t="s">
        <v>398</v>
      </c>
      <c r="C44" s="12">
        <v>0</v>
      </c>
      <c r="D44" s="12"/>
      <c r="E44" s="12">
        <v>0</v>
      </c>
      <c r="F44" s="12"/>
      <c r="G44" s="12">
        <v>0</v>
      </c>
      <c r="H44" s="12"/>
      <c r="I44" s="12">
        <v>0</v>
      </c>
      <c r="J44" s="12"/>
      <c r="K44" s="12">
        <v>77989371986</v>
      </c>
      <c r="L44" s="12"/>
      <c r="M44" s="12">
        <v>0</v>
      </c>
      <c r="N44" s="12"/>
      <c r="O44" s="12">
        <v>0</v>
      </c>
      <c r="P44" s="12"/>
      <c r="Q44" s="12">
        <v>77989371986</v>
      </c>
    </row>
    <row r="45" spans="1:17" ht="21" x14ac:dyDescent="0.55000000000000004">
      <c r="A45" s="4" t="s">
        <v>399</v>
      </c>
      <c r="C45" s="12">
        <v>0</v>
      </c>
      <c r="D45" s="12"/>
      <c r="E45" s="12">
        <v>0</v>
      </c>
      <c r="F45" s="12"/>
      <c r="G45" s="12">
        <v>0</v>
      </c>
      <c r="H45" s="12"/>
      <c r="I45" s="12">
        <v>0</v>
      </c>
      <c r="J45" s="12"/>
      <c r="K45" s="12">
        <v>324957113079</v>
      </c>
      <c r="L45" s="12"/>
      <c r="M45" s="12">
        <v>0</v>
      </c>
      <c r="N45" s="12"/>
      <c r="O45" s="12">
        <v>0</v>
      </c>
      <c r="P45" s="12"/>
      <c r="Q45" s="12">
        <v>324957113079</v>
      </c>
    </row>
    <row r="46" spans="1:17" ht="21" x14ac:dyDescent="0.55000000000000004">
      <c r="A46" s="4" t="s">
        <v>132</v>
      </c>
      <c r="C46" s="12">
        <v>25399248057</v>
      </c>
      <c r="D46" s="12"/>
      <c r="E46" s="12">
        <v>-2995606747</v>
      </c>
      <c r="F46" s="12"/>
      <c r="G46" s="12">
        <v>0</v>
      </c>
      <c r="H46" s="12"/>
      <c r="I46" s="12">
        <v>22403641310</v>
      </c>
      <c r="J46" s="12"/>
      <c r="K46" s="12">
        <v>178799120752</v>
      </c>
      <c r="L46" s="12"/>
      <c r="M46" s="12">
        <v>46619358801</v>
      </c>
      <c r="N46" s="12"/>
      <c r="O46" s="12">
        <v>0</v>
      </c>
      <c r="P46" s="12"/>
      <c r="Q46" s="12">
        <v>225418479553</v>
      </c>
    </row>
    <row r="47" spans="1:17" ht="21" x14ac:dyDescent="0.55000000000000004">
      <c r="A47" s="4" t="s">
        <v>161</v>
      </c>
      <c r="C47" s="12">
        <v>31785826970</v>
      </c>
      <c r="D47" s="12"/>
      <c r="E47" s="12">
        <v>0</v>
      </c>
      <c r="F47" s="12"/>
      <c r="G47" s="12">
        <v>0</v>
      </c>
      <c r="H47" s="12"/>
      <c r="I47" s="12">
        <v>31785826970</v>
      </c>
      <c r="J47" s="12"/>
      <c r="K47" s="12">
        <v>125425342201</v>
      </c>
      <c r="L47" s="12"/>
      <c r="M47" s="12">
        <v>2815062619</v>
      </c>
      <c r="N47" s="12"/>
      <c r="O47" s="12">
        <v>0</v>
      </c>
      <c r="P47" s="12"/>
      <c r="Q47" s="12">
        <v>128240404820</v>
      </c>
    </row>
    <row r="48" spans="1:17" ht="21" x14ac:dyDescent="0.55000000000000004">
      <c r="A48" s="4" t="s">
        <v>147</v>
      </c>
      <c r="C48" s="12">
        <v>3504042083</v>
      </c>
      <c r="D48" s="12"/>
      <c r="E48" s="12">
        <v>1556207486</v>
      </c>
      <c r="F48" s="12"/>
      <c r="G48" s="12">
        <v>0</v>
      </c>
      <c r="H48" s="12"/>
      <c r="I48" s="12">
        <v>5060249569</v>
      </c>
      <c r="J48" s="12"/>
      <c r="K48" s="12">
        <v>43014484987</v>
      </c>
      <c r="L48" s="12"/>
      <c r="M48" s="12">
        <v>-2740613573</v>
      </c>
      <c r="N48" s="12"/>
      <c r="O48" s="12">
        <v>0</v>
      </c>
      <c r="P48" s="12"/>
      <c r="Q48" s="12">
        <v>40273871414</v>
      </c>
    </row>
    <row r="49" spans="1:17" ht="21" x14ac:dyDescent="0.55000000000000004">
      <c r="A49" s="4" t="s">
        <v>409</v>
      </c>
      <c r="C49" s="12">
        <v>0</v>
      </c>
      <c r="D49" s="12"/>
      <c r="E49" s="12">
        <v>0</v>
      </c>
      <c r="F49" s="12"/>
      <c r="G49" s="12">
        <v>0</v>
      </c>
      <c r="H49" s="12"/>
      <c r="I49" s="12">
        <v>0</v>
      </c>
      <c r="J49" s="12"/>
      <c r="K49" s="12">
        <v>60273972726</v>
      </c>
      <c r="L49" s="12"/>
      <c r="M49" s="12">
        <v>0</v>
      </c>
      <c r="N49" s="12"/>
      <c r="O49" s="12">
        <v>0</v>
      </c>
      <c r="P49" s="12"/>
      <c r="Q49" s="12">
        <v>60273972726</v>
      </c>
    </row>
    <row r="50" spans="1:17" ht="21" x14ac:dyDescent="0.55000000000000004">
      <c r="A50" s="4" t="s">
        <v>173</v>
      </c>
      <c r="C50" s="12">
        <v>0</v>
      </c>
      <c r="D50" s="12"/>
      <c r="E50" s="12">
        <v>208155780248</v>
      </c>
      <c r="F50" s="12"/>
      <c r="G50" s="12">
        <v>0</v>
      </c>
      <c r="H50" s="12"/>
      <c r="I50" s="12">
        <v>208155780248</v>
      </c>
      <c r="J50" s="12"/>
      <c r="K50" s="12">
        <v>0</v>
      </c>
      <c r="L50" s="12"/>
      <c r="M50" s="12">
        <v>1516667471087</v>
      </c>
      <c r="N50" s="12"/>
      <c r="O50" s="12">
        <v>0</v>
      </c>
      <c r="P50" s="12"/>
      <c r="Q50" s="12">
        <v>1516667471087</v>
      </c>
    </row>
    <row r="51" spans="1:17" ht="21" x14ac:dyDescent="0.55000000000000004">
      <c r="A51" s="4" t="s">
        <v>176</v>
      </c>
      <c r="C51" s="12">
        <v>0</v>
      </c>
      <c r="D51" s="12"/>
      <c r="E51" s="12">
        <v>10291483262</v>
      </c>
      <c r="F51" s="12"/>
      <c r="G51" s="12">
        <v>0</v>
      </c>
      <c r="H51" s="12"/>
      <c r="I51" s="12">
        <v>10291483262</v>
      </c>
      <c r="J51" s="12"/>
      <c r="K51" s="12">
        <v>0</v>
      </c>
      <c r="L51" s="12"/>
      <c r="M51" s="12">
        <v>56795687830</v>
      </c>
      <c r="N51" s="12"/>
      <c r="O51" s="12">
        <v>0</v>
      </c>
      <c r="P51" s="12"/>
      <c r="Q51" s="12">
        <v>56795687830</v>
      </c>
    </row>
    <row r="52" spans="1:17" ht="21" x14ac:dyDescent="0.55000000000000004">
      <c r="A52" s="4" t="s">
        <v>179</v>
      </c>
      <c r="C52" s="12">
        <v>0</v>
      </c>
      <c r="D52" s="12"/>
      <c r="E52" s="12">
        <v>257105567706</v>
      </c>
      <c r="F52" s="12"/>
      <c r="G52" s="12">
        <v>0</v>
      </c>
      <c r="H52" s="12"/>
      <c r="I52" s="12">
        <v>257105567706</v>
      </c>
      <c r="J52" s="12"/>
      <c r="K52" s="12">
        <v>0</v>
      </c>
      <c r="L52" s="12"/>
      <c r="M52" s="12">
        <v>257105567706</v>
      </c>
      <c r="N52" s="12"/>
      <c r="O52" s="12">
        <v>0</v>
      </c>
      <c r="P52" s="12"/>
      <c r="Q52" s="12">
        <v>257105567706</v>
      </c>
    </row>
    <row r="53" spans="1:17" ht="19.5" thickBot="1" x14ac:dyDescent="0.5">
      <c r="C53" s="7">
        <f>SUM(C8:C52)</f>
        <v>1487400140160</v>
      </c>
      <c r="E53" s="7">
        <f>SUM(E8:E52)</f>
        <v>1356518538019</v>
      </c>
      <c r="G53" s="7">
        <f>SUM(G8:G52)</f>
        <v>30820792902</v>
      </c>
      <c r="I53" s="7">
        <f>SUM(I8:I52)</f>
        <v>2874739471081</v>
      </c>
      <c r="K53" s="7">
        <f>SUM(K8:K52)</f>
        <v>13254672036189</v>
      </c>
      <c r="M53" s="7">
        <f>SUM(M8:M52)</f>
        <v>10159965534700</v>
      </c>
      <c r="O53" s="7">
        <f>SUM(O8:O52)</f>
        <v>291884573472</v>
      </c>
      <c r="Q53" s="7">
        <f>SUM(Q8:Q52)</f>
        <v>23706522144361</v>
      </c>
    </row>
    <row r="54" spans="1:17" ht="19.5" thickTop="1" x14ac:dyDescent="0.4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12"/>
  <sheetViews>
    <sheetView rightToLeft="1" workbookViewId="0">
      <selection activeCell="H62" sqref="H62"/>
    </sheetView>
  </sheetViews>
  <sheetFormatPr defaultRowHeight="18.75" x14ac:dyDescent="0.45"/>
  <cols>
    <col min="1" max="1" width="32.140625" style="3" bestFit="1" customWidth="1"/>
    <col min="2" max="2" width="1" style="3" customWidth="1"/>
    <col min="3" max="3" width="25.28515625" style="3" bestFit="1" customWidth="1"/>
    <col min="4" max="4" width="1" style="3" customWidth="1"/>
    <col min="5" max="5" width="41.140625" style="3" bestFit="1" customWidth="1"/>
    <col min="6" max="7" width="1" style="3" customWidth="1"/>
    <col min="8" max="8" width="41.140625" style="3" bestFit="1" customWidth="1"/>
    <col min="9" max="10" width="1" style="3" customWidth="1"/>
    <col min="11" max="11" width="9.140625" style="3" customWidth="1"/>
    <col min="12" max="16384" width="9.140625" style="3"/>
  </cols>
  <sheetData>
    <row r="2" spans="1:9" ht="30" x14ac:dyDescent="0.45">
      <c r="A2" s="28" t="s">
        <v>0</v>
      </c>
      <c r="B2" s="28"/>
      <c r="C2" s="28"/>
      <c r="D2" s="28"/>
      <c r="E2" s="28"/>
      <c r="F2" s="28"/>
      <c r="G2" s="28"/>
      <c r="H2" s="28"/>
      <c r="I2" s="28"/>
    </row>
    <row r="3" spans="1:9" ht="30" x14ac:dyDescent="0.45">
      <c r="A3" s="28" t="s">
        <v>385</v>
      </c>
      <c r="B3" s="28"/>
      <c r="C3" s="28"/>
      <c r="D3" s="28"/>
      <c r="E3" s="28"/>
      <c r="F3" s="28"/>
      <c r="G3" s="28"/>
      <c r="H3" s="28"/>
      <c r="I3" s="28"/>
    </row>
    <row r="4" spans="1:9" ht="30" x14ac:dyDescent="0.45">
      <c r="A4" s="28" t="s">
        <v>2</v>
      </c>
      <c r="B4" s="28"/>
      <c r="C4" s="28"/>
      <c r="D4" s="28"/>
      <c r="E4" s="28"/>
      <c r="F4" s="28"/>
      <c r="G4" s="28"/>
      <c r="H4" s="28"/>
      <c r="I4" s="28"/>
    </row>
    <row r="6" spans="1:9" ht="30" x14ac:dyDescent="0.45">
      <c r="A6" s="29" t="s">
        <v>503</v>
      </c>
      <c r="B6" s="29" t="s">
        <v>503</v>
      </c>
      <c r="C6" s="29" t="s">
        <v>503</v>
      </c>
      <c r="E6" s="29" t="s">
        <v>387</v>
      </c>
      <c r="F6" s="29" t="s">
        <v>387</v>
      </c>
      <c r="H6" s="29" t="s">
        <v>388</v>
      </c>
      <c r="I6" s="29" t="s">
        <v>388</v>
      </c>
    </row>
    <row r="7" spans="1:9" ht="30" x14ac:dyDescent="0.45">
      <c r="A7" s="29" t="s">
        <v>504</v>
      </c>
      <c r="C7" s="29" t="s">
        <v>201</v>
      </c>
      <c r="E7" s="29" t="s">
        <v>505</v>
      </c>
      <c r="H7" s="29" t="s">
        <v>505</v>
      </c>
    </row>
    <row r="8" spans="1:9" ht="21" x14ac:dyDescent="0.55000000000000004">
      <c r="A8" s="4" t="s">
        <v>506</v>
      </c>
      <c r="C8" s="3" t="s">
        <v>394</v>
      </c>
      <c r="E8" s="12">
        <v>0</v>
      </c>
      <c r="F8" s="12"/>
      <c r="G8" s="12"/>
      <c r="H8" s="12">
        <v>595229508055</v>
      </c>
    </row>
    <row r="9" spans="1:9" ht="21" x14ac:dyDescent="0.55000000000000004">
      <c r="A9" s="4" t="s">
        <v>507</v>
      </c>
      <c r="C9" s="3" t="s">
        <v>394</v>
      </c>
      <c r="E9" s="12">
        <v>0</v>
      </c>
      <c r="F9" s="12"/>
      <c r="G9" s="12"/>
      <c r="H9" s="12">
        <v>173508196596</v>
      </c>
    </row>
    <row r="10" spans="1:9" ht="21" x14ac:dyDescent="0.55000000000000004">
      <c r="A10" s="4" t="s">
        <v>507</v>
      </c>
      <c r="C10" s="3" t="s">
        <v>394</v>
      </c>
      <c r="E10" s="12">
        <v>0</v>
      </c>
      <c r="F10" s="12"/>
      <c r="G10" s="12"/>
      <c r="H10" s="12">
        <v>174954098298</v>
      </c>
    </row>
    <row r="11" spans="1:9" ht="21" x14ac:dyDescent="0.55000000000000004">
      <c r="A11" s="4" t="s">
        <v>508</v>
      </c>
      <c r="C11" s="3" t="s">
        <v>394</v>
      </c>
      <c r="E11" s="12">
        <v>0</v>
      </c>
      <c r="F11" s="12"/>
      <c r="G11" s="12"/>
      <c r="H11" s="12">
        <v>355784020276</v>
      </c>
    </row>
    <row r="12" spans="1:9" ht="21" x14ac:dyDescent="0.55000000000000004">
      <c r="A12" s="4" t="s">
        <v>207</v>
      </c>
      <c r="C12" s="3" t="s">
        <v>208</v>
      </c>
      <c r="E12" s="12">
        <v>798189249</v>
      </c>
      <c r="F12" s="12"/>
      <c r="G12" s="12"/>
      <c r="H12" s="12">
        <v>27049334597</v>
      </c>
    </row>
    <row r="13" spans="1:9" ht="21" x14ac:dyDescent="0.55000000000000004">
      <c r="A13" s="4" t="s">
        <v>211</v>
      </c>
      <c r="C13" s="3" t="s">
        <v>212</v>
      </c>
      <c r="E13" s="12">
        <v>1636388</v>
      </c>
      <c r="F13" s="12"/>
      <c r="G13" s="12"/>
      <c r="H13" s="12">
        <v>1780374</v>
      </c>
    </row>
    <row r="14" spans="1:9" ht="21" x14ac:dyDescent="0.55000000000000004">
      <c r="A14" s="4" t="s">
        <v>214</v>
      </c>
      <c r="C14" s="3" t="s">
        <v>215</v>
      </c>
      <c r="E14" s="12">
        <v>31648863</v>
      </c>
      <c r="F14" s="12"/>
      <c r="G14" s="12"/>
      <c r="H14" s="12">
        <v>461968970</v>
      </c>
    </row>
    <row r="15" spans="1:9" ht="21" x14ac:dyDescent="0.55000000000000004">
      <c r="A15" s="4" t="s">
        <v>411</v>
      </c>
      <c r="C15" s="3" t="s">
        <v>509</v>
      </c>
      <c r="E15" s="12">
        <v>0</v>
      </c>
      <c r="F15" s="12"/>
      <c r="G15" s="12"/>
      <c r="H15" s="12">
        <v>76503242</v>
      </c>
    </row>
    <row r="16" spans="1:9" ht="21" x14ac:dyDescent="0.55000000000000004">
      <c r="A16" s="4" t="s">
        <v>217</v>
      </c>
      <c r="C16" s="3" t="s">
        <v>218</v>
      </c>
      <c r="E16" s="12">
        <v>-48858545</v>
      </c>
      <c r="F16" s="12"/>
      <c r="G16" s="12"/>
      <c r="H16" s="12">
        <v>15987839</v>
      </c>
    </row>
    <row r="17" spans="1:8" ht="21" x14ac:dyDescent="0.55000000000000004">
      <c r="A17" s="4" t="s">
        <v>211</v>
      </c>
      <c r="C17" s="3" t="s">
        <v>220</v>
      </c>
      <c r="E17" s="12">
        <v>1143257</v>
      </c>
      <c r="F17" s="12"/>
      <c r="G17" s="12"/>
      <c r="H17" s="12">
        <v>15392665</v>
      </c>
    </row>
    <row r="18" spans="1:8" ht="21" x14ac:dyDescent="0.55000000000000004">
      <c r="A18" s="4" t="s">
        <v>232</v>
      </c>
      <c r="C18" s="3" t="s">
        <v>233</v>
      </c>
      <c r="E18" s="12">
        <v>3155074</v>
      </c>
      <c r="F18" s="12"/>
      <c r="G18" s="12"/>
      <c r="H18" s="12">
        <v>34597700</v>
      </c>
    </row>
    <row r="19" spans="1:8" ht="21" x14ac:dyDescent="0.55000000000000004">
      <c r="A19" s="4" t="s">
        <v>235</v>
      </c>
      <c r="C19" s="3" t="s">
        <v>236</v>
      </c>
      <c r="E19" s="12">
        <v>9069</v>
      </c>
      <c r="F19" s="12"/>
      <c r="G19" s="12"/>
      <c r="H19" s="12">
        <v>103092</v>
      </c>
    </row>
    <row r="20" spans="1:8" ht="21" x14ac:dyDescent="0.55000000000000004">
      <c r="A20" s="4" t="s">
        <v>238</v>
      </c>
      <c r="C20" s="3" t="s">
        <v>239</v>
      </c>
      <c r="E20" s="12">
        <v>86509</v>
      </c>
      <c r="F20" s="12"/>
      <c r="G20" s="12"/>
      <c r="H20" s="12">
        <v>1025624099</v>
      </c>
    </row>
    <row r="21" spans="1:8" ht="21" x14ac:dyDescent="0.55000000000000004">
      <c r="A21" s="4" t="s">
        <v>241</v>
      </c>
      <c r="C21" s="3" t="s">
        <v>242</v>
      </c>
      <c r="E21" s="12">
        <v>4247</v>
      </c>
      <c r="F21" s="12"/>
      <c r="G21" s="12"/>
      <c r="H21" s="12">
        <v>59318</v>
      </c>
    </row>
    <row r="22" spans="1:8" ht="21" x14ac:dyDescent="0.55000000000000004">
      <c r="A22" s="4" t="s">
        <v>244</v>
      </c>
      <c r="C22" s="3" t="s">
        <v>245</v>
      </c>
      <c r="E22" s="12">
        <v>6369</v>
      </c>
      <c r="F22" s="12"/>
      <c r="G22" s="12"/>
      <c r="H22" s="12">
        <v>44173</v>
      </c>
    </row>
    <row r="23" spans="1:8" ht="21" x14ac:dyDescent="0.55000000000000004">
      <c r="A23" s="4" t="s">
        <v>412</v>
      </c>
      <c r="C23" s="3" t="s">
        <v>510</v>
      </c>
      <c r="E23" s="12">
        <v>0</v>
      </c>
      <c r="F23" s="12"/>
      <c r="G23" s="12"/>
      <c r="H23" s="12">
        <v>66</v>
      </c>
    </row>
    <row r="24" spans="1:8" ht="21" x14ac:dyDescent="0.55000000000000004">
      <c r="A24" s="4" t="s">
        <v>247</v>
      </c>
      <c r="C24" s="3" t="s">
        <v>248</v>
      </c>
      <c r="E24" s="12">
        <v>874743</v>
      </c>
      <c r="F24" s="12"/>
      <c r="G24" s="12"/>
      <c r="H24" s="12">
        <v>123397957</v>
      </c>
    </row>
    <row r="25" spans="1:8" ht="21" x14ac:dyDescent="0.55000000000000004">
      <c r="A25" s="4" t="s">
        <v>238</v>
      </c>
      <c r="C25" s="3" t="s">
        <v>511</v>
      </c>
      <c r="E25" s="12">
        <v>0</v>
      </c>
      <c r="F25" s="12"/>
      <c r="G25" s="12"/>
      <c r="H25" s="12">
        <v>153251740505</v>
      </c>
    </row>
    <row r="26" spans="1:8" ht="21" x14ac:dyDescent="0.55000000000000004">
      <c r="A26" s="4" t="s">
        <v>247</v>
      </c>
      <c r="C26" s="3" t="s">
        <v>512</v>
      </c>
      <c r="E26" s="12">
        <v>0</v>
      </c>
      <c r="F26" s="12"/>
      <c r="G26" s="12"/>
      <c r="H26" s="12">
        <v>34702289835</v>
      </c>
    </row>
    <row r="27" spans="1:8" ht="21" x14ac:dyDescent="0.55000000000000004">
      <c r="A27" s="4" t="s">
        <v>307</v>
      </c>
      <c r="C27" s="3" t="s">
        <v>513</v>
      </c>
      <c r="E27" s="12">
        <v>0</v>
      </c>
      <c r="F27" s="12"/>
      <c r="G27" s="12"/>
      <c r="H27" s="12">
        <v>183333333280</v>
      </c>
    </row>
    <row r="28" spans="1:8" ht="21" x14ac:dyDescent="0.55000000000000004">
      <c r="A28" s="4" t="s">
        <v>307</v>
      </c>
      <c r="C28" s="3" t="s">
        <v>514</v>
      </c>
      <c r="E28" s="12">
        <v>0</v>
      </c>
      <c r="F28" s="12"/>
      <c r="G28" s="12"/>
      <c r="H28" s="12">
        <v>57377049170</v>
      </c>
    </row>
    <row r="29" spans="1:8" ht="21" x14ac:dyDescent="0.55000000000000004">
      <c r="A29" s="4" t="s">
        <v>244</v>
      </c>
      <c r="C29" s="3" t="s">
        <v>515</v>
      </c>
      <c r="E29" s="12">
        <v>0</v>
      </c>
      <c r="F29" s="12"/>
      <c r="G29" s="12"/>
      <c r="H29" s="12">
        <v>33313565574</v>
      </c>
    </row>
    <row r="30" spans="1:8" ht="21" x14ac:dyDescent="0.55000000000000004">
      <c r="A30" s="4" t="s">
        <v>282</v>
      </c>
      <c r="C30" s="3" t="s">
        <v>516</v>
      </c>
      <c r="E30" s="12">
        <v>0</v>
      </c>
      <c r="F30" s="12"/>
      <c r="G30" s="12"/>
      <c r="H30" s="12">
        <v>27770491803</v>
      </c>
    </row>
    <row r="31" spans="1:8" ht="21" x14ac:dyDescent="0.55000000000000004">
      <c r="A31" s="4" t="s">
        <v>413</v>
      </c>
      <c r="C31" s="3" t="s">
        <v>517</v>
      </c>
      <c r="E31" s="12">
        <v>0</v>
      </c>
      <c r="F31" s="12"/>
      <c r="G31" s="12"/>
      <c r="H31" s="12">
        <v>20751303884</v>
      </c>
    </row>
    <row r="32" spans="1:8" ht="21" x14ac:dyDescent="0.55000000000000004">
      <c r="A32" s="4" t="s">
        <v>214</v>
      </c>
      <c r="C32" s="3" t="s">
        <v>250</v>
      </c>
      <c r="E32" s="12">
        <v>14676164367</v>
      </c>
      <c r="F32" s="12"/>
      <c r="G32" s="12"/>
      <c r="H32" s="12">
        <v>173512723809</v>
      </c>
    </row>
    <row r="33" spans="1:8" ht="21" x14ac:dyDescent="0.55000000000000004">
      <c r="A33" s="4" t="s">
        <v>253</v>
      </c>
      <c r="C33" s="3" t="s">
        <v>254</v>
      </c>
      <c r="E33" s="12">
        <v>4251</v>
      </c>
      <c r="F33" s="12"/>
      <c r="G33" s="12"/>
      <c r="H33" s="12">
        <v>68049</v>
      </c>
    </row>
    <row r="34" spans="1:8" ht="21" x14ac:dyDescent="0.55000000000000004">
      <c r="A34" s="4" t="s">
        <v>253</v>
      </c>
      <c r="C34" s="3" t="s">
        <v>518</v>
      </c>
      <c r="E34" s="12">
        <v>0</v>
      </c>
      <c r="F34" s="12"/>
      <c r="G34" s="12"/>
      <c r="H34" s="12">
        <v>166666666673</v>
      </c>
    </row>
    <row r="35" spans="1:8" ht="21" x14ac:dyDescent="0.55000000000000004">
      <c r="A35" s="4" t="s">
        <v>256</v>
      </c>
      <c r="C35" s="3" t="s">
        <v>519</v>
      </c>
      <c r="E35" s="12">
        <v>0</v>
      </c>
      <c r="F35" s="12"/>
      <c r="G35" s="12"/>
      <c r="H35" s="12">
        <v>97540983606</v>
      </c>
    </row>
    <row r="36" spans="1:8" ht="21" x14ac:dyDescent="0.55000000000000004">
      <c r="A36" s="4" t="s">
        <v>256</v>
      </c>
      <c r="C36" s="3" t="s">
        <v>257</v>
      </c>
      <c r="E36" s="12">
        <v>76438356144</v>
      </c>
      <c r="F36" s="12"/>
      <c r="G36" s="12"/>
      <c r="H36" s="12">
        <v>887115223596</v>
      </c>
    </row>
    <row r="37" spans="1:8" ht="21" x14ac:dyDescent="0.55000000000000004">
      <c r="A37" s="4" t="s">
        <v>259</v>
      </c>
      <c r="C37" s="3" t="s">
        <v>260</v>
      </c>
      <c r="E37" s="12">
        <v>19600781897</v>
      </c>
      <c r="F37" s="12"/>
      <c r="G37" s="12"/>
      <c r="H37" s="12">
        <v>366289501379</v>
      </c>
    </row>
    <row r="38" spans="1:8" ht="21" x14ac:dyDescent="0.55000000000000004">
      <c r="A38" s="4" t="s">
        <v>259</v>
      </c>
      <c r="C38" s="3" t="s">
        <v>261</v>
      </c>
      <c r="E38" s="12">
        <v>34672438343</v>
      </c>
      <c r="F38" s="12"/>
      <c r="G38" s="12"/>
      <c r="H38" s="12">
        <v>411133953650</v>
      </c>
    </row>
    <row r="39" spans="1:8" ht="21" x14ac:dyDescent="0.55000000000000004">
      <c r="A39" s="4" t="s">
        <v>253</v>
      </c>
      <c r="C39" s="3" t="s">
        <v>520</v>
      </c>
      <c r="E39" s="12">
        <v>0</v>
      </c>
      <c r="F39" s="12"/>
      <c r="G39" s="12"/>
      <c r="H39" s="12">
        <v>461748633881</v>
      </c>
    </row>
    <row r="40" spans="1:8" ht="21" x14ac:dyDescent="0.55000000000000004">
      <c r="A40" s="4" t="s">
        <v>247</v>
      </c>
      <c r="C40" s="3" t="s">
        <v>521</v>
      </c>
      <c r="E40" s="12">
        <v>0</v>
      </c>
      <c r="F40" s="12"/>
      <c r="G40" s="12"/>
      <c r="H40" s="12">
        <v>142153878687</v>
      </c>
    </row>
    <row r="41" spans="1:8" ht="21" x14ac:dyDescent="0.55000000000000004">
      <c r="A41" s="4" t="s">
        <v>307</v>
      </c>
      <c r="C41" s="3" t="s">
        <v>522</v>
      </c>
      <c r="E41" s="12">
        <v>0</v>
      </c>
      <c r="F41" s="12"/>
      <c r="G41" s="12"/>
      <c r="H41" s="12">
        <v>-5573770487</v>
      </c>
    </row>
    <row r="42" spans="1:8" ht="21" x14ac:dyDescent="0.55000000000000004">
      <c r="A42" s="4" t="s">
        <v>211</v>
      </c>
      <c r="C42" s="3" t="s">
        <v>523</v>
      </c>
      <c r="E42" s="12">
        <v>0</v>
      </c>
      <c r="F42" s="12"/>
      <c r="G42" s="12"/>
      <c r="H42" s="12">
        <v>172644136211</v>
      </c>
    </row>
    <row r="43" spans="1:8" ht="21" x14ac:dyDescent="0.55000000000000004">
      <c r="A43" s="4" t="s">
        <v>238</v>
      </c>
      <c r="C43" s="3" t="s">
        <v>524</v>
      </c>
      <c r="E43" s="12">
        <v>0</v>
      </c>
      <c r="F43" s="12"/>
      <c r="G43" s="12"/>
      <c r="H43" s="12">
        <v>16967213114</v>
      </c>
    </row>
    <row r="44" spans="1:8" ht="21" x14ac:dyDescent="0.55000000000000004">
      <c r="A44" s="4" t="s">
        <v>247</v>
      </c>
      <c r="C44" s="3" t="s">
        <v>525</v>
      </c>
      <c r="E44" s="12">
        <v>0</v>
      </c>
      <c r="F44" s="12"/>
      <c r="G44" s="12"/>
      <c r="H44" s="12">
        <v>481549498524</v>
      </c>
    </row>
    <row r="45" spans="1:8" ht="21" x14ac:dyDescent="0.55000000000000004">
      <c r="A45" s="4" t="s">
        <v>414</v>
      </c>
      <c r="C45" s="3" t="s">
        <v>526</v>
      </c>
      <c r="E45" s="12">
        <v>0</v>
      </c>
      <c r="F45" s="12"/>
      <c r="G45" s="12"/>
      <c r="H45" s="12">
        <v>228834211440</v>
      </c>
    </row>
    <row r="46" spans="1:8" ht="21" x14ac:dyDescent="0.55000000000000004">
      <c r="A46" s="4" t="s">
        <v>263</v>
      </c>
      <c r="C46" s="3" t="s">
        <v>264</v>
      </c>
      <c r="E46" s="12">
        <v>0</v>
      </c>
      <c r="F46" s="12"/>
      <c r="G46" s="12"/>
      <c r="H46" s="12">
        <v>41297</v>
      </c>
    </row>
    <row r="47" spans="1:8" ht="21" x14ac:dyDescent="0.55000000000000004">
      <c r="A47" s="4" t="s">
        <v>415</v>
      </c>
      <c r="C47" s="3" t="s">
        <v>527</v>
      </c>
      <c r="E47" s="12">
        <v>0</v>
      </c>
      <c r="F47" s="12"/>
      <c r="G47" s="12"/>
      <c r="H47" s="12">
        <v>622239163830</v>
      </c>
    </row>
    <row r="48" spans="1:8" ht="21" x14ac:dyDescent="0.55000000000000004">
      <c r="A48" s="4" t="s">
        <v>266</v>
      </c>
      <c r="C48" s="3" t="s">
        <v>267</v>
      </c>
      <c r="E48" s="12">
        <v>100527148</v>
      </c>
      <c r="F48" s="12"/>
      <c r="G48" s="12"/>
      <c r="H48" s="12">
        <v>100569588</v>
      </c>
    </row>
    <row r="49" spans="1:8" ht="21" x14ac:dyDescent="0.55000000000000004">
      <c r="A49" s="4" t="s">
        <v>416</v>
      </c>
      <c r="C49" s="3" t="s">
        <v>528</v>
      </c>
      <c r="E49" s="12">
        <v>0</v>
      </c>
      <c r="F49" s="12"/>
      <c r="G49" s="12"/>
      <c r="H49" s="12">
        <v>46209016392</v>
      </c>
    </row>
    <row r="50" spans="1:8" ht="21" x14ac:dyDescent="0.55000000000000004">
      <c r="A50" s="4" t="s">
        <v>269</v>
      </c>
      <c r="C50" s="3" t="s">
        <v>270</v>
      </c>
      <c r="E50" s="12">
        <v>2</v>
      </c>
      <c r="F50" s="12"/>
      <c r="G50" s="12"/>
      <c r="H50" s="12">
        <v>2</v>
      </c>
    </row>
    <row r="51" spans="1:8" ht="21" x14ac:dyDescent="0.55000000000000004">
      <c r="A51" s="4" t="s">
        <v>269</v>
      </c>
      <c r="C51" s="3" t="s">
        <v>529</v>
      </c>
      <c r="E51" s="12">
        <v>0</v>
      </c>
      <c r="F51" s="12"/>
      <c r="G51" s="12"/>
      <c r="H51" s="12">
        <v>356079036704</v>
      </c>
    </row>
    <row r="52" spans="1:8" ht="21" x14ac:dyDescent="0.55000000000000004">
      <c r="A52" s="4" t="s">
        <v>214</v>
      </c>
      <c r="C52" s="3" t="s">
        <v>272</v>
      </c>
      <c r="E52" s="12">
        <v>3331506849</v>
      </c>
      <c r="F52" s="12"/>
      <c r="G52" s="12"/>
      <c r="H52" s="12">
        <v>127299573228</v>
      </c>
    </row>
    <row r="53" spans="1:8" ht="21" x14ac:dyDescent="0.55000000000000004">
      <c r="A53" s="4" t="s">
        <v>274</v>
      </c>
      <c r="C53" s="3" t="s">
        <v>275</v>
      </c>
      <c r="E53" s="12">
        <v>-1669265</v>
      </c>
      <c r="F53" s="12"/>
      <c r="G53" s="12"/>
      <c r="H53" s="12">
        <v>3396044</v>
      </c>
    </row>
    <row r="54" spans="1:8" ht="21" x14ac:dyDescent="0.55000000000000004">
      <c r="A54" s="4" t="s">
        <v>274</v>
      </c>
      <c r="C54" s="3" t="s">
        <v>277</v>
      </c>
      <c r="E54" s="12">
        <v>6115068493</v>
      </c>
      <c r="F54" s="12"/>
      <c r="G54" s="12"/>
      <c r="H54" s="12">
        <v>56416430801</v>
      </c>
    </row>
    <row r="55" spans="1:8" ht="21" x14ac:dyDescent="0.55000000000000004">
      <c r="A55" s="4" t="s">
        <v>269</v>
      </c>
      <c r="C55" s="3" t="s">
        <v>278</v>
      </c>
      <c r="E55" s="12">
        <v>15287671204</v>
      </c>
      <c r="F55" s="12"/>
      <c r="G55" s="12"/>
      <c r="H55" s="12">
        <v>135496517816</v>
      </c>
    </row>
    <row r="56" spans="1:8" ht="21" x14ac:dyDescent="0.55000000000000004">
      <c r="A56" s="4" t="s">
        <v>244</v>
      </c>
      <c r="C56" s="3" t="s">
        <v>280</v>
      </c>
      <c r="E56" s="12">
        <v>26753424657</v>
      </c>
      <c r="F56" s="12"/>
      <c r="G56" s="12"/>
      <c r="H56" s="12">
        <v>231856546159</v>
      </c>
    </row>
    <row r="57" spans="1:8" ht="21" x14ac:dyDescent="0.55000000000000004">
      <c r="A57" s="4" t="s">
        <v>266</v>
      </c>
      <c r="C57" s="3" t="s">
        <v>530</v>
      </c>
      <c r="E57" s="12">
        <v>0</v>
      </c>
      <c r="F57" s="12"/>
      <c r="G57" s="12"/>
      <c r="H57" s="12">
        <v>253509437865</v>
      </c>
    </row>
    <row r="58" spans="1:8" ht="21" x14ac:dyDescent="0.55000000000000004">
      <c r="A58" s="4" t="s">
        <v>282</v>
      </c>
      <c r="C58" s="3" t="s">
        <v>283</v>
      </c>
      <c r="E58" s="12">
        <v>17937345765</v>
      </c>
      <c r="F58" s="12"/>
      <c r="G58" s="12"/>
      <c r="H58" s="12">
        <v>154164608102</v>
      </c>
    </row>
    <row r="59" spans="1:8" ht="21" x14ac:dyDescent="0.55000000000000004">
      <c r="A59" s="4" t="s">
        <v>269</v>
      </c>
      <c r="C59" s="3" t="s">
        <v>284</v>
      </c>
      <c r="E59" s="12">
        <v>4586301355</v>
      </c>
      <c r="F59" s="12"/>
      <c r="G59" s="12"/>
      <c r="H59" s="12">
        <v>39468619420</v>
      </c>
    </row>
    <row r="60" spans="1:8" ht="21" x14ac:dyDescent="0.55000000000000004">
      <c r="A60" s="4" t="s">
        <v>244</v>
      </c>
      <c r="C60" s="3" t="s">
        <v>286</v>
      </c>
      <c r="E60" s="12">
        <v>26753424638</v>
      </c>
      <c r="F60" s="12"/>
      <c r="G60" s="12"/>
      <c r="H60" s="12">
        <v>212159892048</v>
      </c>
    </row>
    <row r="61" spans="1:8" ht="21" x14ac:dyDescent="0.55000000000000004">
      <c r="A61" s="4" t="s">
        <v>282</v>
      </c>
      <c r="C61" s="3" t="s">
        <v>288</v>
      </c>
      <c r="E61" s="12">
        <v>17835616415</v>
      </c>
      <c r="F61" s="12"/>
      <c r="G61" s="12"/>
      <c r="H61" s="12">
        <v>141439927950</v>
      </c>
    </row>
    <row r="62" spans="1:8" ht="21" x14ac:dyDescent="0.55000000000000004">
      <c r="A62" s="4" t="s">
        <v>266</v>
      </c>
      <c r="C62" s="3" t="s">
        <v>531</v>
      </c>
      <c r="E62" s="12">
        <v>0</v>
      </c>
      <c r="F62" s="12"/>
      <c r="G62" s="12"/>
      <c r="H62" s="12">
        <v>220582199768</v>
      </c>
    </row>
    <row r="63" spans="1:8" ht="21" x14ac:dyDescent="0.55000000000000004">
      <c r="A63" s="4" t="s">
        <v>289</v>
      </c>
      <c r="C63" s="3" t="s">
        <v>290</v>
      </c>
      <c r="E63" s="12">
        <v>4931506859</v>
      </c>
      <c r="F63" s="12"/>
      <c r="G63" s="12"/>
      <c r="H63" s="12">
        <v>343561643837</v>
      </c>
    </row>
    <row r="64" spans="1:8" ht="21" x14ac:dyDescent="0.55000000000000004">
      <c r="A64" s="4" t="s">
        <v>292</v>
      </c>
      <c r="C64" s="3" t="s">
        <v>293</v>
      </c>
      <c r="E64" s="12">
        <v>9809589036</v>
      </c>
      <c r="F64" s="12"/>
      <c r="G64" s="12"/>
      <c r="H64" s="12">
        <v>74953525673</v>
      </c>
    </row>
    <row r="65" spans="1:8" ht="21" x14ac:dyDescent="0.55000000000000004">
      <c r="A65" s="4" t="s">
        <v>295</v>
      </c>
      <c r="C65" s="3" t="s">
        <v>296</v>
      </c>
      <c r="E65" s="12">
        <v>22931506837</v>
      </c>
      <c r="F65" s="12"/>
      <c r="G65" s="12"/>
      <c r="H65" s="12">
        <v>173856024437</v>
      </c>
    </row>
    <row r="66" spans="1:8" ht="21" x14ac:dyDescent="0.55000000000000004">
      <c r="A66" s="4" t="s">
        <v>207</v>
      </c>
      <c r="C66" s="3" t="s">
        <v>297</v>
      </c>
      <c r="E66" s="12">
        <v>30575342439</v>
      </c>
      <c r="F66" s="12"/>
      <c r="G66" s="12"/>
      <c r="H66" s="12">
        <v>228697953756</v>
      </c>
    </row>
    <row r="67" spans="1:8" ht="21" x14ac:dyDescent="0.55000000000000004">
      <c r="A67" s="4" t="s">
        <v>289</v>
      </c>
      <c r="C67" s="3" t="s">
        <v>299</v>
      </c>
      <c r="E67" s="12">
        <v>1643835623</v>
      </c>
      <c r="F67" s="12"/>
      <c r="G67" s="12"/>
      <c r="H67" s="12">
        <v>129744741316</v>
      </c>
    </row>
    <row r="68" spans="1:8" ht="21" x14ac:dyDescent="0.55000000000000004">
      <c r="A68" s="4" t="s">
        <v>300</v>
      </c>
      <c r="C68" s="3" t="s">
        <v>301</v>
      </c>
      <c r="E68" s="12">
        <v>33972602710</v>
      </c>
      <c r="F68" s="12"/>
      <c r="G68" s="12"/>
      <c r="H68" s="12">
        <v>427945205353</v>
      </c>
    </row>
    <row r="69" spans="1:8" ht="21" x14ac:dyDescent="0.55000000000000004">
      <c r="A69" s="4" t="s">
        <v>302</v>
      </c>
      <c r="C69" s="3" t="s">
        <v>303</v>
      </c>
      <c r="E69" s="12">
        <v>30575342439</v>
      </c>
      <c r="F69" s="12"/>
      <c r="G69" s="12"/>
      <c r="H69" s="12">
        <v>226730742264</v>
      </c>
    </row>
    <row r="70" spans="1:8" ht="21" x14ac:dyDescent="0.55000000000000004">
      <c r="A70" s="4" t="s">
        <v>289</v>
      </c>
      <c r="C70" s="3" t="s">
        <v>304</v>
      </c>
      <c r="E70" s="12">
        <v>42465753425</v>
      </c>
      <c r="F70" s="12"/>
      <c r="G70" s="12"/>
      <c r="H70" s="12">
        <v>315068493142</v>
      </c>
    </row>
    <row r="71" spans="1:8" ht="21" x14ac:dyDescent="0.55000000000000004">
      <c r="A71" s="4" t="s">
        <v>214</v>
      </c>
      <c r="C71" s="3" t="s">
        <v>532</v>
      </c>
      <c r="E71" s="12">
        <v>0</v>
      </c>
      <c r="F71" s="12"/>
      <c r="G71" s="12"/>
      <c r="H71" s="12">
        <v>75945205478</v>
      </c>
    </row>
    <row r="72" spans="1:8" ht="21" x14ac:dyDescent="0.55000000000000004">
      <c r="A72" s="4" t="s">
        <v>295</v>
      </c>
      <c r="C72" s="3" t="s">
        <v>305</v>
      </c>
      <c r="E72" s="12">
        <v>7643835602</v>
      </c>
      <c r="F72" s="12"/>
      <c r="G72" s="12"/>
      <c r="H72" s="12">
        <v>55944980708</v>
      </c>
    </row>
    <row r="73" spans="1:8" ht="21" x14ac:dyDescent="0.55000000000000004">
      <c r="A73" s="4" t="s">
        <v>300</v>
      </c>
      <c r="C73" s="3" t="s">
        <v>310</v>
      </c>
      <c r="E73" s="12">
        <v>106301369836</v>
      </c>
      <c r="F73" s="12"/>
      <c r="G73" s="12"/>
      <c r="H73" s="12">
        <v>1125479451973</v>
      </c>
    </row>
    <row r="74" spans="1:8" ht="21" x14ac:dyDescent="0.55000000000000004">
      <c r="A74" s="4" t="s">
        <v>300</v>
      </c>
      <c r="C74" s="3" t="s">
        <v>533</v>
      </c>
      <c r="E74" s="12">
        <v>0</v>
      </c>
      <c r="F74" s="12"/>
      <c r="G74" s="12"/>
      <c r="H74" s="12">
        <v>72547945206</v>
      </c>
    </row>
    <row r="75" spans="1:8" ht="21" x14ac:dyDescent="0.55000000000000004">
      <c r="A75" s="4" t="s">
        <v>417</v>
      </c>
      <c r="C75" s="3" t="s">
        <v>534</v>
      </c>
      <c r="E75" s="12">
        <v>0</v>
      </c>
      <c r="F75" s="12"/>
      <c r="G75" s="12"/>
      <c r="H75" s="12">
        <v>352398383032</v>
      </c>
    </row>
    <row r="76" spans="1:8" ht="21" x14ac:dyDescent="0.55000000000000004">
      <c r="A76" s="4" t="s">
        <v>300</v>
      </c>
      <c r="C76" s="3" t="s">
        <v>313</v>
      </c>
      <c r="E76" s="12">
        <v>-260809046</v>
      </c>
      <c r="F76" s="12"/>
      <c r="G76" s="12"/>
      <c r="H76" s="12">
        <v>20665539</v>
      </c>
    </row>
    <row r="77" spans="1:8" ht="21" x14ac:dyDescent="0.55000000000000004">
      <c r="A77" s="4" t="s">
        <v>289</v>
      </c>
      <c r="C77" s="3" t="s">
        <v>315</v>
      </c>
      <c r="E77" s="12">
        <v>59452054789</v>
      </c>
      <c r="F77" s="12"/>
      <c r="G77" s="12"/>
      <c r="H77" s="12">
        <v>365049779207</v>
      </c>
    </row>
    <row r="78" spans="1:8" ht="21" x14ac:dyDescent="0.55000000000000004">
      <c r="A78" s="4" t="s">
        <v>222</v>
      </c>
      <c r="C78" s="3" t="s">
        <v>317</v>
      </c>
      <c r="E78" s="12">
        <v>15287671204</v>
      </c>
      <c r="F78" s="12"/>
      <c r="G78" s="12"/>
      <c r="H78" s="12">
        <v>93693239502</v>
      </c>
    </row>
    <row r="79" spans="1:8" ht="21" x14ac:dyDescent="0.55000000000000004">
      <c r="A79" s="4" t="s">
        <v>247</v>
      </c>
      <c r="C79" s="3" t="s">
        <v>319</v>
      </c>
      <c r="E79" s="12">
        <v>3571034628</v>
      </c>
      <c r="F79" s="12"/>
      <c r="G79" s="12"/>
      <c r="H79" s="12">
        <v>388228568772</v>
      </c>
    </row>
    <row r="80" spans="1:8" ht="21" x14ac:dyDescent="0.55000000000000004">
      <c r="A80" s="4" t="s">
        <v>321</v>
      </c>
      <c r="C80" s="3" t="s">
        <v>322</v>
      </c>
      <c r="E80" s="12">
        <v>15287671204</v>
      </c>
      <c r="F80" s="12"/>
      <c r="G80" s="12"/>
      <c r="H80" s="12">
        <v>83342464816</v>
      </c>
    </row>
    <row r="81" spans="1:8" ht="21" x14ac:dyDescent="0.55000000000000004">
      <c r="A81" s="4" t="s">
        <v>324</v>
      </c>
      <c r="C81" s="3" t="s">
        <v>325</v>
      </c>
      <c r="E81" s="12">
        <v>30575342439</v>
      </c>
      <c r="F81" s="12"/>
      <c r="G81" s="12"/>
      <c r="H81" s="12">
        <v>159289016070</v>
      </c>
    </row>
    <row r="82" spans="1:8" ht="21" x14ac:dyDescent="0.55000000000000004">
      <c r="A82" s="4" t="s">
        <v>321</v>
      </c>
      <c r="C82" s="3" t="s">
        <v>327</v>
      </c>
      <c r="E82" s="12">
        <v>15287671230</v>
      </c>
      <c r="F82" s="12"/>
      <c r="G82" s="12"/>
      <c r="H82" s="12">
        <v>79890410940</v>
      </c>
    </row>
    <row r="83" spans="1:8" ht="21" x14ac:dyDescent="0.55000000000000004">
      <c r="A83" s="4" t="s">
        <v>295</v>
      </c>
      <c r="C83" s="3" t="s">
        <v>328</v>
      </c>
      <c r="E83" s="12">
        <v>22931506837</v>
      </c>
      <c r="F83" s="12"/>
      <c r="G83" s="12"/>
      <c r="H83" s="12">
        <v>110219177848</v>
      </c>
    </row>
    <row r="84" spans="1:8" ht="21" x14ac:dyDescent="0.55000000000000004">
      <c r="A84" s="4" t="s">
        <v>324</v>
      </c>
      <c r="C84" s="3" t="s">
        <v>330</v>
      </c>
      <c r="E84" s="12">
        <v>45863013674</v>
      </c>
      <c r="F84" s="12"/>
      <c r="G84" s="12"/>
      <c r="H84" s="12">
        <v>177534245022</v>
      </c>
    </row>
    <row r="85" spans="1:8" ht="21" x14ac:dyDescent="0.55000000000000004">
      <c r="A85" s="4" t="s">
        <v>253</v>
      </c>
      <c r="C85" s="3" t="s">
        <v>332</v>
      </c>
      <c r="E85" s="12">
        <v>3032054789</v>
      </c>
      <c r="F85" s="12"/>
      <c r="G85" s="12"/>
      <c r="H85" s="12">
        <v>136103835606</v>
      </c>
    </row>
    <row r="86" spans="1:8" ht="21" x14ac:dyDescent="0.55000000000000004">
      <c r="A86" s="4" t="s">
        <v>269</v>
      </c>
      <c r="C86" s="3" t="s">
        <v>334</v>
      </c>
      <c r="E86" s="12">
        <v>15287671204</v>
      </c>
      <c r="F86" s="12"/>
      <c r="G86" s="12"/>
      <c r="H86" s="12">
        <v>57698629612</v>
      </c>
    </row>
    <row r="87" spans="1:8" ht="21" x14ac:dyDescent="0.55000000000000004">
      <c r="A87" s="4" t="s">
        <v>336</v>
      </c>
      <c r="C87" s="3" t="s">
        <v>337</v>
      </c>
      <c r="E87" s="12">
        <v>7671232876</v>
      </c>
      <c r="F87" s="12"/>
      <c r="G87" s="12"/>
      <c r="H87" s="12">
        <v>27301369854</v>
      </c>
    </row>
    <row r="88" spans="1:8" ht="21" x14ac:dyDescent="0.55000000000000004">
      <c r="A88" s="4" t="s">
        <v>253</v>
      </c>
      <c r="C88" s="3" t="s">
        <v>339</v>
      </c>
      <c r="E88" s="12">
        <v>25890410955</v>
      </c>
      <c r="F88" s="12"/>
      <c r="G88" s="12"/>
      <c r="H88" s="12">
        <v>163972602715</v>
      </c>
    </row>
    <row r="89" spans="1:8" ht="21" x14ac:dyDescent="0.55000000000000004">
      <c r="A89" s="4" t="s">
        <v>253</v>
      </c>
      <c r="C89" s="3" t="s">
        <v>341</v>
      </c>
      <c r="E89" s="12">
        <v>44013698618</v>
      </c>
      <c r="F89" s="12"/>
      <c r="G89" s="12"/>
      <c r="H89" s="12">
        <v>149013698590</v>
      </c>
    </row>
    <row r="90" spans="1:8" ht="21" x14ac:dyDescent="0.55000000000000004">
      <c r="A90" s="4" t="s">
        <v>253</v>
      </c>
      <c r="C90" s="3" t="s">
        <v>343</v>
      </c>
      <c r="E90" s="12">
        <v>249698630120</v>
      </c>
      <c r="F90" s="12"/>
      <c r="G90" s="12"/>
      <c r="H90" s="12">
        <v>805479452000</v>
      </c>
    </row>
    <row r="91" spans="1:8" ht="21" x14ac:dyDescent="0.55000000000000004">
      <c r="A91" s="4" t="s">
        <v>244</v>
      </c>
      <c r="C91" s="3" t="s">
        <v>345</v>
      </c>
      <c r="E91" s="12">
        <v>15287671204</v>
      </c>
      <c r="F91" s="12"/>
      <c r="G91" s="12"/>
      <c r="H91" s="12">
        <v>41424657456</v>
      </c>
    </row>
    <row r="92" spans="1:8" ht="21" x14ac:dyDescent="0.55000000000000004">
      <c r="A92" s="4" t="s">
        <v>302</v>
      </c>
      <c r="C92" s="3" t="s">
        <v>347</v>
      </c>
      <c r="E92" s="12">
        <v>24460273945</v>
      </c>
      <c r="F92" s="12"/>
      <c r="G92" s="12"/>
      <c r="H92" s="12">
        <v>58389040690</v>
      </c>
    </row>
    <row r="93" spans="1:8" ht="21" x14ac:dyDescent="0.55000000000000004">
      <c r="A93" s="4" t="s">
        <v>253</v>
      </c>
      <c r="C93" s="3" t="s">
        <v>349</v>
      </c>
      <c r="E93" s="12">
        <v>17260273991</v>
      </c>
      <c r="F93" s="12"/>
      <c r="G93" s="12"/>
      <c r="H93" s="12">
        <v>57534246576</v>
      </c>
    </row>
    <row r="94" spans="1:8" ht="21" x14ac:dyDescent="0.55000000000000004">
      <c r="A94" s="4" t="s">
        <v>269</v>
      </c>
      <c r="C94" s="3" t="s">
        <v>351</v>
      </c>
      <c r="E94" s="12">
        <v>15287671204</v>
      </c>
      <c r="F94" s="12"/>
      <c r="G94" s="12"/>
      <c r="H94" s="12">
        <v>29095890356</v>
      </c>
    </row>
    <row r="95" spans="1:8" ht="21" x14ac:dyDescent="0.55000000000000004">
      <c r="A95" s="4" t="s">
        <v>289</v>
      </c>
      <c r="C95" s="3" t="s">
        <v>353</v>
      </c>
      <c r="E95" s="12">
        <v>33972602740</v>
      </c>
      <c r="F95" s="12"/>
      <c r="G95" s="12"/>
      <c r="H95" s="12">
        <v>62465753400</v>
      </c>
    </row>
    <row r="96" spans="1:8" ht="21" x14ac:dyDescent="0.55000000000000004">
      <c r="A96" s="4" t="s">
        <v>253</v>
      </c>
      <c r="C96" s="3" t="s">
        <v>355</v>
      </c>
      <c r="E96" s="12">
        <v>142684931506</v>
      </c>
      <c r="F96" s="12"/>
      <c r="G96" s="12"/>
      <c r="H96" s="12">
        <v>257753424656</v>
      </c>
    </row>
    <row r="97" spans="1:8" ht="21" x14ac:dyDescent="0.55000000000000004">
      <c r="A97" s="4" t="s">
        <v>300</v>
      </c>
      <c r="C97" s="3" t="s">
        <v>356</v>
      </c>
      <c r="E97" s="12">
        <v>16986301369</v>
      </c>
      <c r="F97" s="12"/>
      <c r="G97" s="12"/>
      <c r="H97" s="12">
        <v>28493150674</v>
      </c>
    </row>
    <row r="98" spans="1:8" ht="21" x14ac:dyDescent="0.55000000000000004">
      <c r="A98" s="4" t="s">
        <v>324</v>
      </c>
      <c r="C98" s="3" t="s">
        <v>358</v>
      </c>
      <c r="E98" s="12">
        <v>30575342460</v>
      </c>
      <c r="F98" s="12"/>
      <c r="G98" s="12"/>
      <c r="H98" s="12">
        <v>49315068480</v>
      </c>
    </row>
    <row r="99" spans="1:8" ht="21" x14ac:dyDescent="0.55000000000000004">
      <c r="A99" s="4" t="s">
        <v>266</v>
      </c>
      <c r="C99" s="3" t="s">
        <v>361</v>
      </c>
      <c r="E99" s="12">
        <v>142684931506</v>
      </c>
      <c r="F99" s="12"/>
      <c r="G99" s="12"/>
      <c r="H99" s="12">
        <v>225534246574</v>
      </c>
    </row>
    <row r="100" spans="1:8" ht="21" x14ac:dyDescent="0.55000000000000004">
      <c r="A100" s="4" t="s">
        <v>302</v>
      </c>
      <c r="C100" s="3" t="s">
        <v>362</v>
      </c>
      <c r="E100" s="12">
        <v>7643835602</v>
      </c>
      <c r="F100" s="12"/>
      <c r="G100" s="12"/>
      <c r="H100" s="12">
        <v>11342465602</v>
      </c>
    </row>
    <row r="101" spans="1:8" ht="21" x14ac:dyDescent="0.55000000000000004">
      <c r="A101" s="4" t="s">
        <v>295</v>
      </c>
      <c r="C101" s="3" t="s">
        <v>364</v>
      </c>
      <c r="E101" s="12">
        <v>30575342439</v>
      </c>
      <c r="F101" s="12"/>
      <c r="G101" s="12"/>
      <c r="H101" s="12">
        <v>45369862439</v>
      </c>
    </row>
    <row r="102" spans="1:8" ht="21" x14ac:dyDescent="0.55000000000000004">
      <c r="A102" s="4" t="s">
        <v>289</v>
      </c>
      <c r="C102" s="3" t="s">
        <v>365</v>
      </c>
      <c r="E102" s="12">
        <v>18684931507</v>
      </c>
      <c r="F102" s="12"/>
      <c r="G102" s="12"/>
      <c r="H102" s="12">
        <v>25315068493</v>
      </c>
    </row>
    <row r="103" spans="1:8" ht="21" x14ac:dyDescent="0.55000000000000004">
      <c r="A103" s="4" t="s">
        <v>367</v>
      </c>
      <c r="C103" s="3" t="s">
        <v>368</v>
      </c>
      <c r="E103" s="12">
        <v>138082191772</v>
      </c>
      <c r="F103" s="12"/>
      <c r="G103" s="12"/>
      <c r="H103" s="12">
        <v>138082191772</v>
      </c>
    </row>
    <row r="104" spans="1:8" ht="21" x14ac:dyDescent="0.55000000000000004">
      <c r="A104" s="4" t="s">
        <v>370</v>
      </c>
      <c r="C104" s="3" t="s">
        <v>371</v>
      </c>
      <c r="E104" s="12">
        <v>3504</v>
      </c>
      <c r="F104" s="12"/>
      <c r="G104" s="12"/>
      <c r="H104" s="12">
        <v>3504</v>
      </c>
    </row>
    <row r="105" spans="1:8" ht="21" x14ac:dyDescent="0.55000000000000004">
      <c r="A105" s="4" t="s">
        <v>373</v>
      </c>
      <c r="C105" s="3" t="s">
        <v>374</v>
      </c>
      <c r="E105" s="12">
        <v>3698630130</v>
      </c>
      <c r="F105" s="12"/>
      <c r="G105" s="12"/>
      <c r="H105" s="12">
        <v>3698630130</v>
      </c>
    </row>
    <row r="106" spans="1:8" ht="21" x14ac:dyDescent="0.55000000000000004">
      <c r="A106" s="4" t="s">
        <v>269</v>
      </c>
      <c r="C106" s="3" t="s">
        <v>376</v>
      </c>
      <c r="E106" s="12">
        <v>7890410000</v>
      </c>
      <c r="F106" s="12"/>
      <c r="G106" s="12"/>
      <c r="H106" s="12">
        <v>7890410000</v>
      </c>
    </row>
    <row r="107" spans="1:8" ht="21" x14ac:dyDescent="0.55000000000000004">
      <c r="A107" s="4" t="s">
        <v>289</v>
      </c>
      <c r="C107" s="3" t="s">
        <v>377</v>
      </c>
      <c r="E107" s="12">
        <v>23013698624</v>
      </c>
      <c r="F107" s="12"/>
      <c r="G107" s="12"/>
      <c r="H107" s="12">
        <v>23013698624</v>
      </c>
    </row>
    <row r="108" spans="1:8" ht="21" x14ac:dyDescent="0.55000000000000004">
      <c r="A108" s="4" t="s">
        <v>253</v>
      </c>
      <c r="C108" s="3" t="s">
        <v>379</v>
      </c>
      <c r="E108" s="12">
        <v>40273972592</v>
      </c>
      <c r="F108" s="12"/>
      <c r="G108" s="12"/>
      <c r="H108" s="12">
        <v>40273972592</v>
      </c>
    </row>
    <row r="109" spans="1:8" ht="21" x14ac:dyDescent="0.55000000000000004">
      <c r="A109" s="4" t="s">
        <v>370</v>
      </c>
      <c r="C109" s="3" t="s">
        <v>380</v>
      </c>
      <c r="E109" s="12">
        <v>26849315066</v>
      </c>
      <c r="F109" s="12"/>
      <c r="G109" s="12"/>
      <c r="H109" s="12">
        <v>26849315066</v>
      </c>
    </row>
    <row r="110" spans="1:8" ht="21" x14ac:dyDescent="0.55000000000000004">
      <c r="A110" s="4" t="s">
        <v>295</v>
      </c>
      <c r="C110" s="3" t="s">
        <v>383</v>
      </c>
      <c r="E110" s="12">
        <v>1775342400</v>
      </c>
      <c r="F110" s="12"/>
      <c r="G110" s="12"/>
      <c r="H110" s="12">
        <v>1775342400</v>
      </c>
    </row>
    <row r="111" spans="1:8" ht="19.5" thickBot="1" x14ac:dyDescent="0.5">
      <c r="E111" s="7">
        <f>SUM(E8:E110)</f>
        <v>1847002071374</v>
      </c>
      <c r="H111" s="7">
        <f>SUM(H8:H110)</f>
        <v>15569716182266</v>
      </c>
    </row>
    <row r="112" spans="1:8" ht="19.5" thickTop="1" x14ac:dyDescent="0.45"/>
  </sheetData>
  <mergeCells count="10">
    <mergeCell ref="A2:I2"/>
    <mergeCell ref="A3:I3"/>
    <mergeCell ref="A4:I4"/>
    <mergeCell ref="H7"/>
    <mergeCell ref="H6:I6"/>
    <mergeCell ref="A7"/>
    <mergeCell ref="C7"/>
    <mergeCell ref="A6:C6"/>
    <mergeCell ref="E7"/>
    <mergeCell ref="E6:F6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3"/>
  <sheetViews>
    <sheetView rightToLeft="1" workbookViewId="0">
      <selection activeCell="H22" sqref="H22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28" t="s">
        <v>0</v>
      </c>
      <c r="B2" s="28" t="s">
        <v>0</v>
      </c>
      <c r="C2" s="28" t="s">
        <v>0</v>
      </c>
      <c r="D2" s="28" t="s">
        <v>0</v>
      </c>
    </row>
    <row r="3" spans="1:5" ht="30" x14ac:dyDescent="0.45">
      <c r="A3" s="28" t="s">
        <v>385</v>
      </c>
      <c r="B3" s="28" t="s">
        <v>385</v>
      </c>
      <c r="C3" s="28" t="s">
        <v>385</v>
      </c>
      <c r="D3" s="28" t="s">
        <v>385</v>
      </c>
    </row>
    <row r="4" spans="1:5" ht="30" x14ac:dyDescent="0.45">
      <c r="A4" s="28" t="s">
        <v>2</v>
      </c>
      <c r="B4" s="28" t="s">
        <v>2</v>
      </c>
      <c r="C4" s="28" t="s">
        <v>2</v>
      </c>
      <c r="D4" s="28" t="s">
        <v>2</v>
      </c>
    </row>
    <row r="6" spans="1:5" ht="30" x14ac:dyDescent="0.45">
      <c r="A6" s="28" t="s">
        <v>535</v>
      </c>
      <c r="C6" s="28" t="s">
        <v>387</v>
      </c>
      <c r="E6" s="28" t="s">
        <v>6</v>
      </c>
    </row>
    <row r="7" spans="1:5" ht="30" x14ac:dyDescent="0.45">
      <c r="A7" s="28" t="s">
        <v>535</v>
      </c>
      <c r="C7" s="28" t="s">
        <v>204</v>
      </c>
      <c r="E7" s="28" t="s">
        <v>204</v>
      </c>
    </row>
    <row r="8" spans="1:5" ht="21" x14ac:dyDescent="0.55000000000000004">
      <c r="A8" s="2" t="s">
        <v>535</v>
      </c>
      <c r="C8" s="12">
        <v>-14109</v>
      </c>
      <c r="D8" s="3"/>
      <c r="E8" s="5">
        <v>1540857702</v>
      </c>
    </row>
    <row r="9" spans="1:5" ht="21" x14ac:dyDescent="0.55000000000000004">
      <c r="A9" s="2" t="s">
        <v>536</v>
      </c>
      <c r="C9" s="5">
        <v>0</v>
      </c>
      <c r="D9" s="3"/>
      <c r="E9" s="5">
        <v>1666726857</v>
      </c>
    </row>
    <row r="10" spans="1:5" ht="21" x14ac:dyDescent="0.55000000000000004">
      <c r="A10" s="2" t="s">
        <v>537</v>
      </c>
      <c r="C10" s="5">
        <v>1137322043</v>
      </c>
      <c r="D10" s="3"/>
      <c r="E10" s="5">
        <v>10003422339</v>
      </c>
    </row>
    <row r="11" spans="1:5" ht="21" x14ac:dyDescent="0.55000000000000004">
      <c r="A11" s="2" t="s">
        <v>546</v>
      </c>
      <c r="C11" s="3" t="s">
        <v>544</v>
      </c>
      <c r="D11" s="3"/>
      <c r="E11" s="12">
        <v>-645273229</v>
      </c>
    </row>
    <row r="12" spans="1:5" ht="21.75" thickBot="1" x14ac:dyDescent="0.6">
      <c r="A12" s="2" t="s">
        <v>394</v>
      </c>
      <c r="C12" s="8">
        <f>SUM(C8:C11)</f>
        <v>1137307934</v>
      </c>
      <c r="D12" s="3"/>
      <c r="E12" s="8">
        <f>SUM(E8:E11)</f>
        <v>12565733669</v>
      </c>
    </row>
    <row r="13" spans="1:5" ht="19.5" thickTop="1" x14ac:dyDescent="0.45"/>
  </sheetData>
  <mergeCells count="8">
    <mergeCell ref="E7"/>
    <mergeCell ref="E6"/>
    <mergeCell ref="A2:D2"/>
    <mergeCell ref="A3:D3"/>
    <mergeCell ref="A4:D4"/>
    <mergeCell ref="A6:A7"/>
    <mergeCell ref="C7"/>
    <mergeCell ref="C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1"/>
  <sheetViews>
    <sheetView rightToLeft="1" workbookViewId="0">
      <selection activeCell="N16" sqref="N16"/>
    </sheetView>
  </sheetViews>
  <sheetFormatPr defaultRowHeight="18.75" x14ac:dyDescent="0.45"/>
  <cols>
    <col min="1" max="1" width="24" style="3" bestFit="1" customWidth="1"/>
    <col min="2" max="2" width="1" style="3" customWidth="1"/>
    <col min="3" max="3" width="17.85546875" style="3" bestFit="1" customWidth="1"/>
    <col min="4" max="4" width="1" style="3" customWidth="1"/>
    <col min="5" max="5" width="25.7109375" style="3" bestFit="1" customWidth="1"/>
    <col min="6" max="6" width="1" style="3" customWidth="1"/>
    <col min="7" max="7" width="38.7109375" style="3" bestFit="1" customWidth="1"/>
    <col min="8" max="8" width="1" style="3" customWidth="1"/>
    <col min="9" max="9" width="28.7109375" style="5" customWidth="1"/>
    <col min="10" max="16384" width="9.140625" style="3"/>
  </cols>
  <sheetData>
    <row r="2" spans="1:7" ht="30" x14ac:dyDescent="0.45">
      <c r="A2" s="28" t="s">
        <v>0</v>
      </c>
      <c r="B2" s="28"/>
      <c r="C2" s="28"/>
      <c r="D2" s="28"/>
      <c r="E2" s="28"/>
      <c r="F2" s="28"/>
      <c r="G2" s="28"/>
    </row>
    <row r="3" spans="1:7" ht="30" x14ac:dyDescent="0.45">
      <c r="A3" s="28" t="s">
        <v>385</v>
      </c>
      <c r="B3" s="28"/>
      <c r="C3" s="28"/>
      <c r="D3" s="28"/>
      <c r="E3" s="28"/>
      <c r="F3" s="28"/>
      <c r="G3" s="28"/>
    </row>
    <row r="4" spans="1:7" ht="30" x14ac:dyDescent="0.45">
      <c r="A4" s="28" t="s">
        <v>2</v>
      </c>
      <c r="B4" s="28"/>
      <c r="C4" s="28"/>
      <c r="D4" s="28"/>
      <c r="E4" s="28"/>
      <c r="F4" s="28"/>
      <c r="G4" s="28"/>
    </row>
    <row r="6" spans="1:7" ht="30" x14ac:dyDescent="0.45">
      <c r="A6" s="29" t="s">
        <v>389</v>
      </c>
      <c r="C6" s="29" t="s">
        <v>204</v>
      </c>
      <c r="E6" s="29" t="s">
        <v>500</v>
      </c>
      <c r="G6" s="29" t="s">
        <v>13</v>
      </c>
    </row>
    <row r="7" spans="1:7" ht="21" x14ac:dyDescent="0.55000000000000004">
      <c r="A7" s="4" t="s">
        <v>538</v>
      </c>
      <c r="C7" s="6">
        <f>'سرمایه‌گذاری در سهام'!I113</f>
        <v>-91709345526</v>
      </c>
      <c r="E7" s="21">
        <v>-1.9748987906256479E-2</v>
      </c>
      <c r="G7" s="21">
        <v>-3.0625721944762386E-4</v>
      </c>
    </row>
    <row r="8" spans="1:7" ht="21" x14ac:dyDescent="0.55000000000000004">
      <c r="A8" s="4" t="s">
        <v>539</v>
      </c>
      <c r="C8" s="5">
        <v>2874739471081</v>
      </c>
      <c r="E8" s="21">
        <v>0.61905572133781461</v>
      </c>
      <c r="G8" s="21" t="s">
        <v>540</v>
      </c>
    </row>
    <row r="9" spans="1:7" ht="21" x14ac:dyDescent="0.55000000000000004">
      <c r="A9" s="4" t="s">
        <v>541</v>
      </c>
      <c r="C9" s="5">
        <v>1847002071374</v>
      </c>
      <c r="E9" s="21">
        <v>0.3977394164268086</v>
      </c>
      <c r="G9" s="21" t="s">
        <v>542</v>
      </c>
    </row>
    <row r="10" spans="1:7" ht="19.5" thickBot="1" x14ac:dyDescent="0.5">
      <c r="C10" s="8">
        <f>SUM(C7:C9)</f>
        <v>4630032196929</v>
      </c>
      <c r="E10" s="22">
        <v>0.9970461498583667</v>
      </c>
      <c r="G10" s="22">
        <v>-3.0625721944762386E-4</v>
      </c>
    </row>
    <row r="11" spans="1:7" ht="19.5" thickTop="1" x14ac:dyDescent="0.45">
      <c r="E11" s="21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10"/>
  <sheetViews>
    <sheetView rightToLeft="1" workbookViewId="0">
      <selection activeCell="J24" sqref="J24"/>
    </sheetView>
  </sheetViews>
  <sheetFormatPr defaultRowHeight="18.75" x14ac:dyDescent="0.45"/>
  <cols>
    <col min="1" max="1" width="31.28515625" style="3" bestFit="1" customWidth="1"/>
    <col min="2" max="2" width="1" style="3" customWidth="1"/>
    <col min="3" max="3" width="21.28515625" style="3" bestFit="1" customWidth="1"/>
    <col min="4" max="4" width="1" style="3" customWidth="1"/>
    <col min="5" max="5" width="15.85546875" style="3" bestFit="1" customWidth="1"/>
    <col min="6" max="6" width="1" style="3" customWidth="1"/>
    <col min="7" max="7" width="15.5703125" style="3" bestFit="1" customWidth="1"/>
    <col min="8" max="9" width="1" style="3" customWidth="1"/>
    <col min="10" max="10" width="21.28515625" style="3" bestFit="1" customWidth="1"/>
    <col min="11" max="11" width="1" style="3" customWidth="1"/>
    <col min="12" max="12" width="15.85546875" style="3" bestFit="1" customWidth="1"/>
    <col min="13" max="13" width="1" style="3" customWidth="1"/>
    <col min="14" max="14" width="15.5703125" style="3" bestFit="1" customWidth="1"/>
    <col min="15" max="16" width="1" style="3" customWidth="1"/>
    <col min="17" max="17" width="9.140625" style="3" customWidth="1"/>
    <col min="18" max="16384" width="9.140625" style="3"/>
  </cols>
  <sheetData>
    <row r="2" spans="1:15" ht="30" x14ac:dyDescent="0.4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30" x14ac:dyDescent="0.4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5" ht="30" x14ac:dyDescent="0.4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6" spans="1:15" ht="30" x14ac:dyDescent="0.45">
      <c r="A6" s="30" t="s">
        <v>3</v>
      </c>
      <c r="C6" s="29" t="s">
        <v>4</v>
      </c>
      <c r="D6" s="29" t="s">
        <v>4</v>
      </c>
      <c r="E6" s="29" t="s">
        <v>4</v>
      </c>
      <c r="F6" s="29" t="s">
        <v>4</v>
      </c>
      <c r="G6" s="29" t="s">
        <v>4</v>
      </c>
      <c r="H6" s="29" t="s">
        <v>4</v>
      </c>
      <c r="J6" s="29" t="s">
        <v>6</v>
      </c>
      <c r="K6" s="29" t="s">
        <v>6</v>
      </c>
      <c r="L6" s="29" t="s">
        <v>6</v>
      </c>
      <c r="M6" s="29" t="s">
        <v>6</v>
      </c>
      <c r="N6" s="29" t="s">
        <v>6</v>
      </c>
      <c r="O6" s="29" t="s">
        <v>6</v>
      </c>
    </row>
    <row r="7" spans="1:15" ht="30" x14ac:dyDescent="0.45">
      <c r="A7" s="29" t="s">
        <v>3</v>
      </c>
      <c r="C7" s="29" t="s">
        <v>83</v>
      </c>
      <c r="E7" s="29" t="s">
        <v>84</v>
      </c>
      <c r="G7" s="29" t="s">
        <v>85</v>
      </c>
      <c r="J7" s="29" t="s">
        <v>83</v>
      </c>
      <c r="L7" s="29" t="s">
        <v>84</v>
      </c>
      <c r="N7" s="29" t="s">
        <v>85</v>
      </c>
    </row>
    <row r="8" spans="1:15" ht="21" x14ac:dyDescent="0.55000000000000004">
      <c r="A8" s="4" t="s">
        <v>87</v>
      </c>
      <c r="C8" s="5">
        <v>700000000</v>
      </c>
      <c r="E8" s="5">
        <v>3597</v>
      </c>
      <c r="G8" s="3" t="s">
        <v>88</v>
      </c>
      <c r="J8" s="5">
        <v>700000000</v>
      </c>
      <c r="L8" s="5">
        <v>3597</v>
      </c>
      <c r="N8" s="3" t="s">
        <v>88</v>
      </c>
    </row>
    <row r="9" spans="1:15" ht="21" x14ac:dyDescent="0.55000000000000004">
      <c r="A9" s="4" t="s">
        <v>89</v>
      </c>
      <c r="C9" s="5">
        <v>63086124</v>
      </c>
      <c r="E9" s="5">
        <v>11511</v>
      </c>
      <c r="G9" s="3" t="s">
        <v>90</v>
      </c>
      <c r="J9" s="5">
        <v>63086124</v>
      </c>
      <c r="L9" s="5">
        <v>11511</v>
      </c>
      <c r="N9" s="3" t="s">
        <v>90</v>
      </c>
    </row>
    <row r="10" spans="1:15" ht="21" x14ac:dyDescent="0.55000000000000004">
      <c r="A10" s="4" t="s">
        <v>91</v>
      </c>
      <c r="C10" s="5">
        <v>50000000</v>
      </c>
      <c r="E10" s="5">
        <v>15790</v>
      </c>
      <c r="G10" s="3" t="s">
        <v>92</v>
      </c>
      <c r="J10" s="5">
        <v>50000000</v>
      </c>
      <c r="L10" s="5">
        <v>15790</v>
      </c>
      <c r="N10" s="3" t="s">
        <v>92</v>
      </c>
    </row>
  </sheetData>
  <mergeCells count="12">
    <mergeCell ref="A2:O2"/>
    <mergeCell ref="A3:O3"/>
    <mergeCell ref="A4:O4"/>
    <mergeCell ref="J7"/>
    <mergeCell ref="L7"/>
    <mergeCell ref="N7"/>
    <mergeCell ref="J6:O6"/>
    <mergeCell ref="A6:A7"/>
    <mergeCell ref="C7"/>
    <mergeCell ref="E7"/>
    <mergeCell ref="G7"/>
    <mergeCell ref="C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41"/>
  <sheetViews>
    <sheetView rightToLeft="1" topLeftCell="B5" zoomScale="70" zoomScaleNormal="70" workbookViewId="0">
      <selection activeCell="AP31" sqref="AP31"/>
    </sheetView>
  </sheetViews>
  <sheetFormatPr defaultRowHeight="18.75" x14ac:dyDescent="0.45"/>
  <cols>
    <col min="1" max="1" width="62.140625" style="3" bestFit="1" customWidth="1"/>
    <col min="2" max="2" width="1" style="3" customWidth="1"/>
    <col min="3" max="3" width="17.140625" style="3" customWidth="1"/>
    <col min="4" max="4" width="1" style="3" customWidth="1"/>
    <col min="5" max="5" width="15.7109375" style="3" customWidth="1"/>
    <col min="6" max="6" width="1" style="3" customWidth="1"/>
    <col min="7" max="7" width="15.85546875" style="3" bestFit="1" customWidth="1"/>
    <col min="8" max="8" width="1" style="3" customWidth="1"/>
    <col min="9" max="9" width="19.42578125" style="3" bestFit="1" customWidth="1"/>
    <col min="10" max="10" width="1" style="3" customWidth="1"/>
    <col min="11" max="11" width="11.5703125" style="3" bestFit="1" customWidth="1"/>
    <col min="12" max="12" width="1" style="3" customWidth="1"/>
    <col min="13" max="13" width="11.7109375" style="3" bestFit="1" customWidth="1"/>
    <col min="14" max="14" width="1" style="3" customWidth="1"/>
    <col min="15" max="15" width="12" style="3" bestFit="1" customWidth="1"/>
    <col min="16" max="16" width="1" style="3" customWidth="1"/>
    <col min="17" max="17" width="21.28515625" style="3" bestFit="1" customWidth="1"/>
    <col min="18" max="18" width="1" style="3" customWidth="1"/>
    <col min="19" max="19" width="23.7109375" style="3" bestFit="1" customWidth="1"/>
    <col min="20" max="20" width="1" style="3" customWidth="1"/>
    <col min="21" max="21" width="10.85546875" style="3" bestFit="1" customWidth="1"/>
    <col min="22" max="22" width="1" style="3" customWidth="1"/>
    <col min="23" max="23" width="18.85546875" style="3" bestFit="1" customWidth="1"/>
    <col min="24" max="24" width="1" style="3" customWidth="1"/>
    <col min="25" max="25" width="10.85546875" style="3" bestFit="1" customWidth="1"/>
    <col min="26" max="26" width="1" style="3" customWidth="1"/>
    <col min="27" max="27" width="18.7109375" style="3" bestFit="1" customWidth="1"/>
    <col min="28" max="28" width="1" style="3" customWidth="1"/>
    <col min="29" max="29" width="12" style="3" bestFit="1" customWidth="1"/>
    <col min="30" max="30" width="1" style="3" customWidth="1"/>
    <col min="31" max="31" width="23.85546875" style="3" bestFit="1" customWidth="1"/>
    <col min="32" max="32" width="1" style="3" customWidth="1"/>
    <col min="33" max="33" width="20.140625" style="3" bestFit="1" customWidth="1"/>
    <col min="34" max="34" width="1" style="3" customWidth="1"/>
    <col min="35" max="35" width="23.7109375" style="3" bestFit="1" customWidth="1"/>
    <col min="36" max="36" width="1" style="3" customWidth="1"/>
    <col min="37" max="37" width="18.5703125" style="3" customWidth="1"/>
    <col min="38" max="38" width="1" style="3" customWidth="1"/>
    <col min="39" max="39" width="9.140625" style="3" customWidth="1"/>
    <col min="40" max="16384" width="9.140625" style="3"/>
  </cols>
  <sheetData>
    <row r="2" spans="1:37" ht="30" x14ac:dyDescent="0.4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3" spans="1:37" ht="30" x14ac:dyDescent="0.4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7" ht="30" x14ac:dyDescent="0.4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6" spans="1:37" ht="30" x14ac:dyDescent="0.45">
      <c r="A6" s="29" t="s">
        <v>93</v>
      </c>
      <c r="B6" s="29" t="s">
        <v>93</v>
      </c>
      <c r="C6" s="29" t="s">
        <v>93</v>
      </c>
      <c r="D6" s="29" t="s">
        <v>93</v>
      </c>
      <c r="E6" s="29" t="s">
        <v>93</v>
      </c>
      <c r="F6" s="29" t="s">
        <v>93</v>
      </c>
      <c r="G6" s="29" t="s">
        <v>93</v>
      </c>
      <c r="H6" s="29" t="s">
        <v>93</v>
      </c>
      <c r="I6" s="29" t="s">
        <v>93</v>
      </c>
      <c r="J6" s="29" t="s">
        <v>93</v>
      </c>
      <c r="K6" s="29" t="s">
        <v>93</v>
      </c>
      <c r="L6" s="29" t="s">
        <v>93</v>
      </c>
      <c r="M6" s="29" t="s">
        <v>93</v>
      </c>
      <c r="O6" s="29" t="s">
        <v>4</v>
      </c>
      <c r="P6" s="29" t="s">
        <v>4</v>
      </c>
      <c r="Q6" s="29" t="s">
        <v>4</v>
      </c>
      <c r="R6" s="29" t="s">
        <v>4</v>
      </c>
      <c r="S6" s="29" t="s">
        <v>4</v>
      </c>
      <c r="U6" s="29" t="s">
        <v>5</v>
      </c>
      <c r="V6" s="29" t="s">
        <v>5</v>
      </c>
      <c r="W6" s="29" t="s">
        <v>5</v>
      </c>
      <c r="X6" s="29" t="s">
        <v>5</v>
      </c>
      <c r="Y6" s="29" t="s">
        <v>5</v>
      </c>
      <c r="Z6" s="29" t="s">
        <v>5</v>
      </c>
      <c r="AA6" s="29" t="s">
        <v>5</v>
      </c>
      <c r="AC6" s="29" t="s">
        <v>6</v>
      </c>
      <c r="AD6" s="29" t="s">
        <v>6</v>
      </c>
      <c r="AE6" s="29" t="s">
        <v>6</v>
      </c>
      <c r="AF6" s="29" t="s">
        <v>6</v>
      </c>
      <c r="AG6" s="29" t="s">
        <v>6</v>
      </c>
      <c r="AH6" s="29" t="s">
        <v>6</v>
      </c>
      <c r="AI6" s="29" t="s">
        <v>6</v>
      </c>
      <c r="AJ6" s="29" t="s">
        <v>6</v>
      </c>
      <c r="AK6" s="29" t="s">
        <v>6</v>
      </c>
    </row>
    <row r="7" spans="1:37" ht="30" x14ac:dyDescent="0.45">
      <c r="A7" s="30" t="s">
        <v>94</v>
      </c>
      <c r="C7" s="31" t="s">
        <v>95</v>
      </c>
      <c r="E7" s="31" t="s">
        <v>96</v>
      </c>
      <c r="G7" s="30" t="s">
        <v>97</v>
      </c>
      <c r="I7" s="30" t="s">
        <v>98</v>
      </c>
      <c r="K7" s="30" t="s">
        <v>99</v>
      </c>
      <c r="M7" s="30" t="s">
        <v>86</v>
      </c>
      <c r="O7" s="30" t="s">
        <v>7</v>
      </c>
      <c r="Q7" s="30" t="s">
        <v>8</v>
      </c>
      <c r="S7" s="30" t="s">
        <v>9</v>
      </c>
      <c r="U7" s="29" t="s">
        <v>10</v>
      </c>
      <c r="V7" s="29" t="s">
        <v>10</v>
      </c>
      <c r="W7" s="29" t="s">
        <v>10</v>
      </c>
      <c r="Y7" s="29" t="s">
        <v>11</v>
      </c>
      <c r="Z7" s="29" t="s">
        <v>11</v>
      </c>
      <c r="AA7" s="29" t="s">
        <v>11</v>
      </c>
      <c r="AC7" s="30" t="s">
        <v>7</v>
      </c>
      <c r="AE7" s="30" t="s">
        <v>100</v>
      </c>
      <c r="AG7" s="30" t="s">
        <v>8</v>
      </c>
      <c r="AI7" s="30" t="s">
        <v>9</v>
      </c>
      <c r="AK7" s="31" t="s">
        <v>13</v>
      </c>
    </row>
    <row r="8" spans="1:37" ht="30" x14ac:dyDescent="0.45">
      <c r="A8" s="29" t="s">
        <v>94</v>
      </c>
      <c r="C8" s="32" t="s">
        <v>95</v>
      </c>
      <c r="E8" s="32" t="s">
        <v>96</v>
      </c>
      <c r="G8" s="29" t="s">
        <v>97</v>
      </c>
      <c r="I8" s="29" t="s">
        <v>98</v>
      </c>
      <c r="K8" s="29" t="s">
        <v>99</v>
      </c>
      <c r="M8" s="29" t="s">
        <v>86</v>
      </c>
      <c r="O8" s="29" t="s">
        <v>7</v>
      </c>
      <c r="Q8" s="29" t="s">
        <v>8</v>
      </c>
      <c r="S8" s="29" t="s">
        <v>9</v>
      </c>
      <c r="U8" s="29" t="s">
        <v>7</v>
      </c>
      <c r="W8" s="29" t="s">
        <v>8</v>
      </c>
      <c r="Y8" s="29" t="s">
        <v>7</v>
      </c>
      <c r="AA8" s="29" t="s">
        <v>14</v>
      </c>
      <c r="AC8" s="29" t="s">
        <v>7</v>
      </c>
      <c r="AE8" s="29" t="s">
        <v>100</v>
      </c>
      <c r="AG8" s="29" t="s">
        <v>8</v>
      </c>
      <c r="AI8" s="29" t="s">
        <v>9</v>
      </c>
      <c r="AK8" s="32" t="s">
        <v>13</v>
      </c>
    </row>
    <row r="9" spans="1:37" ht="21" x14ac:dyDescent="0.55000000000000004">
      <c r="A9" s="4" t="s">
        <v>101</v>
      </c>
      <c r="C9" s="3" t="s">
        <v>102</v>
      </c>
      <c r="E9" s="3" t="s">
        <v>102</v>
      </c>
      <c r="G9" s="3" t="s">
        <v>103</v>
      </c>
      <c r="I9" s="3" t="s">
        <v>104</v>
      </c>
      <c r="K9" s="5">
        <v>18</v>
      </c>
      <c r="M9" s="5">
        <v>18</v>
      </c>
      <c r="O9" s="5">
        <v>5000000</v>
      </c>
      <c r="Q9" s="5">
        <v>5000000000000</v>
      </c>
      <c r="S9" s="5">
        <v>5083333478781</v>
      </c>
      <c r="U9" s="5">
        <v>0</v>
      </c>
      <c r="W9" s="5">
        <v>0</v>
      </c>
      <c r="Y9" s="5">
        <v>0</v>
      </c>
      <c r="AA9" s="5">
        <v>0</v>
      </c>
      <c r="AC9" s="5">
        <v>5000000</v>
      </c>
      <c r="AE9" s="5">
        <v>1018459</v>
      </c>
      <c r="AG9" s="5">
        <v>5000000000000</v>
      </c>
      <c r="AI9" s="5">
        <v>5091372021531</v>
      </c>
      <c r="AK9" s="21">
        <v>1.7000000000000001E-2</v>
      </c>
    </row>
    <row r="10" spans="1:37" ht="21" x14ac:dyDescent="0.55000000000000004">
      <c r="A10" s="4" t="s">
        <v>105</v>
      </c>
      <c r="C10" s="3" t="s">
        <v>102</v>
      </c>
      <c r="E10" s="3" t="s">
        <v>102</v>
      </c>
      <c r="G10" s="3" t="s">
        <v>106</v>
      </c>
      <c r="I10" s="3" t="s">
        <v>107</v>
      </c>
      <c r="K10" s="5">
        <v>18</v>
      </c>
      <c r="M10" s="5">
        <v>18</v>
      </c>
      <c r="O10" s="5">
        <v>9999700</v>
      </c>
      <c r="Q10" s="5">
        <v>9999700000000</v>
      </c>
      <c r="S10" s="5">
        <v>10097866429918</v>
      </c>
      <c r="U10" s="5">
        <v>0</v>
      </c>
      <c r="W10" s="5">
        <v>0</v>
      </c>
      <c r="Y10" s="5">
        <v>100</v>
      </c>
      <c r="AA10" s="5">
        <v>102981332</v>
      </c>
      <c r="AC10" s="5">
        <v>9999600</v>
      </c>
      <c r="AE10" s="5">
        <v>1030000</v>
      </c>
      <c r="AG10" s="5">
        <v>9999600000000</v>
      </c>
      <c r="AI10" s="5">
        <v>10297721199675</v>
      </c>
      <c r="AK10" s="21">
        <v>3.4500000000000003E-2</v>
      </c>
    </row>
    <row r="11" spans="1:37" ht="21" x14ac:dyDescent="0.55000000000000004">
      <c r="A11" s="4" t="s">
        <v>108</v>
      </c>
      <c r="C11" s="3" t="s">
        <v>102</v>
      </c>
      <c r="E11" s="3" t="s">
        <v>102</v>
      </c>
      <c r="G11" s="3" t="s">
        <v>109</v>
      </c>
      <c r="I11" s="3" t="s">
        <v>110</v>
      </c>
      <c r="K11" s="5">
        <v>18</v>
      </c>
      <c r="M11" s="5">
        <v>18</v>
      </c>
      <c r="O11" s="5">
        <v>1741600</v>
      </c>
      <c r="Q11" s="5">
        <v>1741617416000</v>
      </c>
      <c r="S11" s="5">
        <v>1666687714088</v>
      </c>
      <c r="U11" s="5">
        <v>0</v>
      </c>
      <c r="W11" s="5">
        <v>0</v>
      </c>
      <c r="Y11" s="5">
        <v>0</v>
      </c>
      <c r="AA11" s="5">
        <v>0</v>
      </c>
      <c r="AC11" s="5">
        <v>1741600</v>
      </c>
      <c r="AE11" s="5">
        <v>957160</v>
      </c>
      <c r="AG11" s="5">
        <v>1741617416000</v>
      </c>
      <c r="AI11" s="5">
        <v>1666687714088</v>
      </c>
      <c r="AK11" s="21">
        <v>5.5999999999999999E-3</v>
      </c>
    </row>
    <row r="12" spans="1:37" ht="21" x14ac:dyDescent="0.55000000000000004">
      <c r="A12" s="4" t="s">
        <v>111</v>
      </c>
      <c r="C12" s="3" t="s">
        <v>102</v>
      </c>
      <c r="E12" s="3" t="s">
        <v>102</v>
      </c>
      <c r="G12" s="3" t="s">
        <v>112</v>
      </c>
      <c r="I12" s="3" t="s">
        <v>113</v>
      </c>
      <c r="K12" s="5">
        <v>0</v>
      </c>
      <c r="M12" s="5">
        <v>0</v>
      </c>
      <c r="O12" s="5">
        <v>20255</v>
      </c>
      <c r="Q12" s="5">
        <v>15967678434</v>
      </c>
      <c r="S12" s="5">
        <v>17244269724</v>
      </c>
      <c r="U12" s="5">
        <v>0</v>
      </c>
      <c r="W12" s="5">
        <v>0</v>
      </c>
      <c r="Y12" s="5">
        <v>0</v>
      </c>
      <c r="AA12" s="5">
        <v>0</v>
      </c>
      <c r="AC12" s="5">
        <v>20255</v>
      </c>
      <c r="AE12" s="5">
        <v>858154</v>
      </c>
      <c r="AG12" s="5">
        <v>15967678434</v>
      </c>
      <c r="AI12" s="5">
        <v>17378758798</v>
      </c>
      <c r="AK12" s="21">
        <v>1E-4</v>
      </c>
    </row>
    <row r="13" spans="1:37" ht="21" x14ac:dyDescent="0.55000000000000004">
      <c r="A13" s="4" t="s">
        <v>114</v>
      </c>
      <c r="C13" s="3" t="s">
        <v>102</v>
      </c>
      <c r="E13" s="3" t="s">
        <v>102</v>
      </c>
      <c r="G13" s="3" t="s">
        <v>115</v>
      </c>
      <c r="I13" s="3" t="s">
        <v>116</v>
      </c>
      <c r="K13" s="5">
        <v>0</v>
      </c>
      <c r="M13" s="5">
        <v>0</v>
      </c>
      <c r="O13" s="5">
        <v>1182008</v>
      </c>
      <c r="Q13" s="5">
        <v>700003017173</v>
      </c>
      <c r="S13" s="5">
        <v>779825521929</v>
      </c>
      <c r="U13" s="5">
        <v>0</v>
      </c>
      <c r="W13" s="5">
        <v>0</v>
      </c>
      <c r="Y13" s="5">
        <v>0</v>
      </c>
      <c r="AA13" s="5">
        <v>0</v>
      </c>
      <c r="AC13" s="5">
        <v>1182008</v>
      </c>
      <c r="AE13" s="5">
        <v>638447</v>
      </c>
      <c r="AG13" s="5">
        <v>700003017173</v>
      </c>
      <c r="AI13" s="5">
        <v>754512681361</v>
      </c>
      <c r="AK13" s="21">
        <v>2.5000000000000001E-3</v>
      </c>
    </row>
    <row r="14" spans="1:37" ht="21" x14ac:dyDescent="0.55000000000000004">
      <c r="A14" s="4" t="s">
        <v>117</v>
      </c>
      <c r="C14" s="3" t="s">
        <v>102</v>
      </c>
      <c r="E14" s="3" t="s">
        <v>102</v>
      </c>
      <c r="G14" s="3" t="s">
        <v>118</v>
      </c>
      <c r="I14" s="3" t="s">
        <v>119</v>
      </c>
      <c r="K14" s="5">
        <v>0</v>
      </c>
      <c r="M14" s="5">
        <v>0</v>
      </c>
      <c r="O14" s="5">
        <v>998681</v>
      </c>
      <c r="Q14" s="5">
        <v>570666282245</v>
      </c>
      <c r="S14" s="5">
        <v>645327547435</v>
      </c>
      <c r="U14" s="5">
        <v>0</v>
      </c>
      <c r="W14" s="5">
        <v>0</v>
      </c>
      <c r="Y14" s="5">
        <v>0</v>
      </c>
      <c r="AA14" s="5">
        <v>0</v>
      </c>
      <c r="AC14" s="5">
        <v>998681</v>
      </c>
      <c r="AE14" s="5">
        <v>628367</v>
      </c>
      <c r="AG14" s="5">
        <v>570666282245</v>
      </c>
      <c r="AI14" s="5">
        <v>627424442631</v>
      </c>
      <c r="AK14" s="21">
        <v>2.0999999999999999E-3</v>
      </c>
    </row>
    <row r="15" spans="1:37" ht="21" x14ac:dyDescent="0.55000000000000004">
      <c r="A15" s="4" t="s">
        <v>120</v>
      </c>
      <c r="C15" s="3" t="s">
        <v>102</v>
      </c>
      <c r="E15" s="3" t="s">
        <v>102</v>
      </c>
      <c r="G15" s="3" t="s">
        <v>121</v>
      </c>
      <c r="I15" s="3" t="s">
        <v>122</v>
      </c>
      <c r="K15" s="5">
        <v>18</v>
      </c>
      <c r="M15" s="5">
        <v>18</v>
      </c>
      <c r="O15" s="5">
        <v>1199966</v>
      </c>
      <c r="Q15" s="5">
        <v>1199966000000</v>
      </c>
      <c r="S15" s="5">
        <v>1199748506162</v>
      </c>
      <c r="U15" s="5">
        <v>0</v>
      </c>
      <c r="W15" s="5">
        <v>0</v>
      </c>
      <c r="Y15" s="5">
        <v>0</v>
      </c>
      <c r="AA15" s="5">
        <v>0</v>
      </c>
      <c r="AC15" s="5">
        <v>1199966</v>
      </c>
      <c r="AE15" s="5">
        <v>1000000</v>
      </c>
      <c r="AG15" s="5">
        <v>1199966000000</v>
      </c>
      <c r="AI15" s="5">
        <v>1199748506162</v>
      </c>
      <c r="AK15" s="21">
        <v>4.0000000000000001E-3</v>
      </c>
    </row>
    <row r="16" spans="1:37" ht="21" x14ac:dyDescent="0.55000000000000004">
      <c r="A16" s="4" t="s">
        <v>123</v>
      </c>
      <c r="C16" s="3" t="s">
        <v>102</v>
      </c>
      <c r="E16" s="3" t="s">
        <v>102</v>
      </c>
      <c r="G16" s="3" t="s">
        <v>124</v>
      </c>
      <c r="I16" s="3" t="s">
        <v>125</v>
      </c>
      <c r="K16" s="5">
        <v>18.5</v>
      </c>
      <c r="M16" s="5">
        <v>18.5</v>
      </c>
      <c r="O16" s="5">
        <v>9999900</v>
      </c>
      <c r="Q16" s="5">
        <v>9999900000000</v>
      </c>
      <c r="S16" s="5">
        <v>10249039514829</v>
      </c>
      <c r="U16" s="5">
        <v>0</v>
      </c>
      <c r="W16" s="5">
        <v>0</v>
      </c>
      <c r="Y16" s="5">
        <v>100</v>
      </c>
      <c r="AA16" s="5">
        <v>103491241</v>
      </c>
      <c r="AC16" s="5">
        <v>9999800</v>
      </c>
      <c r="AE16" s="5">
        <v>1035100</v>
      </c>
      <c r="AG16" s="5">
        <v>9999800000000</v>
      </c>
      <c r="AI16" s="5">
        <v>10348916898772</v>
      </c>
      <c r="AK16" s="21">
        <v>3.4599999999999999E-2</v>
      </c>
    </row>
    <row r="17" spans="1:37" ht="21" x14ac:dyDescent="0.55000000000000004">
      <c r="A17" s="4" t="s">
        <v>126</v>
      </c>
      <c r="C17" s="3" t="s">
        <v>102</v>
      </c>
      <c r="E17" s="3" t="s">
        <v>102</v>
      </c>
      <c r="G17" s="3" t="s">
        <v>127</v>
      </c>
      <c r="I17" s="3" t="s">
        <v>128</v>
      </c>
      <c r="K17" s="5">
        <v>15</v>
      </c>
      <c r="M17" s="5">
        <v>15</v>
      </c>
      <c r="O17" s="5">
        <v>999900</v>
      </c>
      <c r="Q17" s="5">
        <v>947723718150</v>
      </c>
      <c r="S17" s="5">
        <v>988721861675</v>
      </c>
      <c r="U17" s="5">
        <v>0</v>
      </c>
      <c r="W17" s="5">
        <v>0</v>
      </c>
      <c r="Y17" s="5">
        <v>0</v>
      </c>
      <c r="AA17" s="5">
        <v>0</v>
      </c>
      <c r="AC17" s="5">
        <v>999900</v>
      </c>
      <c r="AE17" s="5">
        <v>996905</v>
      </c>
      <c r="AG17" s="5">
        <v>947723718150</v>
      </c>
      <c r="AI17" s="5">
        <v>996624638537</v>
      </c>
      <c r="AK17" s="21">
        <v>3.3E-3</v>
      </c>
    </row>
    <row r="18" spans="1:37" ht="21" x14ac:dyDescent="0.55000000000000004">
      <c r="A18" s="4" t="s">
        <v>129</v>
      </c>
      <c r="C18" s="3" t="s">
        <v>102</v>
      </c>
      <c r="E18" s="3" t="s">
        <v>102</v>
      </c>
      <c r="G18" s="3" t="s">
        <v>130</v>
      </c>
      <c r="I18" s="3" t="s">
        <v>131</v>
      </c>
      <c r="K18" s="5">
        <v>16</v>
      </c>
      <c r="M18" s="5">
        <v>16</v>
      </c>
      <c r="O18" s="5">
        <v>11245486</v>
      </c>
      <c r="Q18" s="5">
        <v>10964394452617</v>
      </c>
      <c r="S18" s="5">
        <v>11344638785463</v>
      </c>
      <c r="U18" s="5">
        <v>0</v>
      </c>
      <c r="W18" s="5">
        <v>0</v>
      </c>
      <c r="Y18" s="5">
        <v>0</v>
      </c>
      <c r="AA18" s="5">
        <v>0</v>
      </c>
      <c r="AC18" s="5">
        <v>11245486</v>
      </c>
      <c r="AE18" s="5">
        <v>1009000</v>
      </c>
      <c r="AG18" s="5">
        <v>10964394452617</v>
      </c>
      <c r="AI18" s="5">
        <v>11344638785463</v>
      </c>
      <c r="AK18" s="21">
        <v>3.7999999999999999E-2</v>
      </c>
    </row>
    <row r="19" spans="1:37" ht="21" x14ac:dyDescent="0.55000000000000004">
      <c r="A19" s="4" t="s">
        <v>132</v>
      </c>
      <c r="C19" s="3" t="s">
        <v>102</v>
      </c>
      <c r="E19" s="3" t="s">
        <v>102</v>
      </c>
      <c r="G19" s="3" t="s">
        <v>133</v>
      </c>
      <c r="I19" s="3" t="s">
        <v>134</v>
      </c>
      <c r="K19" s="5">
        <v>15</v>
      </c>
      <c r="M19" s="5">
        <v>15</v>
      </c>
      <c r="O19" s="5">
        <v>2000100</v>
      </c>
      <c r="Q19" s="5">
        <v>1950118516851</v>
      </c>
      <c r="S19" s="5">
        <v>1999733482400</v>
      </c>
      <c r="U19" s="5">
        <v>0</v>
      </c>
      <c r="W19" s="5">
        <v>0</v>
      </c>
      <c r="Y19" s="5">
        <v>0</v>
      </c>
      <c r="AA19" s="5">
        <v>0</v>
      </c>
      <c r="AC19" s="5">
        <v>2000100</v>
      </c>
      <c r="AE19" s="5">
        <v>998500</v>
      </c>
      <c r="AG19" s="5">
        <v>1950118516851</v>
      </c>
      <c r="AI19" s="5">
        <v>1996737875652</v>
      </c>
      <c r="AK19" s="21">
        <v>6.7000000000000002E-3</v>
      </c>
    </row>
    <row r="20" spans="1:37" ht="21" x14ac:dyDescent="0.55000000000000004">
      <c r="A20" s="4" t="s">
        <v>135</v>
      </c>
      <c r="C20" s="3" t="s">
        <v>102</v>
      </c>
      <c r="E20" s="3" t="s">
        <v>102</v>
      </c>
      <c r="G20" s="3" t="s">
        <v>136</v>
      </c>
      <c r="I20" s="3" t="s">
        <v>137</v>
      </c>
      <c r="K20" s="5">
        <v>17</v>
      </c>
      <c r="M20" s="5">
        <v>17</v>
      </c>
      <c r="O20" s="5">
        <v>100</v>
      </c>
      <c r="Q20" s="5">
        <v>94517127</v>
      </c>
      <c r="S20" s="5">
        <v>94982681</v>
      </c>
      <c r="U20" s="5">
        <v>0</v>
      </c>
      <c r="W20" s="5">
        <v>0</v>
      </c>
      <c r="Y20" s="5">
        <v>0</v>
      </c>
      <c r="AA20" s="5">
        <v>0</v>
      </c>
      <c r="AC20" s="5">
        <v>100</v>
      </c>
      <c r="AE20" s="5">
        <v>924600</v>
      </c>
      <c r="AG20" s="5">
        <v>94517127</v>
      </c>
      <c r="AI20" s="5">
        <v>92443241</v>
      </c>
      <c r="AK20" s="21">
        <v>0</v>
      </c>
    </row>
    <row r="21" spans="1:37" ht="21" x14ac:dyDescent="0.55000000000000004">
      <c r="A21" s="4" t="s">
        <v>138</v>
      </c>
      <c r="C21" s="3" t="s">
        <v>102</v>
      </c>
      <c r="E21" s="3" t="s">
        <v>102</v>
      </c>
      <c r="G21" s="3" t="s">
        <v>139</v>
      </c>
      <c r="I21" s="3" t="s">
        <v>140</v>
      </c>
      <c r="K21" s="5">
        <v>17</v>
      </c>
      <c r="M21" s="5">
        <v>17</v>
      </c>
      <c r="O21" s="5">
        <v>4272661</v>
      </c>
      <c r="Q21" s="5">
        <v>4016745212090</v>
      </c>
      <c r="S21" s="5">
        <v>4271886580193</v>
      </c>
      <c r="U21" s="5">
        <v>400</v>
      </c>
      <c r="W21" s="5">
        <v>394871557</v>
      </c>
      <c r="Y21" s="5">
        <v>0</v>
      </c>
      <c r="AA21" s="5">
        <v>0</v>
      </c>
      <c r="AC21" s="5">
        <v>4273061</v>
      </c>
      <c r="AE21" s="5">
        <v>1000000</v>
      </c>
      <c r="AG21" s="5">
        <v>4017140083647</v>
      </c>
      <c r="AI21" s="5">
        <v>4272286507693</v>
      </c>
      <c r="AK21" s="21">
        <v>1.43E-2</v>
      </c>
    </row>
    <row r="22" spans="1:37" ht="21" x14ac:dyDescent="0.55000000000000004">
      <c r="A22" s="4" t="s">
        <v>141</v>
      </c>
      <c r="C22" s="3" t="s">
        <v>102</v>
      </c>
      <c r="E22" s="3" t="s">
        <v>102</v>
      </c>
      <c r="G22" s="3" t="s">
        <v>142</v>
      </c>
      <c r="I22" s="3" t="s">
        <v>143</v>
      </c>
      <c r="K22" s="5">
        <v>17</v>
      </c>
      <c r="M22" s="5">
        <v>17</v>
      </c>
      <c r="O22" s="5">
        <v>19905800</v>
      </c>
      <c r="Q22" s="5">
        <v>18658979969218</v>
      </c>
      <c r="S22" s="5">
        <v>19902192073750</v>
      </c>
      <c r="U22" s="5">
        <v>4000</v>
      </c>
      <c r="W22" s="5">
        <v>4000725000</v>
      </c>
      <c r="Y22" s="5">
        <v>0</v>
      </c>
      <c r="AA22" s="5">
        <v>0</v>
      </c>
      <c r="AC22" s="5">
        <v>19909800</v>
      </c>
      <c r="AE22" s="5">
        <v>1000000</v>
      </c>
      <c r="AG22" s="5">
        <v>18662980694218</v>
      </c>
      <c r="AI22" s="5">
        <v>19906191348750</v>
      </c>
      <c r="AK22" s="21">
        <v>6.6600000000000006E-2</v>
      </c>
    </row>
    <row r="23" spans="1:37" ht="21" x14ac:dyDescent="0.55000000000000004">
      <c r="A23" s="4" t="s">
        <v>144</v>
      </c>
      <c r="C23" s="3" t="s">
        <v>102</v>
      </c>
      <c r="E23" s="3" t="s">
        <v>102</v>
      </c>
      <c r="G23" s="3" t="s">
        <v>145</v>
      </c>
      <c r="I23" s="3" t="s">
        <v>146</v>
      </c>
      <c r="K23" s="5">
        <v>18</v>
      </c>
      <c r="M23" s="5">
        <v>18</v>
      </c>
      <c r="O23" s="5">
        <v>10867900</v>
      </c>
      <c r="Q23" s="5">
        <v>9998250642000</v>
      </c>
      <c r="S23" s="5">
        <v>10566443425142</v>
      </c>
      <c r="U23" s="5">
        <v>0</v>
      </c>
      <c r="W23" s="5">
        <v>0</v>
      </c>
      <c r="Y23" s="5">
        <v>1912200</v>
      </c>
      <c r="AA23" s="5">
        <v>1789966932555</v>
      </c>
      <c r="AC23" s="5">
        <v>8955700</v>
      </c>
      <c r="AE23" s="5">
        <v>1000000</v>
      </c>
      <c r="AG23" s="5">
        <v>8239064886000</v>
      </c>
      <c r="AI23" s="5">
        <v>8954076779375</v>
      </c>
      <c r="AK23" s="21">
        <v>0.03</v>
      </c>
    </row>
    <row r="24" spans="1:37" ht="21" x14ac:dyDescent="0.55000000000000004">
      <c r="A24" s="4" t="s">
        <v>147</v>
      </c>
      <c r="C24" s="3" t="s">
        <v>102</v>
      </c>
      <c r="E24" s="3" t="s">
        <v>102</v>
      </c>
      <c r="G24" s="3" t="s">
        <v>148</v>
      </c>
      <c r="I24" s="3" t="s">
        <v>149</v>
      </c>
      <c r="K24" s="5">
        <v>17</v>
      </c>
      <c r="M24" s="5">
        <v>17</v>
      </c>
      <c r="O24" s="5">
        <v>252800</v>
      </c>
      <c r="Q24" s="5">
        <v>232281676426</v>
      </c>
      <c r="S24" s="5">
        <v>248457358940</v>
      </c>
      <c r="U24" s="5">
        <v>0</v>
      </c>
      <c r="W24" s="5">
        <v>0</v>
      </c>
      <c r="Y24" s="5">
        <v>0</v>
      </c>
      <c r="AA24" s="5">
        <v>0</v>
      </c>
      <c r="AC24" s="5">
        <v>252800</v>
      </c>
      <c r="AE24" s="5">
        <v>989157</v>
      </c>
      <c r="AG24" s="5">
        <v>232281676426</v>
      </c>
      <c r="AI24" s="5">
        <v>250013566426</v>
      </c>
      <c r="AK24" s="21">
        <v>8.0000000000000004E-4</v>
      </c>
    </row>
    <row r="25" spans="1:37" ht="21" x14ac:dyDescent="0.55000000000000004">
      <c r="A25" s="4" t="s">
        <v>150</v>
      </c>
      <c r="C25" s="3" t="s">
        <v>102</v>
      </c>
      <c r="E25" s="3" t="s">
        <v>102</v>
      </c>
      <c r="G25" s="3" t="s">
        <v>151</v>
      </c>
      <c r="I25" s="3" t="s">
        <v>152</v>
      </c>
      <c r="K25" s="5">
        <v>16</v>
      </c>
      <c r="M25" s="5">
        <v>16</v>
      </c>
      <c r="O25" s="5">
        <v>183657</v>
      </c>
      <c r="Q25" s="5">
        <v>183808819391</v>
      </c>
      <c r="S25" s="5">
        <v>185706005064</v>
      </c>
      <c r="U25" s="5">
        <v>100</v>
      </c>
      <c r="W25" s="5">
        <v>100018125</v>
      </c>
      <c r="Y25" s="5">
        <v>0</v>
      </c>
      <c r="AA25" s="5">
        <v>0</v>
      </c>
      <c r="AC25" s="5">
        <v>183757</v>
      </c>
      <c r="AE25" s="5">
        <v>1020000</v>
      </c>
      <c r="AG25" s="5">
        <v>183908837516</v>
      </c>
      <c r="AI25" s="5">
        <v>187398167924</v>
      </c>
      <c r="AK25" s="21">
        <v>5.9999999999999995E-4</v>
      </c>
    </row>
    <row r="26" spans="1:37" ht="21" x14ac:dyDescent="0.55000000000000004">
      <c r="A26" s="4" t="s">
        <v>153</v>
      </c>
      <c r="C26" s="3" t="s">
        <v>102</v>
      </c>
      <c r="E26" s="3" t="s">
        <v>102</v>
      </c>
      <c r="G26" s="3" t="s">
        <v>154</v>
      </c>
      <c r="I26" s="3" t="s">
        <v>155</v>
      </c>
      <c r="K26" s="5">
        <v>18</v>
      </c>
      <c r="M26" s="5">
        <v>18</v>
      </c>
      <c r="O26" s="5">
        <v>3890450</v>
      </c>
      <c r="Q26" s="5">
        <v>3516710030300</v>
      </c>
      <c r="S26" s="5">
        <v>3811949958818</v>
      </c>
      <c r="U26" s="5">
        <v>0</v>
      </c>
      <c r="W26" s="5">
        <v>0</v>
      </c>
      <c r="Y26" s="5">
        <v>0</v>
      </c>
      <c r="AA26" s="5">
        <v>0</v>
      </c>
      <c r="AC26" s="5">
        <v>3890450</v>
      </c>
      <c r="AE26" s="5">
        <v>1000000</v>
      </c>
      <c r="AG26" s="5">
        <v>3516710030300</v>
      </c>
      <c r="AI26" s="5">
        <v>3889744855937</v>
      </c>
      <c r="AK26" s="21">
        <v>1.2999999999999999E-2</v>
      </c>
    </row>
    <row r="27" spans="1:37" ht="21" x14ac:dyDescent="0.55000000000000004">
      <c r="A27" s="4" t="s">
        <v>156</v>
      </c>
      <c r="C27" s="3" t="s">
        <v>102</v>
      </c>
      <c r="E27" s="3" t="s">
        <v>102</v>
      </c>
      <c r="G27" s="3" t="s">
        <v>157</v>
      </c>
      <c r="I27" s="3" t="s">
        <v>158</v>
      </c>
      <c r="K27" s="5">
        <v>18</v>
      </c>
      <c r="M27" s="5">
        <v>18</v>
      </c>
      <c r="O27" s="5">
        <v>2999999</v>
      </c>
      <c r="Q27" s="5">
        <v>2999999000000</v>
      </c>
      <c r="S27" s="5">
        <v>2999455250181</v>
      </c>
      <c r="U27" s="5">
        <v>0</v>
      </c>
      <c r="W27" s="5">
        <v>0</v>
      </c>
      <c r="Y27" s="5">
        <v>0</v>
      </c>
      <c r="AA27" s="5">
        <v>0</v>
      </c>
      <c r="AC27" s="5">
        <v>2999999</v>
      </c>
      <c r="AE27" s="5">
        <v>1000000</v>
      </c>
      <c r="AG27" s="5">
        <v>2999999000000</v>
      </c>
      <c r="AI27" s="5">
        <v>2999455250181</v>
      </c>
      <c r="AK27" s="21">
        <v>0.01</v>
      </c>
    </row>
    <row r="28" spans="1:37" ht="21" x14ac:dyDescent="0.55000000000000004">
      <c r="A28" s="4" t="s">
        <v>159</v>
      </c>
      <c r="C28" s="3" t="s">
        <v>102</v>
      </c>
      <c r="E28" s="3" t="s">
        <v>102</v>
      </c>
      <c r="G28" s="3" t="s">
        <v>157</v>
      </c>
      <c r="I28" s="3" t="s">
        <v>158</v>
      </c>
      <c r="K28" s="5">
        <v>18</v>
      </c>
      <c r="M28" s="5">
        <v>18</v>
      </c>
      <c r="O28" s="5">
        <v>2499997</v>
      </c>
      <c r="Q28" s="5">
        <v>2499997000000</v>
      </c>
      <c r="S28" s="5">
        <v>2499543875543</v>
      </c>
      <c r="U28" s="5">
        <v>0</v>
      </c>
      <c r="W28" s="5">
        <v>0</v>
      </c>
      <c r="Y28" s="5">
        <v>0</v>
      </c>
      <c r="AA28" s="5">
        <v>0</v>
      </c>
      <c r="AC28" s="5">
        <v>2499997</v>
      </c>
      <c r="AE28" s="5">
        <v>1000000</v>
      </c>
      <c r="AG28" s="5">
        <v>2499997000000</v>
      </c>
      <c r="AI28" s="5">
        <v>2499543875543</v>
      </c>
      <c r="AK28" s="21">
        <v>8.3999999999999995E-3</v>
      </c>
    </row>
    <row r="29" spans="1:37" ht="21" x14ac:dyDescent="0.55000000000000004">
      <c r="A29" s="4" t="s">
        <v>160</v>
      </c>
      <c r="C29" s="3" t="s">
        <v>102</v>
      </c>
      <c r="E29" s="3" t="s">
        <v>102</v>
      </c>
      <c r="G29" s="3" t="s">
        <v>157</v>
      </c>
      <c r="I29" s="3" t="s">
        <v>158</v>
      </c>
      <c r="K29" s="5">
        <v>18</v>
      </c>
      <c r="M29" s="5">
        <v>18</v>
      </c>
      <c r="O29" s="5">
        <v>599998</v>
      </c>
      <c r="Q29" s="5">
        <v>599998000000</v>
      </c>
      <c r="S29" s="5">
        <v>599889250362</v>
      </c>
      <c r="U29" s="5">
        <v>0</v>
      </c>
      <c r="W29" s="5">
        <v>0</v>
      </c>
      <c r="Y29" s="5">
        <v>0</v>
      </c>
      <c r="AA29" s="5">
        <v>0</v>
      </c>
      <c r="AC29" s="5">
        <v>599998</v>
      </c>
      <c r="AE29" s="5">
        <v>1000000</v>
      </c>
      <c r="AG29" s="5">
        <v>599998000000</v>
      </c>
      <c r="AI29" s="5">
        <v>599889250362</v>
      </c>
      <c r="AK29" s="21">
        <v>2E-3</v>
      </c>
    </row>
    <row r="30" spans="1:37" ht="21" x14ac:dyDescent="0.55000000000000004">
      <c r="A30" s="4" t="s">
        <v>161</v>
      </c>
      <c r="C30" s="3" t="s">
        <v>102</v>
      </c>
      <c r="E30" s="3" t="s">
        <v>102</v>
      </c>
      <c r="G30" s="3" t="s">
        <v>162</v>
      </c>
      <c r="I30" s="3" t="s">
        <v>163</v>
      </c>
      <c r="K30" s="5">
        <v>18</v>
      </c>
      <c r="M30" s="5">
        <v>18</v>
      </c>
      <c r="O30" s="5">
        <v>2039000</v>
      </c>
      <c r="Q30" s="5">
        <v>2039020239668</v>
      </c>
      <c r="S30" s="5">
        <v>2038628392619</v>
      </c>
      <c r="U30" s="5">
        <v>0</v>
      </c>
      <c r="W30" s="5">
        <v>0</v>
      </c>
      <c r="Y30" s="5">
        <v>0</v>
      </c>
      <c r="AA30" s="5">
        <v>0</v>
      </c>
      <c r="AC30" s="5">
        <v>2039000</v>
      </c>
      <c r="AE30" s="5">
        <v>999999</v>
      </c>
      <c r="AG30" s="5">
        <v>2039020239668</v>
      </c>
      <c r="AI30" s="5">
        <v>2038628392619</v>
      </c>
      <c r="AK30" s="21">
        <v>6.7999999999999996E-3</v>
      </c>
    </row>
    <row r="31" spans="1:37" ht="21" x14ac:dyDescent="0.55000000000000004">
      <c r="A31" s="4" t="s">
        <v>164</v>
      </c>
      <c r="C31" s="3" t="s">
        <v>102</v>
      </c>
      <c r="E31" s="3" t="s">
        <v>102</v>
      </c>
      <c r="G31" s="3" t="s">
        <v>165</v>
      </c>
      <c r="I31" s="3" t="s">
        <v>166</v>
      </c>
      <c r="K31" s="5">
        <v>19</v>
      </c>
      <c r="M31" s="5">
        <v>19</v>
      </c>
      <c r="O31" s="5">
        <v>1000000</v>
      </c>
      <c r="Q31" s="5">
        <v>950000000000</v>
      </c>
      <c r="S31" s="5">
        <v>984821468750</v>
      </c>
      <c r="U31" s="5">
        <v>0</v>
      </c>
      <c r="W31" s="5">
        <v>0</v>
      </c>
      <c r="Y31" s="5">
        <v>0</v>
      </c>
      <c r="AA31" s="5">
        <v>0</v>
      </c>
      <c r="AC31" s="5">
        <v>1000000</v>
      </c>
      <c r="AE31" s="5">
        <v>985000</v>
      </c>
      <c r="AG31" s="5">
        <v>950000000000</v>
      </c>
      <c r="AI31" s="5">
        <v>984821468750</v>
      </c>
      <c r="AK31" s="21">
        <v>3.3E-3</v>
      </c>
    </row>
    <row r="32" spans="1:37" ht="21" x14ac:dyDescent="0.55000000000000004">
      <c r="A32" s="4" t="s">
        <v>167</v>
      </c>
      <c r="C32" s="3" t="s">
        <v>102</v>
      </c>
      <c r="E32" s="3" t="s">
        <v>102</v>
      </c>
      <c r="G32" s="3" t="s">
        <v>168</v>
      </c>
      <c r="I32" s="3" t="s">
        <v>169</v>
      </c>
      <c r="K32" s="5">
        <v>17.5</v>
      </c>
      <c r="M32" s="5">
        <v>17.5</v>
      </c>
      <c r="O32" s="5">
        <v>1284790</v>
      </c>
      <c r="Q32" s="5">
        <v>9442609572676</v>
      </c>
      <c r="S32" s="5">
        <v>10393380417962</v>
      </c>
      <c r="U32" s="5">
        <v>100</v>
      </c>
      <c r="W32" s="5">
        <v>823418645</v>
      </c>
      <c r="Y32" s="5">
        <v>0</v>
      </c>
      <c r="AA32" s="5">
        <v>0</v>
      </c>
      <c r="AC32" s="5">
        <v>1284890</v>
      </c>
      <c r="AE32" s="5">
        <v>8228221</v>
      </c>
      <c r="AG32" s="5">
        <v>9443432991321</v>
      </c>
      <c r="AI32" s="5">
        <v>10564693920501</v>
      </c>
      <c r="AK32" s="21">
        <v>3.5400000000000001E-2</v>
      </c>
    </row>
    <row r="33" spans="1:37" ht="21" x14ac:dyDescent="0.55000000000000004">
      <c r="A33" s="4" t="s">
        <v>170</v>
      </c>
      <c r="C33" s="3" t="s">
        <v>102</v>
      </c>
      <c r="E33" s="3" t="s">
        <v>102</v>
      </c>
      <c r="G33" s="3" t="s">
        <v>171</v>
      </c>
      <c r="I33" s="3" t="s">
        <v>172</v>
      </c>
      <c r="K33" s="5">
        <v>18</v>
      </c>
      <c r="M33" s="5">
        <v>18</v>
      </c>
      <c r="O33" s="5">
        <v>14135320</v>
      </c>
      <c r="Q33" s="5">
        <v>14550108258636</v>
      </c>
      <c r="S33" s="5">
        <v>16725836630226</v>
      </c>
      <c r="U33" s="5">
        <v>0</v>
      </c>
      <c r="W33" s="5">
        <v>0</v>
      </c>
      <c r="Y33" s="5">
        <v>200</v>
      </c>
      <c r="AA33" s="5">
        <v>239012594</v>
      </c>
      <c r="AC33" s="5">
        <v>14135120</v>
      </c>
      <c r="AE33" s="5">
        <v>1199200</v>
      </c>
      <c r="AG33" s="5">
        <v>14549902389816</v>
      </c>
      <c r="AI33" s="5">
        <v>16938546547969</v>
      </c>
      <c r="AK33" s="21">
        <v>5.67E-2</v>
      </c>
    </row>
    <row r="34" spans="1:37" ht="21" x14ac:dyDescent="0.55000000000000004">
      <c r="A34" s="4" t="s">
        <v>173</v>
      </c>
      <c r="C34" s="3" t="s">
        <v>102</v>
      </c>
      <c r="E34" s="3" t="s">
        <v>102</v>
      </c>
      <c r="G34" s="3" t="s">
        <v>174</v>
      </c>
      <c r="I34" s="3" t="s">
        <v>175</v>
      </c>
      <c r="K34" s="5">
        <v>18</v>
      </c>
      <c r="M34" s="5">
        <v>18</v>
      </c>
      <c r="O34" s="5">
        <v>8617690</v>
      </c>
      <c r="Q34" s="5">
        <v>9699994304790</v>
      </c>
      <c r="S34" s="5">
        <v>11008505995629</v>
      </c>
      <c r="U34" s="5">
        <v>0</v>
      </c>
      <c r="W34" s="5">
        <v>0</v>
      </c>
      <c r="Y34" s="5">
        <v>0</v>
      </c>
      <c r="AA34" s="5">
        <v>0</v>
      </c>
      <c r="AC34" s="5">
        <v>8617690</v>
      </c>
      <c r="AE34" s="5">
        <v>1302530</v>
      </c>
      <c r="AG34" s="5">
        <v>9699994304790</v>
      </c>
      <c r="AI34" s="5">
        <v>11216661775877</v>
      </c>
      <c r="AK34" s="21">
        <v>3.7499999999999999E-2</v>
      </c>
    </row>
    <row r="35" spans="1:37" ht="21" x14ac:dyDescent="0.55000000000000004">
      <c r="A35" s="4" t="s">
        <v>176</v>
      </c>
      <c r="C35" s="3" t="s">
        <v>102</v>
      </c>
      <c r="E35" s="3" t="s">
        <v>102</v>
      </c>
      <c r="G35" s="3" t="s">
        <v>177</v>
      </c>
      <c r="I35" s="3" t="s">
        <v>178</v>
      </c>
      <c r="K35" s="5">
        <v>18</v>
      </c>
      <c r="M35" s="5">
        <v>18</v>
      </c>
      <c r="O35" s="5">
        <v>1850000</v>
      </c>
      <c r="Q35" s="5">
        <v>517175880870</v>
      </c>
      <c r="S35" s="5">
        <v>563680085438</v>
      </c>
      <c r="U35" s="5">
        <v>0</v>
      </c>
      <c r="W35" s="5">
        <v>0</v>
      </c>
      <c r="Y35" s="5">
        <v>0</v>
      </c>
      <c r="AA35" s="5">
        <v>0</v>
      </c>
      <c r="AC35" s="5">
        <v>1850000</v>
      </c>
      <c r="AE35" s="5">
        <v>310480</v>
      </c>
      <c r="AG35" s="5">
        <v>517175880870</v>
      </c>
      <c r="AI35" s="5">
        <v>573971568700</v>
      </c>
      <c r="AK35" s="21">
        <v>1.9E-3</v>
      </c>
    </row>
    <row r="36" spans="1:37" ht="21" x14ac:dyDescent="0.55000000000000004">
      <c r="A36" s="4" t="s">
        <v>179</v>
      </c>
      <c r="C36" s="3" t="s">
        <v>102</v>
      </c>
      <c r="E36" s="3" t="s">
        <v>102</v>
      </c>
      <c r="G36" s="3" t="s">
        <v>180</v>
      </c>
      <c r="I36" s="3" t="s">
        <v>181</v>
      </c>
      <c r="K36" s="5">
        <v>0</v>
      </c>
      <c r="M36" s="5">
        <v>0</v>
      </c>
      <c r="O36" s="5">
        <v>0</v>
      </c>
      <c r="Q36" s="5">
        <v>0</v>
      </c>
      <c r="S36" s="5">
        <v>0</v>
      </c>
      <c r="U36" s="5">
        <v>2711000</v>
      </c>
      <c r="W36" s="5">
        <v>5000634692000</v>
      </c>
      <c r="Y36" s="5">
        <v>0</v>
      </c>
      <c r="AA36" s="5">
        <v>0</v>
      </c>
      <c r="AC36" s="5">
        <v>2711000</v>
      </c>
      <c r="AE36" s="5">
        <v>1940817</v>
      </c>
      <c r="AG36" s="5">
        <v>5000634692000</v>
      </c>
      <c r="AI36" s="5">
        <v>5257740259706</v>
      </c>
      <c r="AK36" s="21">
        <v>1.7600000000000001E-2</v>
      </c>
    </row>
    <row r="37" spans="1:37" ht="21" x14ac:dyDescent="0.55000000000000004">
      <c r="A37" s="4" t="s">
        <v>182</v>
      </c>
      <c r="C37" s="3" t="s">
        <v>183</v>
      </c>
      <c r="E37" s="3" t="s">
        <v>183</v>
      </c>
      <c r="G37" s="3" t="s">
        <v>184</v>
      </c>
      <c r="I37" s="3" t="s">
        <v>185</v>
      </c>
      <c r="K37" s="5">
        <v>18</v>
      </c>
      <c r="M37" s="5">
        <v>18</v>
      </c>
      <c r="O37" s="5">
        <v>4799000</v>
      </c>
      <c r="Q37" s="5">
        <v>4799000000000</v>
      </c>
      <c r="S37" s="5">
        <v>4799000000000</v>
      </c>
      <c r="U37" s="5">
        <v>0</v>
      </c>
      <c r="W37" s="5">
        <v>0</v>
      </c>
      <c r="Y37" s="5">
        <v>0</v>
      </c>
      <c r="AA37" s="5">
        <v>0</v>
      </c>
      <c r="AC37" s="5">
        <v>4799000</v>
      </c>
      <c r="AE37" s="5">
        <v>1000000</v>
      </c>
      <c r="AG37" s="5">
        <v>4799000000000</v>
      </c>
      <c r="AI37" s="5">
        <v>4799000000000</v>
      </c>
      <c r="AK37" s="21">
        <v>1.61E-2</v>
      </c>
    </row>
    <row r="38" spans="1:37" ht="21" x14ac:dyDescent="0.55000000000000004">
      <c r="A38" s="4" t="s">
        <v>186</v>
      </c>
      <c r="C38" s="3" t="s">
        <v>183</v>
      </c>
      <c r="E38" s="3" t="s">
        <v>183</v>
      </c>
      <c r="G38" s="3" t="s">
        <v>187</v>
      </c>
      <c r="I38" s="3" t="s">
        <v>188</v>
      </c>
      <c r="K38" s="5">
        <v>18</v>
      </c>
      <c r="M38" s="5">
        <v>18</v>
      </c>
      <c r="O38" s="5">
        <v>4499999</v>
      </c>
      <c r="Q38" s="5">
        <v>4499999000000</v>
      </c>
      <c r="S38" s="5">
        <v>4499999000000</v>
      </c>
      <c r="U38" s="5">
        <v>0</v>
      </c>
      <c r="W38" s="5">
        <v>0</v>
      </c>
      <c r="Y38" s="5">
        <v>0</v>
      </c>
      <c r="AA38" s="5">
        <v>0</v>
      </c>
      <c r="AC38" s="5">
        <v>4499999</v>
      </c>
      <c r="AE38" s="5">
        <v>1000000</v>
      </c>
      <c r="AG38" s="5">
        <v>4499999000000</v>
      </c>
      <c r="AI38" s="5">
        <v>4499999000000</v>
      </c>
      <c r="AK38" s="21">
        <v>1.5100000000000001E-2</v>
      </c>
    </row>
    <row r="39" spans="1:37" ht="21" x14ac:dyDescent="0.55000000000000004">
      <c r="A39" s="4" t="s">
        <v>189</v>
      </c>
      <c r="C39" s="3" t="s">
        <v>183</v>
      </c>
      <c r="E39" s="3" t="s">
        <v>183</v>
      </c>
      <c r="G39" s="3" t="s">
        <v>157</v>
      </c>
      <c r="I39" s="3" t="s">
        <v>158</v>
      </c>
      <c r="K39" s="5">
        <v>18</v>
      </c>
      <c r="M39" s="5">
        <v>18</v>
      </c>
      <c r="O39" s="5">
        <v>599995</v>
      </c>
      <c r="Q39" s="5">
        <v>599995000000</v>
      </c>
      <c r="S39" s="5">
        <v>599995000000</v>
      </c>
      <c r="U39" s="5">
        <v>0</v>
      </c>
      <c r="W39" s="5">
        <v>0</v>
      </c>
      <c r="Y39" s="5">
        <v>0</v>
      </c>
      <c r="AA39" s="5">
        <v>0</v>
      </c>
      <c r="AC39" s="5">
        <v>599995</v>
      </c>
      <c r="AE39" s="5">
        <v>1000000</v>
      </c>
      <c r="AG39" s="5">
        <v>599995000000</v>
      </c>
      <c r="AI39" s="5">
        <v>599995000000</v>
      </c>
      <c r="AK39" s="21">
        <v>2E-3</v>
      </c>
    </row>
    <row r="40" spans="1:37" ht="19.5" thickBot="1" x14ac:dyDescent="0.5">
      <c r="Q40" s="8">
        <f>SUM(Q9:Q39)</f>
        <v>132894824204662</v>
      </c>
      <c r="S40" s="8">
        <f>SUM(S9:S39)</f>
        <v>140771632863702</v>
      </c>
      <c r="W40" s="8">
        <f>SUM(W9:W39)</f>
        <v>5005953725327</v>
      </c>
      <c r="AA40" s="8">
        <f>SUM(AA9:AA39)</f>
        <v>1790412417722</v>
      </c>
      <c r="AE40" s="8">
        <f>SUM(AE9:AE39)</f>
        <v>38070096</v>
      </c>
      <c r="AG40" s="8">
        <f>SUM(AG9:AG39)</f>
        <v>136141186305169</v>
      </c>
      <c r="AI40" s="8">
        <f>SUM(AI9:AI39)</f>
        <v>145374513502224</v>
      </c>
      <c r="AK40" s="22">
        <f>SUM(AK9:AK39)</f>
        <v>0.4865000000000001</v>
      </c>
    </row>
    <row r="41" spans="1:37" ht="19.5" thickTop="1" x14ac:dyDescent="0.45"/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13"/>
  <sheetViews>
    <sheetView rightToLeft="1" workbookViewId="0">
      <selection activeCell="K20" sqref="K20"/>
    </sheetView>
  </sheetViews>
  <sheetFormatPr defaultRowHeight="18.75" x14ac:dyDescent="0.25"/>
  <cols>
    <col min="1" max="1" width="28.7109375" style="9" bestFit="1" customWidth="1"/>
    <col min="2" max="2" width="1" style="9" customWidth="1"/>
    <col min="3" max="3" width="9.85546875" style="9" bestFit="1" customWidth="1"/>
    <col min="4" max="4" width="1" style="9" customWidth="1"/>
    <col min="5" max="5" width="15.7109375" style="9" bestFit="1" customWidth="1"/>
    <col min="6" max="6" width="1" style="9" customWidth="1"/>
    <col min="7" max="7" width="24.28515625" style="9" bestFit="1" customWidth="1"/>
    <col min="8" max="8" width="1" style="9" customWidth="1"/>
    <col min="9" max="9" width="16.28515625" style="9" bestFit="1" customWidth="1"/>
    <col min="10" max="10" width="1" style="9" customWidth="1"/>
    <col min="11" max="11" width="33.28515625" style="9" bestFit="1" customWidth="1"/>
    <col min="12" max="13" width="1" style="9" customWidth="1"/>
    <col min="14" max="14" width="9.140625" style="9" customWidth="1"/>
    <col min="15" max="16384" width="9.140625" style="9"/>
  </cols>
  <sheetData>
    <row r="2" spans="1:12" ht="30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2" ht="30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2" ht="30" x14ac:dyDescent="0.2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6" spans="1:12" ht="30" x14ac:dyDescent="0.25">
      <c r="A6" s="30" t="s">
        <v>3</v>
      </c>
      <c r="C6" s="29" t="s">
        <v>6</v>
      </c>
      <c r="D6" s="29" t="s">
        <v>6</v>
      </c>
      <c r="E6" s="29" t="s">
        <v>6</v>
      </c>
      <c r="F6" s="29" t="s">
        <v>6</v>
      </c>
      <c r="G6" s="29" t="s">
        <v>6</v>
      </c>
      <c r="H6" s="29" t="s">
        <v>6</v>
      </c>
      <c r="I6" s="29" t="s">
        <v>6</v>
      </c>
      <c r="J6" s="29" t="s">
        <v>6</v>
      </c>
      <c r="K6" s="29" t="s">
        <v>6</v>
      </c>
      <c r="L6" s="30" t="s">
        <v>6</v>
      </c>
    </row>
    <row r="7" spans="1:12" ht="32.25" customHeight="1" x14ac:dyDescent="0.25">
      <c r="A7" s="29" t="s">
        <v>3</v>
      </c>
      <c r="C7" s="29" t="s">
        <v>7</v>
      </c>
      <c r="E7" s="29" t="s">
        <v>190</v>
      </c>
      <c r="G7" s="29" t="s">
        <v>191</v>
      </c>
      <c r="I7" s="29" t="s">
        <v>192</v>
      </c>
      <c r="K7" s="29" t="s">
        <v>193</v>
      </c>
      <c r="L7" s="18"/>
    </row>
    <row r="8" spans="1:12" ht="21" x14ac:dyDescent="0.25">
      <c r="A8" s="10" t="s">
        <v>153</v>
      </c>
      <c r="C8" s="11">
        <v>3890450</v>
      </c>
      <c r="E8" s="11">
        <v>980000</v>
      </c>
      <c r="G8" s="11">
        <v>1000000</v>
      </c>
      <c r="I8" s="9" t="s">
        <v>194</v>
      </c>
      <c r="K8" s="11">
        <v>3890450000000</v>
      </c>
    </row>
    <row r="9" spans="1:12" ht="21" x14ac:dyDescent="0.25">
      <c r="A9" s="10" t="s">
        <v>138</v>
      </c>
      <c r="C9" s="11">
        <v>4273061</v>
      </c>
      <c r="E9" s="11">
        <v>977235</v>
      </c>
      <c r="G9" s="11">
        <v>1000000</v>
      </c>
      <c r="I9" s="9" t="s">
        <v>195</v>
      </c>
      <c r="K9" s="11">
        <v>4273061000000</v>
      </c>
    </row>
    <row r="10" spans="1:12" ht="21" x14ac:dyDescent="0.25">
      <c r="A10" s="10" t="s">
        <v>101</v>
      </c>
      <c r="C10" s="11">
        <v>5000000</v>
      </c>
      <c r="E10" s="11">
        <v>969600</v>
      </c>
      <c r="G10" s="11">
        <v>1018459</v>
      </c>
      <c r="I10" s="9" t="s">
        <v>196</v>
      </c>
      <c r="K10" s="11">
        <v>5092295000000</v>
      </c>
    </row>
    <row r="11" spans="1:12" ht="21" x14ac:dyDescent="0.25">
      <c r="A11" s="10" t="s">
        <v>144</v>
      </c>
      <c r="C11" s="11">
        <v>8955700</v>
      </c>
      <c r="E11" s="11">
        <v>938000</v>
      </c>
      <c r="G11" s="11">
        <v>1000000</v>
      </c>
      <c r="I11" s="9" t="s">
        <v>197</v>
      </c>
      <c r="K11" s="11">
        <v>8955700000000</v>
      </c>
    </row>
    <row r="13" spans="1:12" x14ac:dyDescent="0.25">
      <c r="K13" s="11"/>
    </row>
  </sheetData>
  <mergeCells count="10">
    <mergeCell ref="A2:K2"/>
    <mergeCell ref="A3:K3"/>
    <mergeCell ref="A4:K4"/>
    <mergeCell ref="K7"/>
    <mergeCell ref="C6:L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93"/>
  <sheetViews>
    <sheetView rightToLeft="1" topLeftCell="A3" workbookViewId="0">
      <selection activeCell="S84" sqref="S84"/>
    </sheetView>
  </sheetViews>
  <sheetFormatPr defaultRowHeight="18.75" x14ac:dyDescent="0.45"/>
  <cols>
    <col min="1" max="1" width="32.140625" style="3" bestFit="1" customWidth="1"/>
    <col min="2" max="2" width="1" style="3" customWidth="1"/>
    <col min="3" max="3" width="24.5703125" style="3" bestFit="1" customWidth="1"/>
    <col min="4" max="4" width="1" style="3" customWidth="1"/>
    <col min="5" max="5" width="14.42578125" style="3" bestFit="1" customWidth="1"/>
    <col min="6" max="6" width="1" style="3" customWidth="1"/>
    <col min="7" max="7" width="15.85546875" style="3" bestFit="1" customWidth="1"/>
    <col min="8" max="8" width="1" style="3" customWidth="1"/>
    <col min="9" max="9" width="11.5703125" style="3" bestFit="1" customWidth="1"/>
    <col min="10" max="10" width="1" style="3" customWidth="1"/>
    <col min="11" max="11" width="20.140625" style="3" bestFit="1" customWidth="1"/>
    <col min="12" max="12" width="1" style="3" customWidth="1"/>
    <col min="13" max="13" width="19.85546875" style="3" bestFit="1" customWidth="1"/>
    <col min="14" max="14" width="1" style="3" customWidth="1"/>
    <col min="15" max="15" width="20" style="3" bestFit="1" customWidth="1"/>
    <col min="16" max="16" width="1" style="3" customWidth="1"/>
    <col min="17" max="17" width="20" style="3" bestFit="1" customWidth="1"/>
    <col min="18" max="18" width="1" style="3" customWidth="1"/>
    <col min="19" max="19" width="26.7109375" style="3" bestFit="1" customWidth="1"/>
    <col min="20" max="20" width="1" style="3" customWidth="1"/>
    <col min="21" max="21" width="16.85546875" style="3" customWidth="1"/>
    <col min="22" max="16384" width="9.140625" style="3"/>
  </cols>
  <sheetData>
    <row r="2" spans="1:21" ht="30" x14ac:dyDescent="0.4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21" ht="30" x14ac:dyDescent="0.4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21" ht="30" x14ac:dyDescent="0.4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</row>
    <row r="6" spans="1:21" ht="30" x14ac:dyDescent="0.45">
      <c r="A6" s="30" t="s">
        <v>199</v>
      </c>
      <c r="C6" s="29" t="s">
        <v>200</v>
      </c>
      <c r="D6" s="29" t="s">
        <v>200</v>
      </c>
      <c r="E6" s="29" t="s">
        <v>200</v>
      </c>
      <c r="F6" s="29" t="s">
        <v>200</v>
      </c>
      <c r="G6" s="29" t="s">
        <v>200</v>
      </c>
      <c r="H6" s="29" t="s">
        <v>200</v>
      </c>
      <c r="I6" s="29" t="s">
        <v>200</v>
      </c>
      <c r="K6" s="29" t="s">
        <v>4</v>
      </c>
      <c r="M6" s="29" t="s">
        <v>5</v>
      </c>
      <c r="N6" s="29" t="s">
        <v>5</v>
      </c>
      <c r="O6" s="29" t="s">
        <v>5</v>
      </c>
      <c r="Q6" s="29" t="s">
        <v>6</v>
      </c>
      <c r="R6" s="29" t="s">
        <v>6</v>
      </c>
      <c r="S6" s="29" t="s">
        <v>6</v>
      </c>
    </row>
    <row r="7" spans="1:21" ht="30" x14ac:dyDescent="0.45">
      <c r="A7" s="29" t="s">
        <v>199</v>
      </c>
      <c r="C7" s="29" t="s">
        <v>201</v>
      </c>
      <c r="E7" s="29" t="s">
        <v>202</v>
      </c>
      <c r="G7" s="29" t="s">
        <v>203</v>
      </c>
      <c r="I7" s="29" t="s">
        <v>99</v>
      </c>
      <c r="K7" s="29" t="s">
        <v>204</v>
      </c>
      <c r="M7" s="29" t="s">
        <v>205</v>
      </c>
      <c r="O7" s="29" t="s">
        <v>206</v>
      </c>
      <c r="Q7" s="29" t="s">
        <v>204</v>
      </c>
      <c r="S7" s="29" t="s">
        <v>198</v>
      </c>
    </row>
    <row r="8" spans="1:21" ht="21" x14ac:dyDescent="0.55000000000000004">
      <c r="A8" s="4" t="s">
        <v>207</v>
      </c>
      <c r="C8" s="3" t="s">
        <v>208</v>
      </c>
      <c r="E8" s="3" t="s">
        <v>209</v>
      </c>
      <c r="G8" s="3" t="s">
        <v>210</v>
      </c>
      <c r="I8" s="3">
        <v>0</v>
      </c>
      <c r="K8" s="5">
        <v>984162125267</v>
      </c>
      <c r="M8" s="5">
        <f>Q8+O8-K8</f>
        <v>64301084666118</v>
      </c>
      <c r="O8" s="5">
        <v>64686141668720</v>
      </c>
      <c r="Q8" s="5">
        <v>599105122665</v>
      </c>
      <c r="S8" s="21">
        <v>1.9E-3</v>
      </c>
      <c r="U8" s="5"/>
    </row>
    <row r="9" spans="1:21" ht="21" x14ac:dyDescent="0.55000000000000004">
      <c r="A9" s="4" t="s">
        <v>211</v>
      </c>
      <c r="C9" s="3" t="s">
        <v>212</v>
      </c>
      <c r="E9" s="3" t="s">
        <v>209</v>
      </c>
      <c r="G9" s="3" t="s">
        <v>213</v>
      </c>
      <c r="I9" s="3">
        <v>10</v>
      </c>
      <c r="K9" s="5">
        <v>240839123</v>
      </c>
      <c r="M9" s="5">
        <v>1636386</v>
      </c>
      <c r="O9" s="5">
        <v>0</v>
      </c>
      <c r="Q9" s="5">
        <v>242475509</v>
      </c>
      <c r="S9" s="21">
        <v>0</v>
      </c>
      <c r="U9" s="5"/>
    </row>
    <row r="10" spans="1:21" ht="21" x14ac:dyDescent="0.55000000000000004">
      <c r="A10" s="4" t="s">
        <v>214</v>
      </c>
      <c r="C10" s="3" t="s">
        <v>215</v>
      </c>
      <c r="E10" s="3" t="s">
        <v>209</v>
      </c>
      <c r="G10" s="3" t="s">
        <v>216</v>
      </c>
      <c r="I10" s="3">
        <v>0</v>
      </c>
      <c r="K10" s="5">
        <v>167207497344</v>
      </c>
      <c r="M10" s="5">
        <v>10429986772933</v>
      </c>
      <c r="O10" s="5">
        <v>10584637216519</v>
      </c>
      <c r="Q10" s="5">
        <v>12557053758</v>
      </c>
      <c r="S10" s="21">
        <v>0</v>
      </c>
    </row>
    <row r="11" spans="1:21" ht="21" x14ac:dyDescent="0.55000000000000004">
      <c r="A11" s="4" t="s">
        <v>217</v>
      </c>
      <c r="C11" s="3" t="s">
        <v>218</v>
      </c>
      <c r="E11" s="3" t="s">
        <v>209</v>
      </c>
      <c r="G11" s="3" t="s">
        <v>219</v>
      </c>
      <c r="I11" s="3">
        <v>10</v>
      </c>
      <c r="K11" s="5">
        <v>59452811165</v>
      </c>
      <c r="M11" s="5">
        <v>7206082198151</v>
      </c>
      <c r="O11" s="5">
        <v>7265534259316</v>
      </c>
      <c r="Q11" s="5">
        <v>750000</v>
      </c>
      <c r="S11" s="21">
        <v>0</v>
      </c>
    </row>
    <row r="12" spans="1:21" ht="21" x14ac:dyDescent="0.55000000000000004">
      <c r="A12" s="4" t="s">
        <v>211</v>
      </c>
      <c r="C12" s="3" t="s">
        <v>220</v>
      </c>
      <c r="E12" s="3" t="s">
        <v>209</v>
      </c>
      <c r="G12" s="3" t="s">
        <v>221</v>
      </c>
      <c r="I12" s="3">
        <v>10</v>
      </c>
      <c r="K12" s="5">
        <v>168215970</v>
      </c>
      <c r="M12" s="5">
        <v>1142946</v>
      </c>
      <c r="O12" s="5">
        <v>0</v>
      </c>
      <c r="Q12" s="5">
        <v>169358916</v>
      </c>
      <c r="S12" s="21">
        <v>0</v>
      </c>
    </row>
    <row r="13" spans="1:21" ht="21" x14ac:dyDescent="0.55000000000000004">
      <c r="A13" s="4" t="s">
        <v>222</v>
      </c>
      <c r="C13" s="3" t="s">
        <v>223</v>
      </c>
      <c r="E13" s="3" t="s">
        <v>224</v>
      </c>
      <c r="G13" s="3" t="s">
        <v>225</v>
      </c>
      <c r="I13" s="3">
        <v>0</v>
      </c>
      <c r="K13" s="5">
        <v>522448620</v>
      </c>
      <c r="M13" s="5">
        <v>197630626600</v>
      </c>
      <c r="O13" s="5">
        <v>198100000600</v>
      </c>
      <c r="Q13" s="5">
        <v>53074620</v>
      </c>
      <c r="S13" s="21">
        <v>0</v>
      </c>
    </row>
    <row r="14" spans="1:21" ht="21" x14ac:dyDescent="0.55000000000000004">
      <c r="A14" s="4" t="s">
        <v>211</v>
      </c>
      <c r="C14" s="3" t="s">
        <v>226</v>
      </c>
      <c r="E14" s="3" t="s">
        <v>224</v>
      </c>
      <c r="G14" s="3" t="s">
        <v>227</v>
      </c>
      <c r="I14" s="3">
        <v>0</v>
      </c>
      <c r="K14" s="5">
        <v>50000000</v>
      </c>
      <c r="M14" s="5">
        <v>0</v>
      </c>
      <c r="O14" s="5">
        <v>0</v>
      </c>
      <c r="Q14" s="5">
        <v>50000000</v>
      </c>
      <c r="S14" s="21">
        <v>0</v>
      </c>
    </row>
    <row r="15" spans="1:21" ht="21" x14ac:dyDescent="0.55000000000000004">
      <c r="A15" s="4" t="s">
        <v>228</v>
      </c>
      <c r="C15" s="3" t="s">
        <v>229</v>
      </c>
      <c r="E15" s="3" t="s">
        <v>230</v>
      </c>
      <c r="G15" s="3" t="s">
        <v>231</v>
      </c>
      <c r="I15" s="3">
        <v>0</v>
      </c>
      <c r="K15" s="5">
        <v>27515</v>
      </c>
      <c r="M15" s="5">
        <v>0</v>
      </c>
      <c r="O15" s="5">
        <v>0</v>
      </c>
      <c r="Q15" s="5">
        <v>27515</v>
      </c>
      <c r="S15" s="21">
        <v>0</v>
      </c>
    </row>
    <row r="16" spans="1:21" ht="21" x14ac:dyDescent="0.55000000000000004">
      <c r="A16" s="4" t="s">
        <v>232</v>
      </c>
      <c r="C16" s="3" t="s">
        <v>233</v>
      </c>
      <c r="E16" s="3" t="s">
        <v>209</v>
      </c>
      <c r="G16" s="3" t="s">
        <v>234</v>
      </c>
      <c r="I16" s="3">
        <v>10</v>
      </c>
      <c r="K16" s="5">
        <v>361947884</v>
      </c>
      <c r="M16" s="5">
        <v>3048403</v>
      </c>
      <c r="O16" s="5">
        <v>0</v>
      </c>
      <c r="Q16" s="5">
        <v>364996287</v>
      </c>
      <c r="S16" s="21">
        <v>0</v>
      </c>
    </row>
    <row r="17" spans="1:19" ht="21" x14ac:dyDescent="0.55000000000000004">
      <c r="A17" s="4" t="s">
        <v>235</v>
      </c>
      <c r="C17" s="3" t="s">
        <v>236</v>
      </c>
      <c r="E17" s="3" t="s">
        <v>209</v>
      </c>
      <c r="G17" s="3" t="s">
        <v>237</v>
      </c>
      <c r="I17" s="3">
        <v>0</v>
      </c>
      <c r="K17" s="5">
        <v>1076914</v>
      </c>
      <c r="M17" s="5">
        <v>9069</v>
      </c>
      <c r="O17" s="5">
        <v>0</v>
      </c>
      <c r="Q17" s="5">
        <v>1085983</v>
      </c>
      <c r="S17" s="21">
        <v>0</v>
      </c>
    </row>
    <row r="18" spans="1:19" ht="21" x14ac:dyDescent="0.55000000000000004">
      <c r="A18" s="4" t="s">
        <v>238</v>
      </c>
      <c r="C18" s="3" t="s">
        <v>239</v>
      </c>
      <c r="E18" s="3" t="s">
        <v>209</v>
      </c>
      <c r="G18" s="3" t="s">
        <v>240</v>
      </c>
      <c r="I18" s="3">
        <v>10</v>
      </c>
      <c r="K18" s="5">
        <v>10187521</v>
      </c>
      <c r="M18" s="5">
        <v>85795</v>
      </c>
      <c r="O18" s="5">
        <v>0</v>
      </c>
      <c r="Q18" s="5">
        <v>10273316</v>
      </c>
      <c r="S18" s="21">
        <v>0</v>
      </c>
    </row>
    <row r="19" spans="1:19" ht="21" x14ac:dyDescent="0.55000000000000004">
      <c r="A19" s="4" t="s">
        <v>241</v>
      </c>
      <c r="C19" s="3" t="s">
        <v>242</v>
      </c>
      <c r="E19" s="3" t="s">
        <v>209</v>
      </c>
      <c r="G19" s="3" t="s">
        <v>243</v>
      </c>
      <c r="I19" s="3">
        <v>0</v>
      </c>
      <c r="K19" s="5">
        <v>750425</v>
      </c>
      <c r="M19" s="5">
        <v>5121018441700</v>
      </c>
      <c r="O19" s="5">
        <v>5121018187878</v>
      </c>
      <c r="Q19" s="5">
        <v>1004247</v>
      </c>
      <c r="S19" s="21">
        <v>0</v>
      </c>
    </row>
    <row r="20" spans="1:19" ht="21" x14ac:dyDescent="0.55000000000000004">
      <c r="A20" s="4" t="s">
        <v>244</v>
      </c>
      <c r="C20" s="3" t="s">
        <v>245</v>
      </c>
      <c r="E20" s="3" t="s">
        <v>209</v>
      </c>
      <c r="G20" s="3" t="s">
        <v>246</v>
      </c>
      <c r="I20" s="3">
        <v>0</v>
      </c>
      <c r="K20" s="5">
        <v>38219934450</v>
      </c>
      <c r="M20" s="5">
        <v>84846581709</v>
      </c>
      <c r="O20" s="5">
        <v>84846581709</v>
      </c>
      <c r="Q20" s="5">
        <v>38219934450</v>
      </c>
      <c r="S20" s="21">
        <v>1E-4</v>
      </c>
    </row>
    <row r="21" spans="1:19" ht="21" x14ac:dyDescent="0.55000000000000004">
      <c r="A21" s="4" t="s">
        <v>247</v>
      </c>
      <c r="C21" s="3" t="s">
        <v>248</v>
      </c>
      <c r="E21" s="3" t="s">
        <v>209</v>
      </c>
      <c r="G21" s="3" t="s">
        <v>249</v>
      </c>
      <c r="I21" s="3">
        <v>0</v>
      </c>
      <c r="K21" s="5">
        <v>68046804794</v>
      </c>
      <c r="M21" s="5">
        <v>5018094119730</v>
      </c>
      <c r="O21" s="5">
        <v>5086040924524</v>
      </c>
      <c r="Q21" s="5">
        <v>100000000</v>
      </c>
      <c r="S21" s="21">
        <v>0</v>
      </c>
    </row>
    <row r="22" spans="1:19" ht="21" x14ac:dyDescent="0.55000000000000004">
      <c r="A22" s="4" t="s">
        <v>214</v>
      </c>
      <c r="C22" s="3" t="s">
        <v>250</v>
      </c>
      <c r="E22" s="3" t="s">
        <v>251</v>
      </c>
      <c r="G22" s="3" t="s">
        <v>252</v>
      </c>
      <c r="I22" s="3">
        <v>18</v>
      </c>
      <c r="K22" s="5">
        <v>960000000000</v>
      </c>
      <c r="M22" s="5">
        <v>0</v>
      </c>
      <c r="O22" s="5">
        <v>0</v>
      </c>
      <c r="Q22" s="5">
        <v>960000000000</v>
      </c>
      <c r="S22" s="21">
        <v>3.2000000000000002E-3</v>
      </c>
    </row>
    <row r="23" spans="1:19" ht="21" x14ac:dyDescent="0.55000000000000004">
      <c r="A23" s="4" t="s">
        <v>253</v>
      </c>
      <c r="C23" s="3" t="s">
        <v>254</v>
      </c>
      <c r="E23" s="3" t="s">
        <v>209</v>
      </c>
      <c r="G23" s="3" t="s">
        <v>255</v>
      </c>
      <c r="I23" s="3">
        <v>0</v>
      </c>
      <c r="K23" s="5">
        <v>282822674092</v>
      </c>
      <c r="M23" s="5">
        <v>11593520004252</v>
      </c>
      <c r="O23" s="5">
        <v>11784881380398</v>
      </c>
      <c r="Q23" s="5">
        <v>91461297946</v>
      </c>
      <c r="S23" s="21">
        <v>2.9999999999999997E-4</v>
      </c>
    </row>
    <row r="24" spans="1:19" ht="21" x14ac:dyDescent="0.55000000000000004">
      <c r="A24" s="4" t="s">
        <v>256</v>
      </c>
      <c r="C24" s="3" t="s">
        <v>257</v>
      </c>
      <c r="E24" s="3" t="s">
        <v>251</v>
      </c>
      <c r="G24" s="3" t="s">
        <v>258</v>
      </c>
      <c r="I24" s="3">
        <v>18</v>
      </c>
      <c r="K24" s="5">
        <v>5000000000000</v>
      </c>
      <c r="M24" s="5">
        <v>0</v>
      </c>
      <c r="O24" s="5">
        <v>0</v>
      </c>
      <c r="Q24" s="5">
        <v>5000000000000</v>
      </c>
      <c r="S24" s="21">
        <v>1.67E-2</v>
      </c>
    </row>
    <row r="25" spans="1:19" ht="21" x14ac:dyDescent="0.55000000000000004">
      <c r="A25" s="4" t="s">
        <v>259</v>
      </c>
      <c r="C25" s="3" t="s">
        <v>260</v>
      </c>
      <c r="E25" s="3" t="s">
        <v>251</v>
      </c>
      <c r="G25" s="3" t="s">
        <v>258</v>
      </c>
      <c r="I25" s="3">
        <v>18</v>
      </c>
      <c r="K25" s="5">
        <v>1282130000000</v>
      </c>
      <c r="M25" s="5">
        <v>0</v>
      </c>
      <c r="O25" s="5">
        <v>0</v>
      </c>
      <c r="Q25" s="5">
        <v>1282130000000</v>
      </c>
      <c r="S25" s="21">
        <v>4.3E-3</v>
      </c>
    </row>
    <row r="26" spans="1:19" ht="21" x14ac:dyDescent="0.55000000000000004">
      <c r="A26" s="4" t="s">
        <v>259</v>
      </c>
      <c r="C26" s="3" t="s">
        <v>261</v>
      </c>
      <c r="E26" s="3" t="s">
        <v>251</v>
      </c>
      <c r="G26" s="3" t="s">
        <v>262</v>
      </c>
      <c r="I26" s="3">
        <v>18</v>
      </c>
      <c r="K26" s="5">
        <v>2268000000000</v>
      </c>
      <c r="M26" s="5">
        <v>0</v>
      </c>
      <c r="O26" s="5">
        <v>0</v>
      </c>
      <c r="Q26" s="5">
        <v>2268000000000</v>
      </c>
      <c r="S26" s="21">
        <v>7.6E-3</v>
      </c>
    </row>
    <row r="27" spans="1:19" ht="21" x14ac:dyDescent="0.55000000000000004">
      <c r="A27" s="4" t="s">
        <v>263</v>
      </c>
      <c r="C27" s="3" t="s">
        <v>264</v>
      </c>
      <c r="E27" s="3" t="s">
        <v>209</v>
      </c>
      <c r="G27" s="3" t="s">
        <v>265</v>
      </c>
      <c r="I27" s="3">
        <v>0</v>
      </c>
      <c r="K27" s="5">
        <v>123078</v>
      </c>
      <c r="M27" s="5">
        <v>0</v>
      </c>
      <c r="O27" s="5">
        <v>0</v>
      </c>
      <c r="Q27" s="5">
        <v>123078</v>
      </c>
      <c r="S27" s="21">
        <v>0</v>
      </c>
    </row>
    <row r="28" spans="1:19" ht="21" x14ac:dyDescent="0.55000000000000004">
      <c r="A28" s="4" t="s">
        <v>266</v>
      </c>
      <c r="C28" s="3" t="s">
        <v>267</v>
      </c>
      <c r="E28" s="3" t="s">
        <v>209</v>
      </c>
      <c r="G28" s="3" t="s">
        <v>268</v>
      </c>
      <c r="I28" s="3">
        <v>10</v>
      </c>
      <c r="K28" s="5">
        <v>498530</v>
      </c>
      <c r="M28" s="5">
        <v>122301374097</v>
      </c>
      <c r="O28" s="5">
        <v>122301122627</v>
      </c>
      <c r="Q28" s="5">
        <v>750000</v>
      </c>
      <c r="S28" s="21">
        <v>0</v>
      </c>
    </row>
    <row r="29" spans="1:19" ht="21" x14ac:dyDescent="0.55000000000000004">
      <c r="A29" s="4" t="s">
        <v>269</v>
      </c>
      <c r="C29" s="3" t="s">
        <v>270</v>
      </c>
      <c r="E29" s="3" t="s">
        <v>209</v>
      </c>
      <c r="G29" s="3" t="s">
        <v>271</v>
      </c>
      <c r="I29" s="3">
        <v>10</v>
      </c>
      <c r="K29" s="5">
        <v>500000010000</v>
      </c>
      <c r="M29" s="5">
        <v>1000000000000</v>
      </c>
      <c r="O29" s="5">
        <v>1500000000000</v>
      </c>
      <c r="Q29" s="5">
        <v>10000</v>
      </c>
      <c r="S29" s="21">
        <v>0</v>
      </c>
    </row>
    <row r="30" spans="1:19" ht="21" x14ac:dyDescent="0.55000000000000004">
      <c r="A30" s="4" t="s">
        <v>214</v>
      </c>
      <c r="C30" s="3" t="s">
        <v>272</v>
      </c>
      <c r="E30" s="3" t="s">
        <v>251</v>
      </c>
      <c r="G30" s="3" t="s">
        <v>273</v>
      </c>
      <c r="I30" s="3">
        <v>19</v>
      </c>
      <c r="K30" s="5">
        <v>200000000000</v>
      </c>
      <c r="M30" s="5">
        <v>0</v>
      </c>
      <c r="O30" s="5">
        <v>0</v>
      </c>
      <c r="Q30" s="5">
        <v>200000000000</v>
      </c>
      <c r="S30" s="21">
        <v>6.9999999999999999E-4</v>
      </c>
    </row>
    <row r="31" spans="1:19" ht="21" x14ac:dyDescent="0.55000000000000004">
      <c r="A31" s="4" t="s">
        <v>274</v>
      </c>
      <c r="C31" s="3" t="s">
        <v>275</v>
      </c>
      <c r="E31" s="3" t="s">
        <v>209</v>
      </c>
      <c r="G31" s="3" t="s">
        <v>276</v>
      </c>
      <c r="I31" s="3">
        <v>10</v>
      </c>
      <c r="K31" s="5">
        <v>750000</v>
      </c>
      <c r="M31" s="5">
        <v>6115074863</v>
      </c>
      <c r="O31" s="5">
        <v>6115074863</v>
      </c>
      <c r="Q31" s="5">
        <v>750000</v>
      </c>
      <c r="S31" s="21">
        <v>0</v>
      </c>
    </row>
    <row r="32" spans="1:19" ht="21" x14ac:dyDescent="0.55000000000000004">
      <c r="A32" s="4" t="s">
        <v>274</v>
      </c>
      <c r="C32" s="3" t="s">
        <v>277</v>
      </c>
      <c r="E32" s="3" t="s">
        <v>251</v>
      </c>
      <c r="G32" s="3" t="s">
        <v>276</v>
      </c>
      <c r="I32" s="3">
        <v>18</v>
      </c>
      <c r="K32" s="5">
        <v>400000000000</v>
      </c>
      <c r="M32" s="5">
        <v>0</v>
      </c>
      <c r="O32" s="5">
        <v>0</v>
      </c>
      <c r="Q32" s="5">
        <v>400000000000</v>
      </c>
      <c r="S32" s="21">
        <v>1.2999999999999999E-3</v>
      </c>
    </row>
    <row r="33" spans="1:19" ht="21" x14ac:dyDescent="0.55000000000000004">
      <c r="A33" s="4" t="s">
        <v>269</v>
      </c>
      <c r="C33" s="3" t="s">
        <v>278</v>
      </c>
      <c r="E33" s="3" t="s">
        <v>251</v>
      </c>
      <c r="G33" s="3" t="s">
        <v>279</v>
      </c>
      <c r="I33" s="3">
        <v>18</v>
      </c>
      <c r="K33" s="5">
        <v>1000000000000</v>
      </c>
      <c r="M33" s="5">
        <v>0</v>
      </c>
      <c r="O33" s="5">
        <v>0</v>
      </c>
      <c r="Q33" s="5">
        <v>1000000000000</v>
      </c>
      <c r="S33" s="21">
        <v>3.3E-3</v>
      </c>
    </row>
    <row r="34" spans="1:19" ht="21" x14ac:dyDescent="0.55000000000000004">
      <c r="A34" s="4" t="s">
        <v>244</v>
      </c>
      <c r="C34" s="3" t="s">
        <v>280</v>
      </c>
      <c r="E34" s="3" t="s">
        <v>251</v>
      </c>
      <c r="G34" s="3" t="s">
        <v>281</v>
      </c>
      <c r="I34" s="3">
        <v>21</v>
      </c>
      <c r="K34" s="5">
        <v>1500000000000</v>
      </c>
      <c r="M34" s="5">
        <v>0</v>
      </c>
      <c r="O34" s="5">
        <v>0</v>
      </c>
      <c r="Q34" s="5">
        <v>1500000000000</v>
      </c>
      <c r="S34" s="21">
        <v>5.0000000000000001E-3</v>
      </c>
    </row>
    <row r="35" spans="1:19" ht="21" x14ac:dyDescent="0.55000000000000004">
      <c r="A35" s="4" t="s">
        <v>282</v>
      </c>
      <c r="C35" s="3" t="s">
        <v>283</v>
      </c>
      <c r="E35" s="3" t="s">
        <v>251</v>
      </c>
      <c r="G35" s="3" t="s">
        <v>281</v>
      </c>
      <c r="I35" s="3">
        <v>21</v>
      </c>
      <c r="K35" s="5">
        <v>1000000000000</v>
      </c>
      <c r="M35" s="5">
        <v>0</v>
      </c>
      <c r="O35" s="5">
        <v>0</v>
      </c>
      <c r="Q35" s="5">
        <v>1000000000000</v>
      </c>
      <c r="S35" s="21">
        <v>3.3E-3</v>
      </c>
    </row>
    <row r="36" spans="1:19" ht="21" x14ac:dyDescent="0.55000000000000004">
      <c r="A36" s="4" t="s">
        <v>269</v>
      </c>
      <c r="C36" s="3" t="s">
        <v>284</v>
      </c>
      <c r="E36" s="3" t="s">
        <v>251</v>
      </c>
      <c r="G36" s="3" t="s">
        <v>285</v>
      </c>
      <c r="I36" s="3">
        <v>18</v>
      </c>
      <c r="K36" s="5">
        <v>300000000000</v>
      </c>
      <c r="M36" s="5">
        <v>0</v>
      </c>
      <c r="O36" s="5">
        <v>0</v>
      </c>
      <c r="Q36" s="5">
        <v>300000000000</v>
      </c>
      <c r="S36" s="21">
        <v>1E-3</v>
      </c>
    </row>
    <row r="37" spans="1:19" ht="21" x14ac:dyDescent="0.55000000000000004">
      <c r="A37" s="4" t="s">
        <v>244</v>
      </c>
      <c r="C37" s="3" t="s">
        <v>286</v>
      </c>
      <c r="E37" s="3" t="s">
        <v>251</v>
      </c>
      <c r="G37" s="3" t="s">
        <v>287</v>
      </c>
      <c r="I37" s="3">
        <v>21</v>
      </c>
      <c r="K37" s="5">
        <v>1500000000000</v>
      </c>
      <c r="M37" s="5">
        <v>0</v>
      </c>
      <c r="O37" s="5">
        <v>0</v>
      </c>
      <c r="Q37" s="5">
        <v>1500000000000</v>
      </c>
      <c r="S37" s="21">
        <v>5.0000000000000001E-3</v>
      </c>
    </row>
    <row r="38" spans="1:19" ht="21" x14ac:dyDescent="0.55000000000000004">
      <c r="A38" s="4" t="s">
        <v>282</v>
      </c>
      <c r="C38" s="3" t="s">
        <v>288</v>
      </c>
      <c r="E38" s="3" t="s">
        <v>251</v>
      </c>
      <c r="G38" s="3" t="s">
        <v>287</v>
      </c>
      <c r="I38" s="3">
        <v>21</v>
      </c>
      <c r="K38" s="5">
        <v>1000000000000</v>
      </c>
      <c r="M38" s="5">
        <v>0</v>
      </c>
      <c r="O38" s="5">
        <v>0</v>
      </c>
      <c r="Q38" s="5">
        <v>1000000000000</v>
      </c>
      <c r="S38" s="21">
        <v>3.3E-3</v>
      </c>
    </row>
    <row r="39" spans="1:19" ht="21" x14ac:dyDescent="0.55000000000000004">
      <c r="A39" s="4" t="s">
        <v>289</v>
      </c>
      <c r="C39" s="3" t="s">
        <v>290</v>
      </c>
      <c r="E39" s="3" t="s">
        <v>251</v>
      </c>
      <c r="G39" s="3" t="s">
        <v>291</v>
      </c>
      <c r="I39" s="3">
        <v>20</v>
      </c>
      <c r="K39" s="5">
        <v>3000000000000</v>
      </c>
      <c r="M39" s="5">
        <v>0</v>
      </c>
      <c r="O39" s="5">
        <v>3000000000000</v>
      </c>
      <c r="Q39" s="5">
        <v>0</v>
      </c>
      <c r="S39" s="21">
        <v>0</v>
      </c>
    </row>
    <row r="40" spans="1:19" ht="21" x14ac:dyDescent="0.55000000000000004">
      <c r="A40" s="4" t="s">
        <v>292</v>
      </c>
      <c r="C40" s="3" t="s">
        <v>293</v>
      </c>
      <c r="E40" s="3" t="s">
        <v>251</v>
      </c>
      <c r="G40" s="3" t="s">
        <v>294</v>
      </c>
      <c r="I40" s="3">
        <v>21</v>
      </c>
      <c r="K40" s="5">
        <v>550000000000</v>
      </c>
      <c r="M40" s="5">
        <v>0</v>
      </c>
      <c r="O40" s="5">
        <v>0</v>
      </c>
      <c r="Q40" s="5">
        <v>550000000000</v>
      </c>
      <c r="S40" s="21">
        <v>1.8E-3</v>
      </c>
    </row>
    <row r="41" spans="1:19" ht="21" x14ac:dyDescent="0.55000000000000004">
      <c r="A41" s="4" t="s">
        <v>295</v>
      </c>
      <c r="C41" s="3" t="s">
        <v>296</v>
      </c>
      <c r="E41" s="3" t="s">
        <v>251</v>
      </c>
      <c r="G41" s="3" t="s">
        <v>294</v>
      </c>
      <c r="I41" s="3">
        <v>18</v>
      </c>
      <c r="K41" s="5">
        <v>1500000000000</v>
      </c>
      <c r="M41" s="5">
        <v>0</v>
      </c>
      <c r="O41" s="5">
        <v>0</v>
      </c>
      <c r="Q41" s="5">
        <v>1500000000000</v>
      </c>
      <c r="S41" s="21">
        <v>5.0000000000000001E-3</v>
      </c>
    </row>
    <row r="42" spans="1:19" ht="21" x14ac:dyDescent="0.55000000000000004">
      <c r="A42" s="4" t="s">
        <v>207</v>
      </c>
      <c r="C42" s="3" t="s">
        <v>297</v>
      </c>
      <c r="E42" s="3" t="s">
        <v>251</v>
      </c>
      <c r="G42" s="3" t="s">
        <v>298</v>
      </c>
      <c r="I42" s="3">
        <v>18</v>
      </c>
      <c r="K42" s="5">
        <v>2000000000000</v>
      </c>
      <c r="M42" s="5">
        <v>0</v>
      </c>
      <c r="O42" s="5">
        <v>0</v>
      </c>
      <c r="Q42" s="5">
        <v>2000000000000</v>
      </c>
      <c r="S42" s="21">
        <v>6.7000000000000002E-3</v>
      </c>
    </row>
    <row r="43" spans="1:19" ht="21" x14ac:dyDescent="0.55000000000000004">
      <c r="A43" s="4" t="s">
        <v>289</v>
      </c>
      <c r="C43" s="3" t="s">
        <v>299</v>
      </c>
      <c r="E43" s="3" t="s">
        <v>251</v>
      </c>
      <c r="G43" s="3" t="s">
        <v>298</v>
      </c>
      <c r="I43" s="3">
        <v>20</v>
      </c>
      <c r="K43" s="5">
        <v>1000000000000</v>
      </c>
      <c r="M43" s="5">
        <v>0</v>
      </c>
      <c r="O43" s="5">
        <v>1000000000000</v>
      </c>
      <c r="Q43" s="5">
        <v>0</v>
      </c>
      <c r="S43" s="21">
        <v>0</v>
      </c>
    </row>
    <row r="44" spans="1:19" ht="21" x14ac:dyDescent="0.55000000000000004">
      <c r="A44" s="4" t="s">
        <v>300</v>
      </c>
      <c r="C44" s="3" t="s">
        <v>301</v>
      </c>
      <c r="E44" s="3" t="s">
        <v>251</v>
      </c>
      <c r="G44" s="3" t="s">
        <v>298</v>
      </c>
      <c r="I44" s="3">
        <v>20</v>
      </c>
      <c r="K44" s="5">
        <v>2000000000000</v>
      </c>
      <c r="M44" s="5">
        <v>0</v>
      </c>
      <c r="O44" s="5">
        <v>0</v>
      </c>
      <c r="Q44" s="5">
        <v>2000000000000</v>
      </c>
      <c r="S44" s="21">
        <v>6.7000000000000002E-3</v>
      </c>
    </row>
    <row r="45" spans="1:19" ht="21" x14ac:dyDescent="0.55000000000000004">
      <c r="A45" s="4" t="s">
        <v>302</v>
      </c>
      <c r="C45" s="3" t="s">
        <v>303</v>
      </c>
      <c r="E45" s="3" t="s">
        <v>251</v>
      </c>
      <c r="G45" s="3" t="s">
        <v>298</v>
      </c>
      <c r="I45" s="3">
        <v>18</v>
      </c>
      <c r="K45" s="5">
        <v>2000000000000</v>
      </c>
      <c r="M45" s="5">
        <v>0</v>
      </c>
      <c r="O45" s="5">
        <v>0</v>
      </c>
      <c r="Q45" s="5">
        <v>2000000000000</v>
      </c>
      <c r="S45" s="21">
        <v>6.7000000000000002E-3</v>
      </c>
    </row>
    <row r="46" spans="1:19" ht="21" x14ac:dyDescent="0.55000000000000004">
      <c r="A46" s="4" t="s">
        <v>289</v>
      </c>
      <c r="C46" s="3" t="s">
        <v>304</v>
      </c>
      <c r="E46" s="3" t="s">
        <v>251</v>
      </c>
      <c r="G46" s="3" t="s">
        <v>298</v>
      </c>
      <c r="I46" s="3">
        <v>20</v>
      </c>
      <c r="K46" s="5">
        <v>2500000000000</v>
      </c>
      <c r="M46" s="5">
        <v>0</v>
      </c>
      <c r="O46" s="5">
        <v>0</v>
      </c>
      <c r="Q46" s="5">
        <v>2500000000000</v>
      </c>
      <c r="S46" s="21">
        <v>8.3999999999999995E-3</v>
      </c>
    </row>
    <row r="47" spans="1:19" ht="21" x14ac:dyDescent="0.55000000000000004">
      <c r="A47" s="4" t="s">
        <v>295</v>
      </c>
      <c r="C47" s="3" t="s">
        <v>305</v>
      </c>
      <c r="E47" s="3" t="s">
        <v>251</v>
      </c>
      <c r="G47" s="3" t="s">
        <v>306</v>
      </c>
      <c r="I47" s="3">
        <v>18</v>
      </c>
      <c r="K47" s="5">
        <v>500000000000</v>
      </c>
      <c r="M47" s="5">
        <v>0</v>
      </c>
      <c r="O47" s="5">
        <v>0</v>
      </c>
      <c r="Q47" s="5">
        <v>500000000000</v>
      </c>
      <c r="S47" s="21">
        <v>1.6999999999999999E-3</v>
      </c>
    </row>
    <row r="48" spans="1:19" ht="21" x14ac:dyDescent="0.55000000000000004">
      <c r="A48" s="4" t="s">
        <v>307</v>
      </c>
      <c r="C48" s="3" t="s">
        <v>308</v>
      </c>
      <c r="E48" s="3" t="s">
        <v>224</v>
      </c>
      <c r="G48" s="3" t="s">
        <v>309</v>
      </c>
      <c r="I48" s="3">
        <v>0</v>
      </c>
      <c r="K48" s="5">
        <v>750000</v>
      </c>
      <c r="M48" s="5">
        <v>3744415538111</v>
      </c>
      <c r="O48" s="5">
        <v>3566477438260</v>
      </c>
      <c r="Q48" s="5">
        <v>177938849851</v>
      </c>
      <c r="S48" s="21">
        <v>5.9999999999999995E-4</v>
      </c>
    </row>
    <row r="49" spans="1:19" ht="21" x14ac:dyDescent="0.55000000000000004">
      <c r="A49" s="4" t="s">
        <v>300</v>
      </c>
      <c r="C49" s="3" t="s">
        <v>310</v>
      </c>
      <c r="E49" s="3" t="s">
        <v>251</v>
      </c>
      <c r="G49" s="3" t="s">
        <v>311</v>
      </c>
      <c r="I49" s="3">
        <v>20</v>
      </c>
      <c r="K49" s="5">
        <v>10000000000000</v>
      </c>
      <c r="M49" s="5">
        <v>0</v>
      </c>
      <c r="O49" s="5">
        <v>4000000000000</v>
      </c>
      <c r="Q49" s="5">
        <v>6000000000000</v>
      </c>
      <c r="S49" s="21">
        <v>2.01E-2</v>
      </c>
    </row>
    <row r="50" spans="1:19" ht="21" x14ac:dyDescent="0.55000000000000004">
      <c r="A50" s="4" t="s">
        <v>266</v>
      </c>
      <c r="C50" s="3" t="s">
        <v>312</v>
      </c>
      <c r="E50" s="3" t="s">
        <v>230</v>
      </c>
      <c r="G50" s="3" t="s">
        <v>124</v>
      </c>
      <c r="I50" s="3">
        <v>0</v>
      </c>
      <c r="K50" s="5">
        <v>750000</v>
      </c>
      <c r="M50" s="5">
        <v>20383560000</v>
      </c>
      <c r="O50" s="5">
        <v>20383560000</v>
      </c>
      <c r="Q50" s="5">
        <v>750000</v>
      </c>
      <c r="S50" s="21">
        <v>0</v>
      </c>
    </row>
    <row r="51" spans="1:19" ht="21" x14ac:dyDescent="0.55000000000000004">
      <c r="A51" s="4" t="s">
        <v>300</v>
      </c>
      <c r="C51" s="3" t="s">
        <v>313</v>
      </c>
      <c r="E51" s="3" t="s">
        <v>209</v>
      </c>
      <c r="G51" s="3" t="s">
        <v>314</v>
      </c>
      <c r="I51" s="3">
        <v>8</v>
      </c>
      <c r="K51" s="5">
        <v>152877212328</v>
      </c>
      <c r="M51" s="5">
        <v>4149952058196</v>
      </c>
      <c r="O51" s="5">
        <v>4302828770524</v>
      </c>
      <c r="Q51" s="5">
        <v>500000</v>
      </c>
      <c r="S51" s="21">
        <v>0</v>
      </c>
    </row>
    <row r="52" spans="1:19" ht="21" x14ac:dyDescent="0.55000000000000004">
      <c r="A52" s="4" t="s">
        <v>289</v>
      </c>
      <c r="C52" s="3" t="s">
        <v>315</v>
      </c>
      <c r="E52" s="3" t="s">
        <v>251</v>
      </c>
      <c r="G52" s="3" t="s">
        <v>316</v>
      </c>
      <c r="I52" s="3">
        <v>20</v>
      </c>
      <c r="K52" s="5">
        <v>3500000000000</v>
      </c>
      <c r="M52" s="5">
        <v>0</v>
      </c>
      <c r="O52" s="5">
        <v>0</v>
      </c>
      <c r="Q52" s="5">
        <v>3500000000000</v>
      </c>
      <c r="S52" s="21">
        <v>1.17E-2</v>
      </c>
    </row>
    <row r="53" spans="1:19" ht="21" x14ac:dyDescent="0.55000000000000004">
      <c r="A53" s="4" t="s">
        <v>222</v>
      </c>
      <c r="C53" s="3" t="s">
        <v>317</v>
      </c>
      <c r="E53" s="3" t="s">
        <v>251</v>
      </c>
      <c r="G53" s="3" t="s">
        <v>318</v>
      </c>
      <c r="I53" s="3">
        <v>18</v>
      </c>
      <c r="K53" s="5">
        <v>1000000000000</v>
      </c>
      <c r="M53" s="5">
        <v>0</v>
      </c>
      <c r="O53" s="5">
        <v>0</v>
      </c>
      <c r="Q53" s="5">
        <v>1000000000000</v>
      </c>
      <c r="S53" s="21">
        <v>3.3E-3</v>
      </c>
    </row>
    <row r="54" spans="1:19" ht="21" x14ac:dyDescent="0.55000000000000004">
      <c r="A54" s="4" t="s">
        <v>247</v>
      </c>
      <c r="C54" s="3" t="s">
        <v>319</v>
      </c>
      <c r="E54" s="3" t="s">
        <v>251</v>
      </c>
      <c r="G54" s="3" t="s">
        <v>320</v>
      </c>
      <c r="I54" s="3">
        <v>19.5</v>
      </c>
      <c r="K54" s="5">
        <v>5000000000000</v>
      </c>
      <c r="M54" s="5">
        <v>0</v>
      </c>
      <c r="O54" s="5">
        <v>5000000000000</v>
      </c>
      <c r="Q54" s="5">
        <v>0</v>
      </c>
      <c r="S54" s="21">
        <v>0</v>
      </c>
    </row>
    <row r="55" spans="1:19" ht="21" x14ac:dyDescent="0.55000000000000004">
      <c r="A55" s="4" t="s">
        <v>321</v>
      </c>
      <c r="C55" s="3" t="s">
        <v>322</v>
      </c>
      <c r="E55" s="3" t="s">
        <v>251</v>
      </c>
      <c r="G55" s="3" t="s">
        <v>323</v>
      </c>
      <c r="I55" s="3">
        <v>18</v>
      </c>
      <c r="K55" s="5">
        <v>1000000000000</v>
      </c>
      <c r="M55" s="5">
        <v>0</v>
      </c>
      <c r="O55" s="5">
        <v>0</v>
      </c>
      <c r="Q55" s="5">
        <v>1000000000000</v>
      </c>
      <c r="S55" s="21">
        <v>3.3E-3</v>
      </c>
    </row>
    <row r="56" spans="1:19" ht="21" x14ac:dyDescent="0.55000000000000004">
      <c r="A56" s="4" t="s">
        <v>324</v>
      </c>
      <c r="C56" s="3" t="s">
        <v>325</v>
      </c>
      <c r="E56" s="3" t="s">
        <v>251</v>
      </c>
      <c r="G56" s="3" t="s">
        <v>326</v>
      </c>
      <c r="I56" s="3">
        <v>18</v>
      </c>
      <c r="K56" s="5">
        <v>2000000000000</v>
      </c>
      <c r="M56" s="5">
        <v>0</v>
      </c>
      <c r="O56" s="5">
        <v>0</v>
      </c>
      <c r="Q56" s="5">
        <v>2000000000000</v>
      </c>
      <c r="S56" s="21">
        <v>6.7000000000000002E-3</v>
      </c>
    </row>
    <row r="57" spans="1:19" ht="21" x14ac:dyDescent="0.55000000000000004">
      <c r="A57" s="4" t="s">
        <v>321</v>
      </c>
      <c r="C57" s="3" t="s">
        <v>327</v>
      </c>
      <c r="E57" s="3" t="s">
        <v>251</v>
      </c>
      <c r="G57" s="3" t="s">
        <v>326</v>
      </c>
      <c r="I57" s="3">
        <v>18</v>
      </c>
      <c r="K57" s="5">
        <v>1000000000000</v>
      </c>
      <c r="M57" s="5">
        <v>0</v>
      </c>
      <c r="O57" s="5">
        <v>0</v>
      </c>
      <c r="Q57" s="5">
        <v>1000000000000</v>
      </c>
      <c r="S57" s="21">
        <v>3.3E-3</v>
      </c>
    </row>
    <row r="58" spans="1:19" ht="21" x14ac:dyDescent="0.55000000000000004">
      <c r="A58" s="4" t="s">
        <v>295</v>
      </c>
      <c r="C58" s="3" t="s">
        <v>328</v>
      </c>
      <c r="E58" s="3" t="s">
        <v>251</v>
      </c>
      <c r="G58" s="3" t="s">
        <v>329</v>
      </c>
      <c r="I58" s="3">
        <v>18</v>
      </c>
      <c r="K58" s="5">
        <v>1500000000000</v>
      </c>
      <c r="M58" s="5">
        <v>0</v>
      </c>
      <c r="O58" s="5">
        <v>0</v>
      </c>
      <c r="Q58" s="5">
        <v>1500000000000</v>
      </c>
      <c r="S58" s="21">
        <v>5.0000000000000001E-3</v>
      </c>
    </row>
    <row r="59" spans="1:19" ht="21" x14ac:dyDescent="0.55000000000000004">
      <c r="A59" s="4" t="s">
        <v>324</v>
      </c>
      <c r="C59" s="3" t="s">
        <v>330</v>
      </c>
      <c r="E59" s="3" t="s">
        <v>251</v>
      </c>
      <c r="G59" s="3" t="s">
        <v>331</v>
      </c>
      <c r="I59" s="3">
        <v>18</v>
      </c>
      <c r="K59" s="5">
        <v>3000000000000</v>
      </c>
      <c r="M59" s="5">
        <v>0</v>
      </c>
      <c r="O59" s="5">
        <v>0</v>
      </c>
      <c r="Q59" s="5">
        <v>3000000000000</v>
      </c>
      <c r="S59" s="21">
        <v>0.01</v>
      </c>
    </row>
    <row r="60" spans="1:19" ht="21" x14ac:dyDescent="0.55000000000000004">
      <c r="A60" s="4" t="s">
        <v>253</v>
      </c>
      <c r="C60" s="3" t="s">
        <v>332</v>
      </c>
      <c r="E60" s="3" t="s">
        <v>251</v>
      </c>
      <c r="G60" s="3" t="s">
        <v>333</v>
      </c>
      <c r="I60" s="3">
        <v>21</v>
      </c>
      <c r="K60" s="5">
        <v>170000000000</v>
      </c>
      <c r="M60" s="5">
        <v>0</v>
      </c>
      <c r="O60" s="5">
        <v>0</v>
      </c>
      <c r="Q60" s="5">
        <v>170000000000</v>
      </c>
      <c r="S60" s="21">
        <v>5.9999999999999995E-4</v>
      </c>
    </row>
    <row r="61" spans="1:19" ht="21" x14ac:dyDescent="0.55000000000000004">
      <c r="A61" s="4" t="s">
        <v>269</v>
      </c>
      <c r="C61" s="3" t="s">
        <v>334</v>
      </c>
      <c r="E61" s="3" t="s">
        <v>251</v>
      </c>
      <c r="G61" s="3" t="s">
        <v>335</v>
      </c>
      <c r="I61" s="3">
        <v>18</v>
      </c>
      <c r="K61" s="5">
        <v>1000000000000</v>
      </c>
      <c r="M61" s="5">
        <v>0</v>
      </c>
      <c r="O61" s="5">
        <v>0</v>
      </c>
      <c r="Q61" s="5">
        <v>1000000000000</v>
      </c>
      <c r="S61" s="21">
        <v>3.3E-3</v>
      </c>
    </row>
    <row r="62" spans="1:19" ht="21" x14ac:dyDescent="0.55000000000000004">
      <c r="A62" s="4" t="s">
        <v>336</v>
      </c>
      <c r="C62" s="3" t="s">
        <v>337</v>
      </c>
      <c r="E62" s="3" t="s">
        <v>251</v>
      </c>
      <c r="G62" s="3" t="s">
        <v>338</v>
      </c>
      <c r="I62" s="3">
        <v>17.5</v>
      </c>
      <c r="K62" s="5">
        <v>500000000000</v>
      </c>
      <c r="M62" s="5">
        <v>0</v>
      </c>
      <c r="O62" s="5">
        <v>0</v>
      </c>
      <c r="Q62" s="5">
        <v>500000000000</v>
      </c>
      <c r="S62" s="21">
        <v>1.6999999999999999E-3</v>
      </c>
    </row>
    <row r="63" spans="1:19" ht="21" x14ac:dyDescent="0.55000000000000004">
      <c r="A63" s="4" t="s">
        <v>253</v>
      </c>
      <c r="C63" s="3" t="s">
        <v>339</v>
      </c>
      <c r="E63" s="3" t="s">
        <v>251</v>
      </c>
      <c r="G63" s="3" t="s">
        <v>340</v>
      </c>
      <c r="I63" s="3">
        <v>21</v>
      </c>
      <c r="K63" s="5">
        <v>3000000000000</v>
      </c>
      <c r="M63" s="5">
        <v>0</v>
      </c>
      <c r="O63" s="5">
        <v>3000000000000</v>
      </c>
      <c r="Q63" s="5">
        <v>0</v>
      </c>
      <c r="S63" s="21">
        <v>0</v>
      </c>
    </row>
    <row r="64" spans="1:19" ht="21" x14ac:dyDescent="0.55000000000000004">
      <c r="A64" s="4" t="s">
        <v>253</v>
      </c>
      <c r="C64" s="3" t="s">
        <v>341</v>
      </c>
      <c r="E64" s="3" t="s">
        <v>251</v>
      </c>
      <c r="G64" s="3" t="s">
        <v>342</v>
      </c>
      <c r="I64" s="3">
        <v>21</v>
      </c>
      <c r="K64" s="5">
        <v>2500000000000</v>
      </c>
      <c r="M64" s="5">
        <v>0</v>
      </c>
      <c r="O64" s="5">
        <v>1000000000000</v>
      </c>
      <c r="Q64" s="5">
        <v>1500000000000</v>
      </c>
      <c r="S64" s="21">
        <v>5.0000000000000001E-3</v>
      </c>
    </row>
    <row r="65" spans="1:19" ht="21" x14ac:dyDescent="0.55000000000000004">
      <c r="A65" s="4" t="s">
        <v>253</v>
      </c>
      <c r="C65" s="3" t="s">
        <v>343</v>
      </c>
      <c r="E65" s="3" t="s">
        <v>251</v>
      </c>
      <c r="G65" s="3" t="s">
        <v>344</v>
      </c>
      <c r="I65" s="3">
        <v>21</v>
      </c>
      <c r="K65" s="5">
        <v>14000000000000</v>
      </c>
      <c r="M65" s="5">
        <v>0</v>
      </c>
      <c r="O65" s="5">
        <v>0</v>
      </c>
      <c r="Q65" s="5">
        <v>14000000000000</v>
      </c>
      <c r="S65" s="21">
        <v>4.6800000000000001E-2</v>
      </c>
    </row>
    <row r="66" spans="1:19" ht="21" x14ac:dyDescent="0.55000000000000004">
      <c r="A66" s="4" t="s">
        <v>244</v>
      </c>
      <c r="C66" s="3" t="s">
        <v>345</v>
      </c>
      <c r="E66" s="3" t="s">
        <v>251</v>
      </c>
      <c r="G66" s="3" t="s">
        <v>346</v>
      </c>
      <c r="I66" s="3">
        <v>18</v>
      </c>
      <c r="K66" s="5">
        <v>1000000000000</v>
      </c>
      <c r="M66" s="5">
        <v>0</v>
      </c>
      <c r="O66" s="5">
        <v>0</v>
      </c>
      <c r="Q66" s="5">
        <v>1000000000000</v>
      </c>
      <c r="S66" s="21">
        <v>3.3E-3</v>
      </c>
    </row>
    <row r="67" spans="1:19" ht="21" x14ac:dyDescent="0.55000000000000004">
      <c r="A67" s="4" t="s">
        <v>302</v>
      </c>
      <c r="C67" s="3" t="s">
        <v>347</v>
      </c>
      <c r="E67" s="3" t="s">
        <v>251</v>
      </c>
      <c r="G67" s="3" t="s">
        <v>348</v>
      </c>
      <c r="I67" s="3">
        <v>18</v>
      </c>
      <c r="K67" s="5">
        <v>1600000000000</v>
      </c>
      <c r="M67" s="5">
        <v>0</v>
      </c>
      <c r="O67" s="5">
        <v>0</v>
      </c>
      <c r="Q67" s="5">
        <v>1600000000000</v>
      </c>
      <c r="S67" s="21">
        <v>5.4000000000000003E-3</v>
      </c>
    </row>
    <row r="68" spans="1:19" ht="21" x14ac:dyDescent="0.55000000000000004">
      <c r="A68" s="4" t="s">
        <v>253</v>
      </c>
      <c r="C68" s="3" t="s">
        <v>349</v>
      </c>
      <c r="E68" s="3" t="s">
        <v>251</v>
      </c>
      <c r="G68" s="3" t="s">
        <v>350</v>
      </c>
      <c r="I68" s="3">
        <v>21</v>
      </c>
      <c r="K68" s="5">
        <v>2000000000000</v>
      </c>
      <c r="M68" s="5">
        <v>0</v>
      </c>
      <c r="O68" s="5">
        <v>2000000000000</v>
      </c>
      <c r="Q68" s="5">
        <v>0</v>
      </c>
      <c r="S68" s="21">
        <v>0</v>
      </c>
    </row>
    <row r="69" spans="1:19" ht="21" x14ac:dyDescent="0.55000000000000004">
      <c r="A69" s="4" t="s">
        <v>269</v>
      </c>
      <c r="C69" s="3" t="s">
        <v>351</v>
      </c>
      <c r="E69" s="3" t="s">
        <v>251</v>
      </c>
      <c r="G69" s="3" t="s">
        <v>352</v>
      </c>
      <c r="I69" s="3">
        <v>18</v>
      </c>
      <c r="K69" s="5">
        <v>1000000000000</v>
      </c>
      <c r="M69" s="5">
        <v>0</v>
      </c>
      <c r="O69" s="5">
        <v>0</v>
      </c>
      <c r="Q69" s="5">
        <v>1000000000000</v>
      </c>
      <c r="S69" s="21">
        <v>3.3E-3</v>
      </c>
    </row>
    <row r="70" spans="1:19" ht="21" x14ac:dyDescent="0.55000000000000004">
      <c r="A70" s="4" t="s">
        <v>289</v>
      </c>
      <c r="C70" s="3" t="s">
        <v>353</v>
      </c>
      <c r="E70" s="3" t="s">
        <v>251</v>
      </c>
      <c r="G70" s="3" t="s">
        <v>354</v>
      </c>
      <c r="I70" s="3">
        <v>20</v>
      </c>
      <c r="K70" s="5">
        <v>2000000000000</v>
      </c>
      <c r="M70" s="5">
        <v>0</v>
      </c>
      <c r="O70" s="5">
        <v>0</v>
      </c>
      <c r="Q70" s="5">
        <v>2000000000000</v>
      </c>
      <c r="S70" s="21">
        <v>6.7000000000000002E-3</v>
      </c>
    </row>
    <row r="71" spans="1:19" ht="21" x14ac:dyDescent="0.55000000000000004">
      <c r="A71" s="4" t="s">
        <v>253</v>
      </c>
      <c r="C71" s="3" t="s">
        <v>355</v>
      </c>
      <c r="E71" s="3" t="s">
        <v>251</v>
      </c>
      <c r="G71" s="3" t="s">
        <v>354</v>
      </c>
      <c r="I71" s="3">
        <v>21</v>
      </c>
      <c r="K71" s="5">
        <v>8000000000000</v>
      </c>
      <c r="M71" s="5">
        <v>0</v>
      </c>
      <c r="O71" s="5">
        <v>0</v>
      </c>
      <c r="Q71" s="5">
        <v>8000000000000</v>
      </c>
      <c r="S71" s="21">
        <v>2.6800000000000001E-2</v>
      </c>
    </row>
    <row r="72" spans="1:19" ht="21" x14ac:dyDescent="0.55000000000000004">
      <c r="A72" s="4" t="s">
        <v>300</v>
      </c>
      <c r="C72" s="3" t="s">
        <v>356</v>
      </c>
      <c r="E72" s="3" t="s">
        <v>251</v>
      </c>
      <c r="G72" s="3" t="s">
        <v>357</v>
      </c>
      <c r="I72" s="3">
        <v>20</v>
      </c>
      <c r="K72" s="5">
        <v>1000000000000</v>
      </c>
      <c r="M72" s="5">
        <v>0</v>
      </c>
      <c r="O72" s="5">
        <v>0</v>
      </c>
      <c r="Q72" s="5">
        <v>1000000000000</v>
      </c>
      <c r="S72" s="21">
        <v>3.3E-3</v>
      </c>
    </row>
    <row r="73" spans="1:19" ht="21" x14ac:dyDescent="0.55000000000000004">
      <c r="A73" s="4" t="s">
        <v>324</v>
      </c>
      <c r="C73" s="3" t="s">
        <v>358</v>
      </c>
      <c r="E73" s="3" t="s">
        <v>251</v>
      </c>
      <c r="G73" s="3" t="s">
        <v>359</v>
      </c>
      <c r="I73" s="3">
        <v>18</v>
      </c>
      <c r="K73" s="5">
        <v>2000000000000</v>
      </c>
      <c r="M73" s="5">
        <v>0</v>
      </c>
      <c r="O73" s="5">
        <v>0</v>
      </c>
      <c r="Q73" s="5">
        <v>2000000000000</v>
      </c>
      <c r="S73" s="21">
        <v>6.7000000000000002E-3</v>
      </c>
    </row>
    <row r="74" spans="1:19" ht="21" x14ac:dyDescent="0.55000000000000004">
      <c r="A74" s="4" t="s">
        <v>256</v>
      </c>
      <c r="C74" s="3" t="s">
        <v>360</v>
      </c>
      <c r="E74" s="3" t="s">
        <v>230</v>
      </c>
      <c r="G74" s="3" t="s">
        <v>359</v>
      </c>
      <c r="I74" s="3">
        <v>0</v>
      </c>
      <c r="K74" s="5">
        <v>488000</v>
      </c>
      <c r="M74" s="5">
        <v>700000000000</v>
      </c>
      <c r="O74" s="5">
        <v>700000000000</v>
      </c>
      <c r="Q74" s="5">
        <v>488000</v>
      </c>
      <c r="S74" s="21">
        <v>0</v>
      </c>
    </row>
    <row r="75" spans="1:19" ht="21" x14ac:dyDescent="0.55000000000000004">
      <c r="A75" s="4" t="s">
        <v>266</v>
      </c>
      <c r="C75" s="3" t="s">
        <v>361</v>
      </c>
      <c r="E75" s="3" t="s">
        <v>251</v>
      </c>
      <c r="G75" s="3" t="s">
        <v>359</v>
      </c>
      <c r="I75" s="3">
        <v>21</v>
      </c>
      <c r="K75" s="5">
        <v>8000000000000</v>
      </c>
      <c r="M75" s="5">
        <v>0</v>
      </c>
      <c r="O75" s="5">
        <v>0</v>
      </c>
      <c r="Q75" s="5">
        <v>8000000000000</v>
      </c>
      <c r="S75" s="21">
        <v>2.6800000000000001E-2</v>
      </c>
    </row>
    <row r="76" spans="1:19" ht="21" x14ac:dyDescent="0.55000000000000004">
      <c r="A76" s="4" t="s">
        <v>302</v>
      </c>
      <c r="C76" s="3" t="s">
        <v>362</v>
      </c>
      <c r="E76" s="3" t="s">
        <v>251</v>
      </c>
      <c r="G76" s="3" t="s">
        <v>363</v>
      </c>
      <c r="I76" s="3">
        <v>18</v>
      </c>
      <c r="K76" s="5">
        <v>500000000000</v>
      </c>
      <c r="M76" s="5">
        <v>0</v>
      </c>
      <c r="O76" s="5">
        <v>0</v>
      </c>
      <c r="Q76" s="5">
        <v>500000000000</v>
      </c>
      <c r="S76" s="21">
        <v>1.6999999999999999E-3</v>
      </c>
    </row>
    <row r="77" spans="1:19" ht="21" x14ac:dyDescent="0.55000000000000004">
      <c r="A77" s="4" t="s">
        <v>295</v>
      </c>
      <c r="C77" s="3" t="s">
        <v>364</v>
      </c>
      <c r="E77" s="3" t="s">
        <v>251</v>
      </c>
      <c r="G77" s="3" t="s">
        <v>363</v>
      </c>
      <c r="I77" s="3">
        <v>18</v>
      </c>
      <c r="K77" s="5">
        <v>2000000000000</v>
      </c>
      <c r="M77" s="5">
        <v>0</v>
      </c>
      <c r="O77" s="5">
        <v>0</v>
      </c>
      <c r="Q77" s="5">
        <v>2000000000000</v>
      </c>
      <c r="S77" s="21">
        <v>6.7000000000000002E-3</v>
      </c>
    </row>
    <row r="78" spans="1:19" ht="21" x14ac:dyDescent="0.55000000000000004">
      <c r="A78" s="4" t="s">
        <v>289</v>
      </c>
      <c r="C78" s="3" t="s">
        <v>365</v>
      </c>
      <c r="E78" s="3" t="s">
        <v>251</v>
      </c>
      <c r="G78" s="3" t="s">
        <v>366</v>
      </c>
      <c r="I78" s="3">
        <v>20</v>
      </c>
      <c r="K78" s="5">
        <v>1100000000000</v>
      </c>
      <c r="M78" s="5">
        <v>0</v>
      </c>
      <c r="O78" s="5">
        <v>0</v>
      </c>
      <c r="Q78" s="5">
        <v>1100000000000</v>
      </c>
      <c r="S78" s="21">
        <v>3.7000000000000002E-3</v>
      </c>
    </row>
    <row r="79" spans="1:19" ht="21" x14ac:dyDescent="0.55000000000000004">
      <c r="A79" s="4" t="s">
        <v>367</v>
      </c>
      <c r="C79" s="3" t="s">
        <v>368</v>
      </c>
      <c r="E79" s="3" t="s">
        <v>251</v>
      </c>
      <c r="G79" s="3" t="s">
        <v>369</v>
      </c>
      <c r="I79" s="3">
        <v>20</v>
      </c>
      <c r="K79" s="5">
        <v>0</v>
      </c>
      <c r="M79" s="5">
        <v>9000000000000</v>
      </c>
      <c r="O79" s="5">
        <v>0</v>
      </c>
      <c r="Q79" s="5">
        <v>9000000000000</v>
      </c>
      <c r="S79" s="21">
        <v>3.0099999999999998E-2</v>
      </c>
    </row>
    <row r="80" spans="1:19" ht="21" x14ac:dyDescent="0.55000000000000004">
      <c r="A80" s="4" t="s">
        <v>370</v>
      </c>
      <c r="C80" s="3" t="s">
        <v>371</v>
      </c>
      <c r="E80" s="3" t="s">
        <v>209</v>
      </c>
      <c r="G80" s="3" t="s">
        <v>372</v>
      </c>
      <c r="I80" s="3">
        <v>8</v>
      </c>
      <c r="K80" s="5">
        <v>0</v>
      </c>
      <c r="M80" s="5">
        <v>3500001000000</v>
      </c>
      <c r="O80" s="5">
        <v>3500000000000</v>
      </c>
      <c r="Q80" s="5">
        <v>1000000</v>
      </c>
      <c r="S80" s="21">
        <v>0</v>
      </c>
    </row>
    <row r="81" spans="1:19" ht="21" x14ac:dyDescent="0.55000000000000004">
      <c r="A81" s="4" t="s">
        <v>373</v>
      </c>
      <c r="C81" s="3" t="s">
        <v>374</v>
      </c>
      <c r="E81" s="3" t="s">
        <v>251</v>
      </c>
      <c r="G81" s="3" t="s">
        <v>375</v>
      </c>
      <c r="I81" s="3">
        <v>18</v>
      </c>
      <c r="K81" s="5">
        <v>0</v>
      </c>
      <c r="M81" s="5">
        <v>500000000000</v>
      </c>
      <c r="O81" s="5">
        <v>0</v>
      </c>
      <c r="Q81" s="5">
        <v>500000000000</v>
      </c>
      <c r="S81" s="21">
        <v>1.6999999999999999E-3</v>
      </c>
    </row>
    <row r="82" spans="1:19" ht="21" x14ac:dyDescent="0.55000000000000004">
      <c r="A82" s="4" t="s">
        <v>269</v>
      </c>
      <c r="C82" s="3" t="s">
        <v>376</v>
      </c>
      <c r="E82" s="3" t="s">
        <v>251</v>
      </c>
      <c r="G82" s="3" t="s">
        <v>375</v>
      </c>
      <c r="I82" s="3">
        <v>18</v>
      </c>
      <c r="K82" s="5">
        <v>0</v>
      </c>
      <c r="M82" s="5">
        <v>1000000000000</v>
      </c>
      <c r="O82" s="5">
        <v>0</v>
      </c>
      <c r="Q82" s="5">
        <v>1000000000000</v>
      </c>
      <c r="S82" s="21">
        <v>3.3E-3</v>
      </c>
    </row>
    <row r="83" spans="1:19" ht="21" x14ac:dyDescent="0.55000000000000004">
      <c r="A83" s="4" t="s">
        <v>289</v>
      </c>
      <c r="C83" s="3" t="s">
        <v>377</v>
      </c>
      <c r="E83" s="3" t="s">
        <v>251</v>
      </c>
      <c r="G83" s="3" t="s">
        <v>378</v>
      </c>
      <c r="I83" s="3">
        <v>20</v>
      </c>
      <c r="K83" s="5">
        <v>0</v>
      </c>
      <c r="M83" s="5">
        <v>3000000000000</v>
      </c>
      <c r="O83" s="5">
        <v>0</v>
      </c>
      <c r="Q83" s="5">
        <v>3000000000000</v>
      </c>
      <c r="S83" s="21">
        <v>0.01</v>
      </c>
    </row>
    <row r="84" spans="1:19" ht="21" x14ac:dyDescent="0.55000000000000004">
      <c r="A84" s="4" t="s">
        <v>253</v>
      </c>
      <c r="C84" s="3" t="s">
        <v>379</v>
      </c>
      <c r="E84" s="3" t="s">
        <v>251</v>
      </c>
      <c r="G84" s="3" t="s">
        <v>378</v>
      </c>
      <c r="I84" s="3">
        <v>21</v>
      </c>
      <c r="K84" s="5">
        <v>0</v>
      </c>
      <c r="M84" s="5">
        <v>5000000000000</v>
      </c>
      <c r="O84" s="5">
        <v>0</v>
      </c>
      <c r="Q84" s="5">
        <v>5000000000000</v>
      </c>
      <c r="S84" s="21">
        <v>1.67E-2</v>
      </c>
    </row>
    <row r="85" spans="1:19" ht="21" x14ac:dyDescent="0.55000000000000004">
      <c r="A85" s="4" t="s">
        <v>370</v>
      </c>
      <c r="C85" s="3" t="s">
        <v>380</v>
      </c>
      <c r="E85" s="3" t="s">
        <v>251</v>
      </c>
      <c r="G85" s="3" t="s">
        <v>378</v>
      </c>
      <c r="I85" s="3">
        <v>20</v>
      </c>
      <c r="K85" s="5">
        <v>0</v>
      </c>
      <c r="M85" s="5">
        <v>3500000000000</v>
      </c>
      <c r="O85" s="5">
        <v>0</v>
      </c>
      <c r="Q85" s="5">
        <v>3500000000000</v>
      </c>
      <c r="S85" s="21">
        <v>1.17E-2</v>
      </c>
    </row>
    <row r="86" spans="1:19" ht="21" x14ac:dyDescent="0.55000000000000004">
      <c r="A86" s="4" t="s">
        <v>295</v>
      </c>
      <c r="C86" s="3" t="s">
        <v>381</v>
      </c>
      <c r="E86" s="3" t="s">
        <v>209</v>
      </c>
      <c r="G86" s="3" t="s">
        <v>382</v>
      </c>
      <c r="I86" s="3">
        <v>0</v>
      </c>
      <c r="K86" s="5">
        <v>0</v>
      </c>
      <c r="M86" s="5">
        <v>700000000001</v>
      </c>
      <c r="O86" s="5">
        <v>700000000000</v>
      </c>
      <c r="Q86" s="5">
        <v>1</v>
      </c>
      <c r="S86" s="21">
        <v>0</v>
      </c>
    </row>
    <row r="87" spans="1:19" ht="21" x14ac:dyDescent="0.55000000000000004">
      <c r="A87" s="4" t="s">
        <v>295</v>
      </c>
      <c r="C87" s="3" t="s">
        <v>383</v>
      </c>
      <c r="E87" s="3" t="s">
        <v>251</v>
      </c>
      <c r="G87" s="3" t="s">
        <v>384</v>
      </c>
      <c r="I87" s="3">
        <v>18</v>
      </c>
      <c r="K87" s="5">
        <v>0</v>
      </c>
      <c r="M87" s="5">
        <v>1200000000000</v>
      </c>
      <c r="O87" s="5">
        <v>0</v>
      </c>
      <c r="Q87" s="5">
        <v>1200000000000</v>
      </c>
      <c r="S87" s="21">
        <v>4.0000000000000001E-3</v>
      </c>
    </row>
    <row r="88" spans="1:19" ht="19.5" thickBot="1" x14ac:dyDescent="0.5">
      <c r="K88" s="8">
        <f>SUM(K8:K87)</f>
        <v>113084277923020</v>
      </c>
      <c r="M88" s="8">
        <f>SUM(M8:M87)</f>
        <v>141095437939060</v>
      </c>
      <c r="O88" s="8">
        <f>SUM(O8:O87)</f>
        <v>138229306185938</v>
      </c>
      <c r="Q88" s="8">
        <f>SUM(Q8:Q87)</f>
        <v>115950409676142</v>
      </c>
      <c r="S88" s="22">
        <f>SUM(S8:S87)</f>
        <v>0.38729999999999998</v>
      </c>
    </row>
    <row r="89" spans="1:19" ht="19.5" thickTop="1" x14ac:dyDescent="0.45"/>
    <row r="91" spans="1:19" x14ac:dyDescent="0.45">
      <c r="O91" s="5"/>
      <c r="Q91" s="5"/>
    </row>
    <row r="92" spans="1:19" x14ac:dyDescent="0.45">
      <c r="Q92" s="5"/>
    </row>
    <row r="93" spans="1:19" x14ac:dyDescent="0.45">
      <c r="Q93" s="5"/>
    </row>
  </sheetData>
  <mergeCells count="17">
    <mergeCell ref="E7"/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54"/>
  <sheetViews>
    <sheetView rightToLeft="1" topLeftCell="A28" workbookViewId="0">
      <selection activeCell="K156" sqref="K156"/>
    </sheetView>
  </sheetViews>
  <sheetFormatPr defaultRowHeight="18.75" x14ac:dyDescent="0.45"/>
  <cols>
    <col min="1" max="1" width="62.140625" style="3" bestFit="1" customWidth="1"/>
    <col min="2" max="2" width="1" style="3" customWidth="1"/>
    <col min="3" max="3" width="20.5703125" style="3" bestFit="1" customWidth="1"/>
    <col min="4" max="4" width="1" style="3" customWidth="1"/>
    <col min="5" max="5" width="19.42578125" style="3" bestFit="1" customWidth="1"/>
    <col min="6" max="6" width="1" style="3" customWidth="1"/>
    <col min="7" max="7" width="13.7109375" style="3" bestFit="1" customWidth="1"/>
    <col min="8" max="8" width="1" style="3" customWidth="1"/>
    <col min="9" max="9" width="18.42578125" style="3" bestFit="1" customWidth="1"/>
    <col min="10" max="10" width="1" style="3" customWidth="1"/>
    <col min="11" max="11" width="15.85546875" style="3" bestFit="1" customWidth="1"/>
    <col min="12" max="12" width="1" style="3" customWidth="1"/>
    <col min="13" max="13" width="18.28515625" style="3" bestFit="1" customWidth="1"/>
    <col min="14" max="14" width="1" style="3" customWidth="1"/>
    <col min="15" max="15" width="19.5703125" style="3" bestFit="1" customWidth="1"/>
    <col min="16" max="16" width="1" style="3" customWidth="1"/>
    <col min="17" max="17" width="15.85546875" style="3" bestFit="1" customWidth="1"/>
    <col min="18" max="18" width="1" style="3" customWidth="1"/>
    <col min="19" max="19" width="19.570312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30" x14ac:dyDescent="0.4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30" x14ac:dyDescent="0.45">
      <c r="A3" s="28" t="s">
        <v>385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19" ht="30" x14ac:dyDescent="0.4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</row>
    <row r="6" spans="1:19" ht="30" x14ac:dyDescent="0.45">
      <c r="A6" s="29" t="s">
        <v>386</v>
      </c>
      <c r="B6" s="29" t="s">
        <v>386</v>
      </c>
      <c r="C6" s="29" t="s">
        <v>386</v>
      </c>
      <c r="D6" s="29" t="s">
        <v>386</v>
      </c>
      <c r="E6" s="29" t="s">
        <v>386</v>
      </c>
      <c r="F6" s="29" t="s">
        <v>386</v>
      </c>
      <c r="G6" s="29" t="s">
        <v>386</v>
      </c>
      <c r="I6" s="29" t="s">
        <v>387</v>
      </c>
      <c r="J6" s="29" t="s">
        <v>387</v>
      </c>
      <c r="K6" s="29" t="s">
        <v>387</v>
      </c>
      <c r="L6" s="29" t="s">
        <v>387</v>
      </c>
      <c r="M6" s="29" t="s">
        <v>387</v>
      </c>
      <c r="O6" s="29" t="s">
        <v>388</v>
      </c>
      <c r="P6" s="29" t="s">
        <v>388</v>
      </c>
      <c r="Q6" s="29" t="s">
        <v>388</v>
      </c>
      <c r="R6" s="29" t="s">
        <v>388</v>
      </c>
      <c r="S6" s="29" t="s">
        <v>388</v>
      </c>
    </row>
    <row r="7" spans="1:19" ht="30" x14ac:dyDescent="0.45">
      <c r="A7" s="29" t="s">
        <v>389</v>
      </c>
      <c r="C7" s="29" t="s">
        <v>390</v>
      </c>
      <c r="E7" s="29" t="s">
        <v>98</v>
      </c>
      <c r="G7" s="29" t="s">
        <v>99</v>
      </c>
      <c r="I7" s="29" t="s">
        <v>391</v>
      </c>
      <c r="K7" s="29" t="s">
        <v>392</v>
      </c>
      <c r="M7" s="29" t="s">
        <v>393</v>
      </c>
      <c r="O7" s="29" t="s">
        <v>391</v>
      </c>
      <c r="Q7" s="29" t="s">
        <v>392</v>
      </c>
      <c r="S7" s="29" t="s">
        <v>393</v>
      </c>
    </row>
    <row r="8" spans="1:19" ht="21" x14ac:dyDescent="0.55000000000000004">
      <c r="A8" s="4" t="s">
        <v>129</v>
      </c>
      <c r="C8" s="3" t="s">
        <v>394</v>
      </c>
      <c r="E8" s="3" t="s">
        <v>131</v>
      </c>
      <c r="G8" s="5">
        <v>16</v>
      </c>
      <c r="I8" s="6">
        <v>147710330418</v>
      </c>
      <c r="J8" s="6"/>
      <c r="K8" s="6" t="s">
        <v>394</v>
      </c>
      <c r="L8" s="6"/>
      <c r="M8" s="6">
        <v>147710330418</v>
      </c>
      <c r="N8" s="6"/>
      <c r="O8" s="6">
        <v>1795483548817</v>
      </c>
      <c r="P8" s="6"/>
      <c r="Q8" s="6" t="s">
        <v>394</v>
      </c>
      <c r="R8" s="6"/>
      <c r="S8" s="6">
        <v>1795483548817</v>
      </c>
    </row>
    <row r="9" spans="1:19" ht="21" x14ac:dyDescent="0.55000000000000004">
      <c r="A9" s="4" t="s">
        <v>164</v>
      </c>
      <c r="C9" s="3" t="s">
        <v>394</v>
      </c>
      <c r="E9" s="3" t="s">
        <v>166</v>
      </c>
      <c r="G9" s="5">
        <v>19</v>
      </c>
      <c r="I9" s="6">
        <v>16699335851</v>
      </c>
      <c r="J9" s="6"/>
      <c r="K9" s="6" t="s">
        <v>394</v>
      </c>
      <c r="L9" s="6"/>
      <c r="M9" s="6">
        <v>16699335851</v>
      </c>
      <c r="N9" s="6"/>
      <c r="O9" s="6">
        <v>189775982332</v>
      </c>
      <c r="P9" s="6"/>
      <c r="Q9" s="6" t="s">
        <v>394</v>
      </c>
      <c r="R9" s="6"/>
      <c r="S9" s="6">
        <v>189775982332</v>
      </c>
    </row>
    <row r="10" spans="1:19" ht="21" x14ac:dyDescent="0.55000000000000004">
      <c r="A10" s="4" t="s">
        <v>543</v>
      </c>
      <c r="E10" s="3" t="s">
        <v>181</v>
      </c>
      <c r="G10" s="5" t="s">
        <v>544</v>
      </c>
      <c r="I10" s="6"/>
      <c r="J10" s="6"/>
      <c r="K10" s="6"/>
      <c r="L10" s="6"/>
      <c r="M10" s="6"/>
      <c r="N10" s="6"/>
      <c r="O10" s="6">
        <v>66360000000</v>
      </c>
      <c r="P10" s="6"/>
      <c r="Q10" s="6"/>
      <c r="R10" s="6"/>
      <c r="S10" s="6">
        <v>66360000000</v>
      </c>
    </row>
    <row r="11" spans="1:19" ht="21" x14ac:dyDescent="0.55000000000000004">
      <c r="A11" s="4" t="s">
        <v>182</v>
      </c>
      <c r="C11" s="3" t="s">
        <v>394</v>
      </c>
      <c r="E11" s="3" t="s">
        <v>185</v>
      </c>
      <c r="G11" s="5">
        <v>18</v>
      </c>
      <c r="I11" s="6">
        <v>73365534216</v>
      </c>
      <c r="J11" s="6"/>
      <c r="K11" s="6" t="s">
        <v>394</v>
      </c>
      <c r="L11" s="6"/>
      <c r="M11" s="6">
        <v>73365534216</v>
      </c>
      <c r="N11" s="6"/>
      <c r="O11" s="6">
        <v>237103369792</v>
      </c>
      <c r="P11" s="6"/>
      <c r="Q11" s="6" t="s">
        <v>394</v>
      </c>
      <c r="R11" s="6"/>
      <c r="S11" s="6">
        <v>237103369792</v>
      </c>
    </row>
    <row r="12" spans="1:19" ht="21" x14ac:dyDescent="0.55000000000000004">
      <c r="A12" s="4" t="s">
        <v>186</v>
      </c>
      <c r="C12" s="3" t="s">
        <v>394</v>
      </c>
      <c r="E12" s="3" t="s">
        <v>188</v>
      </c>
      <c r="G12" s="5">
        <v>18</v>
      </c>
      <c r="I12" s="6">
        <v>68794505259</v>
      </c>
      <c r="J12" s="6"/>
      <c r="K12" s="6" t="s">
        <v>394</v>
      </c>
      <c r="L12" s="6"/>
      <c r="M12" s="6">
        <v>68794505259</v>
      </c>
      <c r="N12" s="6"/>
      <c r="O12" s="6">
        <v>233426674353</v>
      </c>
      <c r="P12" s="6"/>
      <c r="Q12" s="6" t="s">
        <v>394</v>
      </c>
      <c r="R12" s="6"/>
      <c r="S12" s="6">
        <v>233426674353</v>
      </c>
    </row>
    <row r="13" spans="1:19" ht="21" x14ac:dyDescent="0.55000000000000004">
      <c r="A13" s="4" t="s">
        <v>120</v>
      </c>
      <c r="C13" s="3" t="s">
        <v>394</v>
      </c>
      <c r="E13" s="3" t="s">
        <v>122</v>
      </c>
      <c r="G13" s="5">
        <v>18</v>
      </c>
      <c r="I13" s="6">
        <v>17872965210</v>
      </c>
      <c r="J13" s="6"/>
      <c r="K13" s="6" t="s">
        <v>394</v>
      </c>
      <c r="L13" s="6"/>
      <c r="M13" s="6">
        <v>17872965210</v>
      </c>
      <c r="N13" s="6"/>
      <c r="O13" s="6">
        <v>66275174615</v>
      </c>
      <c r="P13" s="6"/>
      <c r="Q13" s="6" t="s">
        <v>394</v>
      </c>
      <c r="R13" s="6"/>
      <c r="S13" s="6">
        <v>66275174615</v>
      </c>
    </row>
    <row r="14" spans="1:19" ht="21" x14ac:dyDescent="0.55000000000000004">
      <c r="A14" s="4" t="s">
        <v>159</v>
      </c>
      <c r="C14" s="3" t="s">
        <v>394</v>
      </c>
      <c r="E14" s="3" t="s">
        <v>158</v>
      </c>
      <c r="G14" s="5">
        <v>18</v>
      </c>
      <c r="I14" s="6">
        <v>38238031790</v>
      </c>
      <c r="J14" s="6"/>
      <c r="K14" s="6" t="s">
        <v>394</v>
      </c>
      <c r="L14" s="6"/>
      <c r="M14" s="6">
        <v>38238031790</v>
      </c>
      <c r="N14" s="6"/>
      <c r="O14" s="6">
        <v>124521577882</v>
      </c>
      <c r="P14" s="6"/>
      <c r="Q14" s="6" t="s">
        <v>394</v>
      </c>
      <c r="R14" s="6"/>
      <c r="S14" s="6">
        <v>124521577882</v>
      </c>
    </row>
    <row r="15" spans="1:19" ht="21" x14ac:dyDescent="0.55000000000000004">
      <c r="A15" s="4" t="s">
        <v>160</v>
      </c>
      <c r="C15" s="3" t="s">
        <v>394</v>
      </c>
      <c r="E15" s="3" t="s">
        <v>158</v>
      </c>
      <c r="G15" s="5">
        <v>18</v>
      </c>
      <c r="I15" s="6">
        <v>9177108051</v>
      </c>
      <c r="J15" s="6"/>
      <c r="K15" s="6" t="s">
        <v>394</v>
      </c>
      <c r="L15" s="6"/>
      <c r="M15" s="6">
        <v>9177108051</v>
      </c>
      <c r="N15" s="6"/>
      <c r="O15" s="6">
        <v>29885114935</v>
      </c>
      <c r="P15" s="6"/>
      <c r="Q15" s="6" t="s">
        <v>394</v>
      </c>
      <c r="R15" s="6"/>
      <c r="S15" s="6">
        <v>29885114935</v>
      </c>
    </row>
    <row r="16" spans="1:19" ht="21" x14ac:dyDescent="0.55000000000000004">
      <c r="A16" s="4" t="s">
        <v>156</v>
      </c>
      <c r="C16" s="3" t="s">
        <v>394</v>
      </c>
      <c r="E16" s="3" t="s">
        <v>158</v>
      </c>
      <c r="G16" s="5">
        <v>18</v>
      </c>
      <c r="I16" s="6">
        <v>45885677916</v>
      </c>
      <c r="J16" s="6"/>
      <c r="K16" s="6" t="s">
        <v>394</v>
      </c>
      <c r="L16" s="6"/>
      <c r="M16" s="6">
        <v>45885677916</v>
      </c>
      <c r="N16" s="6"/>
      <c r="O16" s="6">
        <v>149426022961</v>
      </c>
      <c r="P16" s="6"/>
      <c r="Q16" s="6" t="s">
        <v>394</v>
      </c>
      <c r="R16" s="6"/>
      <c r="S16" s="6">
        <v>149426022961</v>
      </c>
    </row>
    <row r="17" spans="1:19" ht="21" x14ac:dyDescent="0.55000000000000004">
      <c r="A17" s="4" t="s">
        <v>123</v>
      </c>
      <c r="C17" s="3" t="s">
        <v>394</v>
      </c>
      <c r="E17" s="3" t="s">
        <v>125</v>
      </c>
      <c r="G17" s="5">
        <v>18.5</v>
      </c>
      <c r="I17" s="6">
        <v>157876562571</v>
      </c>
      <c r="J17" s="6"/>
      <c r="K17" s="6" t="s">
        <v>394</v>
      </c>
      <c r="L17" s="6"/>
      <c r="M17" s="6">
        <v>157876562571</v>
      </c>
      <c r="N17" s="6"/>
      <c r="O17" s="6">
        <v>995209728106</v>
      </c>
      <c r="P17" s="6"/>
      <c r="Q17" s="6" t="s">
        <v>394</v>
      </c>
      <c r="R17" s="6"/>
      <c r="S17" s="6">
        <v>995209728106</v>
      </c>
    </row>
    <row r="18" spans="1:19" ht="21" x14ac:dyDescent="0.55000000000000004">
      <c r="A18" s="4" t="s">
        <v>144</v>
      </c>
      <c r="C18" s="3" t="s">
        <v>394</v>
      </c>
      <c r="E18" s="3" t="s">
        <v>146</v>
      </c>
      <c r="G18" s="5">
        <v>18</v>
      </c>
      <c r="I18" s="6">
        <v>152905417216</v>
      </c>
      <c r="J18" s="6"/>
      <c r="K18" s="6" t="s">
        <v>394</v>
      </c>
      <c r="L18" s="6"/>
      <c r="M18" s="6">
        <v>152905417216</v>
      </c>
      <c r="N18" s="6"/>
      <c r="O18" s="6">
        <v>1008711684592</v>
      </c>
      <c r="P18" s="6"/>
      <c r="Q18" s="6" t="s">
        <v>394</v>
      </c>
      <c r="R18" s="6"/>
      <c r="S18" s="6">
        <v>1008711684592</v>
      </c>
    </row>
    <row r="19" spans="1:19" ht="21" x14ac:dyDescent="0.55000000000000004">
      <c r="A19" s="4" t="s">
        <v>101</v>
      </c>
      <c r="C19" s="3" t="s">
        <v>394</v>
      </c>
      <c r="E19" s="3" t="s">
        <v>104</v>
      </c>
      <c r="G19" s="5">
        <v>18</v>
      </c>
      <c r="I19" s="6">
        <v>74385406272</v>
      </c>
      <c r="J19" s="6"/>
      <c r="K19" s="6" t="s">
        <v>394</v>
      </c>
      <c r="L19" s="6"/>
      <c r="M19" s="6">
        <v>74385406272</v>
      </c>
      <c r="N19" s="6"/>
      <c r="O19" s="6">
        <v>521601639342</v>
      </c>
      <c r="P19" s="6"/>
      <c r="Q19" s="6" t="s">
        <v>394</v>
      </c>
      <c r="R19" s="6"/>
      <c r="S19" s="6">
        <v>521601639342</v>
      </c>
    </row>
    <row r="20" spans="1:19" ht="21" x14ac:dyDescent="0.55000000000000004">
      <c r="A20" s="4" t="s">
        <v>105</v>
      </c>
      <c r="C20" s="3" t="s">
        <v>394</v>
      </c>
      <c r="E20" s="3" t="s">
        <v>107</v>
      </c>
      <c r="G20" s="5">
        <v>18</v>
      </c>
      <c r="I20" s="6">
        <v>152318178640</v>
      </c>
      <c r="J20" s="6"/>
      <c r="K20" s="6" t="s">
        <v>394</v>
      </c>
      <c r="L20" s="6"/>
      <c r="M20" s="6">
        <v>152318178640</v>
      </c>
      <c r="N20" s="6"/>
      <c r="O20" s="6">
        <v>1423482471217</v>
      </c>
      <c r="P20" s="6"/>
      <c r="Q20" s="6" t="s">
        <v>394</v>
      </c>
      <c r="R20" s="6"/>
      <c r="S20" s="6">
        <v>1423482471217</v>
      </c>
    </row>
    <row r="21" spans="1:19" ht="21" x14ac:dyDescent="0.55000000000000004">
      <c r="A21" s="4" t="s">
        <v>395</v>
      </c>
      <c r="C21" s="3" t="s">
        <v>394</v>
      </c>
      <c r="E21" s="3" t="s">
        <v>396</v>
      </c>
      <c r="G21" s="5">
        <v>18</v>
      </c>
      <c r="I21" s="6">
        <v>0</v>
      </c>
      <c r="J21" s="6"/>
      <c r="K21" s="6" t="s">
        <v>394</v>
      </c>
      <c r="L21" s="6"/>
      <c r="M21" s="6">
        <v>0</v>
      </c>
      <c r="N21" s="6"/>
      <c r="O21" s="6">
        <v>9931000184</v>
      </c>
      <c r="P21" s="6"/>
      <c r="Q21" s="6" t="s">
        <v>394</v>
      </c>
      <c r="R21" s="6"/>
      <c r="S21" s="6">
        <v>9931000184</v>
      </c>
    </row>
    <row r="22" spans="1:19" ht="21" x14ac:dyDescent="0.55000000000000004">
      <c r="A22" s="4" t="s">
        <v>397</v>
      </c>
      <c r="C22" s="3" t="s">
        <v>394</v>
      </c>
      <c r="E22" s="3" t="s">
        <v>158</v>
      </c>
      <c r="G22" s="5">
        <v>18</v>
      </c>
      <c r="I22" s="6">
        <v>0</v>
      </c>
      <c r="J22" s="6"/>
      <c r="K22" s="6" t="s">
        <v>394</v>
      </c>
      <c r="L22" s="6"/>
      <c r="M22" s="6">
        <v>0</v>
      </c>
      <c r="N22" s="6"/>
      <c r="O22" s="6">
        <v>389948710320</v>
      </c>
      <c r="P22" s="6"/>
      <c r="Q22" s="6" t="s">
        <v>394</v>
      </c>
      <c r="R22" s="6"/>
      <c r="S22" s="6">
        <v>389948710320</v>
      </c>
    </row>
    <row r="23" spans="1:19" ht="21" x14ac:dyDescent="0.55000000000000004">
      <c r="A23" s="4" t="s">
        <v>189</v>
      </c>
      <c r="C23" s="3" t="s">
        <v>394</v>
      </c>
      <c r="E23" s="3" t="s">
        <v>158</v>
      </c>
      <c r="G23" s="5">
        <v>18</v>
      </c>
      <c r="I23" s="6">
        <v>9172526295</v>
      </c>
      <c r="J23" s="6"/>
      <c r="K23" s="6" t="s">
        <v>394</v>
      </c>
      <c r="L23" s="6"/>
      <c r="M23" s="6">
        <v>9172526295</v>
      </c>
      <c r="N23" s="6"/>
      <c r="O23" s="6">
        <v>108221420146</v>
      </c>
      <c r="P23" s="6"/>
      <c r="Q23" s="6" t="s">
        <v>394</v>
      </c>
      <c r="R23" s="6"/>
      <c r="S23" s="6">
        <v>108221420146</v>
      </c>
    </row>
    <row r="24" spans="1:19" ht="21" x14ac:dyDescent="0.55000000000000004">
      <c r="A24" s="4" t="s">
        <v>398</v>
      </c>
      <c r="C24" s="3" t="s">
        <v>394</v>
      </c>
      <c r="E24" s="3" t="s">
        <v>158</v>
      </c>
      <c r="G24" s="5">
        <v>18</v>
      </c>
      <c r="I24" s="6">
        <v>0</v>
      </c>
      <c r="J24" s="6"/>
      <c r="K24" s="6" t="s">
        <v>394</v>
      </c>
      <c r="L24" s="6"/>
      <c r="M24" s="6">
        <v>0</v>
      </c>
      <c r="N24" s="6"/>
      <c r="O24" s="6">
        <v>77989371986</v>
      </c>
      <c r="P24" s="6"/>
      <c r="Q24" s="6" t="s">
        <v>394</v>
      </c>
      <c r="R24" s="6"/>
      <c r="S24" s="6">
        <v>77989371986</v>
      </c>
    </row>
    <row r="25" spans="1:19" ht="21" x14ac:dyDescent="0.55000000000000004">
      <c r="A25" s="4" t="s">
        <v>399</v>
      </c>
      <c r="C25" s="3" t="s">
        <v>394</v>
      </c>
      <c r="E25" s="3" t="s">
        <v>158</v>
      </c>
      <c r="G25" s="5">
        <v>18</v>
      </c>
      <c r="I25" s="6">
        <v>0</v>
      </c>
      <c r="J25" s="6"/>
      <c r="K25" s="6" t="s">
        <v>394</v>
      </c>
      <c r="L25" s="6"/>
      <c r="M25" s="6">
        <v>0</v>
      </c>
      <c r="N25" s="6"/>
      <c r="O25" s="6">
        <v>324957113079</v>
      </c>
      <c r="P25" s="6"/>
      <c r="Q25" s="6" t="s">
        <v>394</v>
      </c>
      <c r="R25" s="6"/>
      <c r="S25" s="6">
        <v>324957113079</v>
      </c>
    </row>
    <row r="26" spans="1:19" ht="21" x14ac:dyDescent="0.55000000000000004">
      <c r="A26" s="4" t="s">
        <v>141</v>
      </c>
      <c r="C26" s="3" t="s">
        <v>394</v>
      </c>
      <c r="E26" s="3" t="s">
        <v>143</v>
      </c>
      <c r="G26" s="5">
        <v>17</v>
      </c>
      <c r="I26" s="6">
        <v>299295364074</v>
      </c>
      <c r="J26" s="6"/>
      <c r="K26" s="6" t="s">
        <v>394</v>
      </c>
      <c r="L26" s="6"/>
      <c r="M26" s="6">
        <v>299295364074</v>
      </c>
      <c r="N26" s="6"/>
      <c r="O26" s="6">
        <v>2339259830524</v>
      </c>
      <c r="P26" s="6"/>
      <c r="Q26" s="6" t="s">
        <v>394</v>
      </c>
      <c r="R26" s="6"/>
      <c r="S26" s="6">
        <v>2339259830524</v>
      </c>
    </row>
    <row r="27" spans="1:19" ht="21" x14ac:dyDescent="0.55000000000000004">
      <c r="A27" s="4" t="s">
        <v>138</v>
      </c>
      <c r="C27" s="3" t="s">
        <v>394</v>
      </c>
      <c r="E27" s="3" t="s">
        <v>140</v>
      </c>
      <c r="G27" s="5">
        <v>17</v>
      </c>
      <c r="I27" s="6">
        <v>60887910287</v>
      </c>
      <c r="J27" s="6"/>
      <c r="K27" s="6" t="s">
        <v>394</v>
      </c>
      <c r="L27" s="6"/>
      <c r="M27" s="6">
        <v>60887910287</v>
      </c>
      <c r="N27" s="6"/>
      <c r="O27" s="6">
        <v>579834028900</v>
      </c>
      <c r="P27" s="6"/>
      <c r="Q27" s="6" t="s">
        <v>394</v>
      </c>
      <c r="R27" s="6"/>
      <c r="S27" s="6">
        <v>579834028900</v>
      </c>
    </row>
    <row r="28" spans="1:19" ht="21" x14ac:dyDescent="0.55000000000000004">
      <c r="A28" s="4" t="s">
        <v>132</v>
      </c>
      <c r="C28" s="3" t="s">
        <v>394</v>
      </c>
      <c r="E28" s="3" t="s">
        <v>134</v>
      </c>
      <c r="G28" s="5">
        <v>15</v>
      </c>
      <c r="I28" s="6">
        <v>25399248057</v>
      </c>
      <c r="J28" s="6"/>
      <c r="K28" s="6" t="s">
        <v>394</v>
      </c>
      <c r="L28" s="6"/>
      <c r="M28" s="6">
        <v>25399248057</v>
      </c>
      <c r="N28" s="6"/>
      <c r="O28" s="6">
        <v>178799120752</v>
      </c>
      <c r="P28" s="6"/>
      <c r="Q28" s="6" t="s">
        <v>394</v>
      </c>
      <c r="R28" s="6"/>
      <c r="S28" s="6">
        <v>178799120752</v>
      </c>
    </row>
    <row r="29" spans="1:19" ht="21" x14ac:dyDescent="0.55000000000000004">
      <c r="A29" s="4" t="s">
        <v>135</v>
      </c>
      <c r="C29" s="3" t="s">
        <v>394</v>
      </c>
      <c r="E29" s="3" t="s">
        <v>137</v>
      </c>
      <c r="G29" s="5">
        <v>17</v>
      </c>
      <c r="I29" s="6">
        <v>1373997</v>
      </c>
      <c r="J29" s="6"/>
      <c r="K29" s="6" t="s">
        <v>394</v>
      </c>
      <c r="L29" s="6"/>
      <c r="M29" s="6">
        <v>1373997</v>
      </c>
      <c r="N29" s="6"/>
      <c r="O29" s="6">
        <v>54008041290</v>
      </c>
      <c r="P29" s="6"/>
      <c r="Q29" s="6" t="s">
        <v>394</v>
      </c>
      <c r="R29" s="6"/>
      <c r="S29" s="6">
        <v>54008041290</v>
      </c>
    </row>
    <row r="30" spans="1:19" ht="21" x14ac:dyDescent="0.55000000000000004">
      <c r="A30" s="4" t="s">
        <v>400</v>
      </c>
      <c r="C30" s="3" t="s">
        <v>394</v>
      </c>
      <c r="E30" s="3" t="s">
        <v>401</v>
      </c>
      <c r="G30" s="5">
        <v>15</v>
      </c>
      <c r="I30" s="6">
        <v>0</v>
      </c>
      <c r="J30" s="6"/>
      <c r="K30" s="6" t="s">
        <v>394</v>
      </c>
      <c r="L30" s="6"/>
      <c r="M30" s="6">
        <v>0</v>
      </c>
      <c r="N30" s="6"/>
      <c r="O30" s="6">
        <v>122095995211</v>
      </c>
      <c r="P30" s="6"/>
      <c r="Q30" s="6" t="s">
        <v>394</v>
      </c>
      <c r="R30" s="6"/>
      <c r="S30" s="6">
        <v>122095995211</v>
      </c>
    </row>
    <row r="31" spans="1:19" ht="21" x14ac:dyDescent="0.55000000000000004">
      <c r="A31" s="4" t="s">
        <v>126</v>
      </c>
      <c r="C31" s="3" t="s">
        <v>394</v>
      </c>
      <c r="E31" s="3" t="s">
        <v>128</v>
      </c>
      <c r="G31" s="5">
        <v>15</v>
      </c>
      <c r="I31" s="6">
        <v>12559973744</v>
      </c>
      <c r="J31" s="6"/>
      <c r="K31" s="6" t="s">
        <v>394</v>
      </c>
      <c r="L31" s="6"/>
      <c r="M31" s="6">
        <v>12559973744</v>
      </c>
      <c r="N31" s="6"/>
      <c r="O31" s="6">
        <v>175451211891</v>
      </c>
      <c r="P31" s="6"/>
      <c r="Q31" s="6" t="s">
        <v>394</v>
      </c>
      <c r="R31" s="6"/>
      <c r="S31" s="6">
        <v>175451211891</v>
      </c>
    </row>
    <row r="32" spans="1:19" ht="21" x14ac:dyDescent="0.55000000000000004">
      <c r="A32" s="4" t="s">
        <v>108</v>
      </c>
      <c r="C32" s="3" t="s">
        <v>394</v>
      </c>
      <c r="E32" s="3" t="s">
        <v>110</v>
      </c>
      <c r="G32" s="5">
        <v>18</v>
      </c>
      <c r="I32" s="6">
        <v>26427515027</v>
      </c>
      <c r="J32" s="6"/>
      <c r="K32" s="6" t="s">
        <v>394</v>
      </c>
      <c r="L32" s="6"/>
      <c r="M32" s="6">
        <v>26427515027</v>
      </c>
      <c r="N32" s="6"/>
      <c r="O32" s="6">
        <v>326737475752</v>
      </c>
      <c r="P32" s="6"/>
      <c r="Q32" s="6" t="s">
        <v>394</v>
      </c>
      <c r="R32" s="6"/>
      <c r="S32" s="6">
        <v>326737475752</v>
      </c>
    </row>
    <row r="33" spans="1:19" ht="21" x14ac:dyDescent="0.55000000000000004">
      <c r="A33" s="4" t="s">
        <v>153</v>
      </c>
      <c r="C33" s="3" t="s">
        <v>394</v>
      </c>
      <c r="E33" s="3" t="s">
        <v>155</v>
      </c>
      <c r="G33" s="5">
        <v>18</v>
      </c>
      <c r="I33" s="6">
        <v>60764142713</v>
      </c>
      <c r="J33" s="6"/>
      <c r="K33" s="6" t="s">
        <v>394</v>
      </c>
      <c r="L33" s="6"/>
      <c r="M33" s="6">
        <v>60764142713</v>
      </c>
      <c r="N33" s="6"/>
      <c r="O33" s="6">
        <v>679073306516</v>
      </c>
      <c r="P33" s="6"/>
      <c r="Q33" s="6" t="s">
        <v>394</v>
      </c>
      <c r="R33" s="6"/>
      <c r="S33" s="6">
        <v>679073306516</v>
      </c>
    </row>
    <row r="34" spans="1:19" ht="21" x14ac:dyDescent="0.55000000000000004">
      <c r="A34" s="4" t="s">
        <v>402</v>
      </c>
      <c r="C34" s="3" t="s">
        <v>394</v>
      </c>
      <c r="E34" s="3" t="s">
        <v>155</v>
      </c>
      <c r="G34" s="5">
        <v>18</v>
      </c>
      <c r="I34" s="6">
        <v>0</v>
      </c>
      <c r="J34" s="6"/>
      <c r="K34" s="6" t="s">
        <v>394</v>
      </c>
      <c r="L34" s="6"/>
      <c r="M34" s="6">
        <v>0</v>
      </c>
      <c r="N34" s="6"/>
      <c r="O34" s="6">
        <v>22237052057</v>
      </c>
      <c r="P34" s="6"/>
      <c r="Q34" s="6" t="s">
        <v>394</v>
      </c>
      <c r="R34" s="6"/>
      <c r="S34" s="6">
        <v>22237052057</v>
      </c>
    </row>
    <row r="35" spans="1:19" ht="21" x14ac:dyDescent="0.55000000000000004">
      <c r="A35" s="4" t="s">
        <v>161</v>
      </c>
      <c r="C35" s="3" t="s">
        <v>394</v>
      </c>
      <c r="E35" s="3" t="s">
        <v>163</v>
      </c>
      <c r="G35" s="5">
        <v>18</v>
      </c>
      <c r="I35" s="6">
        <v>31785826970</v>
      </c>
      <c r="J35" s="6"/>
      <c r="K35" s="6" t="s">
        <v>394</v>
      </c>
      <c r="L35" s="6"/>
      <c r="M35" s="6">
        <v>31785826970</v>
      </c>
      <c r="N35" s="6"/>
      <c r="O35" s="6">
        <v>125425342201</v>
      </c>
      <c r="P35" s="6"/>
      <c r="Q35" s="6" t="s">
        <v>394</v>
      </c>
      <c r="R35" s="6"/>
      <c r="S35" s="6">
        <v>125425342201</v>
      </c>
    </row>
    <row r="36" spans="1:19" ht="21" x14ac:dyDescent="0.55000000000000004">
      <c r="A36" s="4" t="s">
        <v>150</v>
      </c>
      <c r="C36" s="3" t="s">
        <v>394</v>
      </c>
      <c r="E36" s="3" t="s">
        <v>152</v>
      </c>
      <c r="G36" s="5">
        <v>16</v>
      </c>
      <c r="I36" s="6">
        <v>2373163503</v>
      </c>
      <c r="J36" s="6"/>
      <c r="K36" s="6" t="s">
        <v>394</v>
      </c>
      <c r="L36" s="6"/>
      <c r="M36" s="6">
        <v>2373163503</v>
      </c>
      <c r="N36" s="6"/>
      <c r="O36" s="6">
        <v>52653980859</v>
      </c>
      <c r="P36" s="6"/>
      <c r="Q36" s="6" t="s">
        <v>394</v>
      </c>
      <c r="R36" s="6"/>
      <c r="S36" s="6">
        <v>52653980859</v>
      </c>
    </row>
    <row r="37" spans="1:19" ht="21" x14ac:dyDescent="0.55000000000000004">
      <c r="A37" s="4" t="s">
        <v>403</v>
      </c>
      <c r="C37" s="3" t="s">
        <v>394</v>
      </c>
      <c r="E37" s="3" t="s">
        <v>404</v>
      </c>
      <c r="G37" s="5">
        <v>20</v>
      </c>
      <c r="I37" s="6">
        <v>0</v>
      </c>
      <c r="J37" s="6"/>
      <c r="K37" s="6" t="s">
        <v>394</v>
      </c>
      <c r="L37" s="6"/>
      <c r="M37" s="6">
        <v>0</v>
      </c>
      <c r="N37" s="6"/>
      <c r="O37" s="6">
        <v>456109832560</v>
      </c>
      <c r="P37" s="6"/>
      <c r="Q37" s="6" t="s">
        <v>394</v>
      </c>
      <c r="R37" s="6"/>
      <c r="S37" s="6">
        <v>456109832560</v>
      </c>
    </row>
    <row r="38" spans="1:19" ht="21" x14ac:dyDescent="0.55000000000000004">
      <c r="A38" s="4" t="s">
        <v>147</v>
      </c>
      <c r="C38" s="3" t="s">
        <v>394</v>
      </c>
      <c r="E38" s="3" t="s">
        <v>149</v>
      </c>
      <c r="G38" s="5">
        <v>17</v>
      </c>
      <c r="I38" s="6">
        <v>3504042083</v>
      </c>
      <c r="J38" s="6"/>
      <c r="K38" s="6" t="s">
        <v>394</v>
      </c>
      <c r="L38" s="6"/>
      <c r="M38" s="6">
        <v>3504042083</v>
      </c>
      <c r="N38" s="6"/>
      <c r="O38" s="6">
        <v>43014484987</v>
      </c>
      <c r="P38" s="6"/>
      <c r="Q38" s="6" t="s">
        <v>394</v>
      </c>
      <c r="R38" s="6"/>
      <c r="S38" s="6">
        <v>43014484987</v>
      </c>
    </row>
    <row r="39" spans="1:19" ht="21" x14ac:dyDescent="0.55000000000000004">
      <c r="A39" s="4" t="s">
        <v>405</v>
      </c>
      <c r="C39" s="3" t="s">
        <v>394</v>
      </c>
      <c r="E39" s="3" t="s">
        <v>406</v>
      </c>
      <c r="G39" s="5">
        <v>20</v>
      </c>
      <c r="I39" s="6">
        <v>0</v>
      </c>
      <c r="J39" s="6"/>
      <c r="K39" s="6" t="s">
        <v>394</v>
      </c>
      <c r="L39" s="6"/>
      <c r="M39" s="6">
        <v>0</v>
      </c>
      <c r="N39" s="6"/>
      <c r="O39" s="6">
        <v>239258506720</v>
      </c>
      <c r="P39" s="6"/>
      <c r="Q39" s="6" t="s">
        <v>394</v>
      </c>
      <c r="R39" s="6"/>
      <c r="S39" s="6">
        <v>239258506720</v>
      </c>
    </row>
    <row r="40" spans="1:19" ht="21" x14ac:dyDescent="0.55000000000000004">
      <c r="A40" s="4" t="s">
        <v>407</v>
      </c>
      <c r="C40" s="3" t="s">
        <v>394</v>
      </c>
      <c r="E40" s="3" t="s">
        <v>408</v>
      </c>
      <c r="G40" s="5">
        <v>20</v>
      </c>
      <c r="I40" s="6">
        <v>0</v>
      </c>
      <c r="J40" s="6"/>
      <c r="K40" s="6" t="s">
        <v>394</v>
      </c>
      <c r="L40" s="6"/>
      <c r="M40" s="6">
        <v>0</v>
      </c>
      <c r="N40" s="6"/>
      <c r="O40" s="6">
        <v>114489248584</v>
      </c>
      <c r="P40" s="6"/>
      <c r="Q40" s="6" t="s">
        <v>394</v>
      </c>
      <c r="R40" s="6"/>
      <c r="S40" s="6">
        <v>114489248584</v>
      </c>
    </row>
    <row r="41" spans="1:19" ht="21" x14ac:dyDescent="0.55000000000000004">
      <c r="A41" s="4" t="s">
        <v>409</v>
      </c>
      <c r="C41" s="3" t="s">
        <v>394</v>
      </c>
      <c r="E41" s="3" t="s">
        <v>410</v>
      </c>
      <c r="G41" s="5">
        <v>20</v>
      </c>
      <c r="I41" s="6">
        <v>0</v>
      </c>
      <c r="J41" s="6"/>
      <c r="K41" s="6" t="s">
        <v>394</v>
      </c>
      <c r="L41" s="6"/>
      <c r="M41" s="6">
        <v>0</v>
      </c>
      <c r="N41" s="6"/>
      <c r="O41" s="6">
        <v>60273972726</v>
      </c>
      <c r="P41" s="6"/>
      <c r="Q41" s="6" t="s">
        <v>394</v>
      </c>
      <c r="R41" s="6"/>
      <c r="S41" s="6">
        <v>60273972726</v>
      </c>
    </row>
    <row r="42" spans="1:19" ht="21" x14ac:dyDescent="0.55000000000000004">
      <c r="A42" s="4" t="s">
        <v>207</v>
      </c>
      <c r="C42" s="5">
        <v>30</v>
      </c>
      <c r="E42" s="3" t="s">
        <v>394</v>
      </c>
      <c r="G42" s="3">
        <v>0</v>
      </c>
      <c r="I42" s="6">
        <v>798189249</v>
      </c>
      <c r="J42" s="6"/>
      <c r="K42" s="6">
        <v>0</v>
      </c>
      <c r="L42" s="6"/>
      <c r="M42" s="6">
        <v>798189249</v>
      </c>
      <c r="N42" s="6"/>
      <c r="O42" s="6">
        <v>27049334597</v>
      </c>
      <c r="P42" s="6"/>
      <c r="Q42" s="6">
        <v>0</v>
      </c>
      <c r="R42" s="6"/>
      <c r="S42" s="6">
        <v>27049334597</v>
      </c>
    </row>
    <row r="43" spans="1:19" ht="21" x14ac:dyDescent="0.55000000000000004">
      <c r="A43" s="4" t="s">
        <v>211</v>
      </c>
      <c r="C43" s="5">
        <v>30</v>
      </c>
      <c r="E43" s="3" t="s">
        <v>394</v>
      </c>
      <c r="G43" s="3">
        <v>10</v>
      </c>
      <c r="I43" s="6">
        <v>1636388</v>
      </c>
      <c r="J43" s="6"/>
      <c r="K43" s="6">
        <v>0</v>
      </c>
      <c r="L43" s="6"/>
      <c r="M43" s="6">
        <v>1636388</v>
      </c>
      <c r="N43" s="6"/>
      <c r="O43" s="6">
        <v>1780374</v>
      </c>
      <c r="P43" s="6"/>
      <c r="Q43" s="6">
        <v>538</v>
      </c>
      <c r="R43" s="6"/>
      <c r="S43" s="6">
        <v>1779836</v>
      </c>
    </row>
    <row r="44" spans="1:19" ht="21" x14ac:dyDescent="0.55000000000000004">
      <c r="A44" s="4" t="s">
        <v>214</v>
      </c>
      <c r="C44" s="5">
        <v>29</v>
      </c>
      <c r="E44" s="3" t="s">
        <v>394</v>
      </c>
      <c r="G44" s="3">
        <v>0</v>
      </c>
      <c r="I44" s="6">
        <v>31648863</v>
      </c>
      <c r="J44" s="6"/>
      <c r="K44" s="6">
        <v>0</v>
      </c>
      <c r="L44" s="6"/>
      <c r="M44" s="6">
        <v>31648863</v>
      </c>
      <c r="N44" s="6"/>
      <c r="O44" s="6">
        <v>461968970</v>
      </c>
      <c r="P44" s="6"/>
      <c r="Q44" s="6">
        <v>0</v>
      </c>
      <c r="R44" s="6"/>
      <c r="S44" s="6">
        <v>461968970</v>
      </c>
    </row>
    <row r="45" spans="1:19" ht="21" x14ac:dyDescent="0.55000000000000004">
      <c r="A45" s="4" t="s">
        <v>411</v>
      </c>
      <c r="C45" s="5">
        <v>23</v>
      </c>
      <c r="E45" s="3" t="s">
        <v>394</v>
      </c>
      <c r="G45" s="3">
        <v>10</v>
      </c>
      <c r="I45" s="6">
        <v>0</v>
      </c>
      <c r="J45" s="6"/>
      <c r="K45" s="6">
        <v>0</v>
      </c>
      <c r="L45" s="6"/>
      <c r="M45" s="6">
        <v>0</v>
      </c>
      <c r="N45" s="6"/>
      <c r="O45" s="6">
        <v>76503242</v>
      </c>
      <c r="P45" s="6"/>
      <c r="Q45" s="6">
        <v>0</v>
      </c>
      <c r="R45" s="6"/>
      <c r="S45" s="6">
        <v>76503242</v>
      </c>
    </row>
    <row r="46" spans="1:19" ht="21" x14ac:dyDescent="0.55000000000000004">
      <c r="A46" s="4" t="s">
        <v>217</v>
      </c>
      <c r="C46" s="5">
        <v>26</v>
      </c>
      <c r="E46" s="3" t="s">
        <v>394</v>
      </c>
      <c r="G46" s="3">
        <v>10</v>
      </c>
      <c r="I46" s="6">
        <v>-48858545</v>
      </c>
      <c r="J46" s="6"/>
      <c r="K46" s="6">
        <v>-345617</v>
      </c>
      <c r="L46" s="6"/>
      <c r="M46" s="6">
        <v>-48512928</v>
      </c>
      <c r="N46" s="6"/>
      <c r="O46" s="6">
        <v>15987839</v>
      </c>
      <c r="P46" s="6"/>
      <c r="Q46" s="6">
        <v>115214</v>
      </c>
      <c r="R46" s="6"/>
      <c r="S46" s="6">
        <v>15872625</v>
      </c>
    </row>
    <row r="47" spans="1:19" ht="21" x14ac:dyDescent="0.55000000000000004">
      <c r="A47" s="4" t="s">
        <v>211</v>
      </c>
      <c r="C47" s="5">
        <v>25</v>
      </c>
      <c r="E47" s="3" t="s">
        <v>394</v>
      </c>
      <c r="G47" s="3">
        <v>10</v>
      </c>
      <c r="I47" s="6">
        <v>1143257</v>
      </c>
      <c r="J47" s="6"/>
      <c r="K47" s="6">
        <v>3</v>
      </c>
      <c r="L47" s="6"/>
      <c r="M47" s="6">
        <v>1143254</v>
      </c>
      <c r="N47" s="6"/>
      <c r="O47" s="6">
        <v>15392665</v>
      </c>
      <c r="P47" s="6"/>
      <c r="Q47" s="6">
        <v>314</v>
      </c>
      <c r="R47" s="6"/>
      <c r="S47" s="6">
        <v>15392351</v>
      </c>
    </row>
    <row r="48" spans="1:19" ht="21" x14ac:dyDescent="0.55000000000000004">
      <c r="A48" s="4" t="s">
        <v>232</v>
      </c>
      <c r="C48" s="5">
        <v>24</v>
      </c>
      <c r="E48" s="3" t="s">
        <v>394</v>
      </c>
      <c r="G48" s="3">
        <v>10</v>
      </c>
      <c r="I48" s="6">
        <v>3155074</v>
      </c>
      <c r="J48" s="6"/>
      <c r="K48" s="6">
        <v>697</v>
      </c>
      <c r="L48" s="6"/>
      <c r="M48" s="6">
        <v>3154377</v>
      </c>
      <c r="N48" s="6"/>
      <c r="O48" s="6">
        <v>34597700</v>
      </c>
      <c r="P48" s="6"/>
      <c r="Q48" s="6">
        <v>5874</v>
      </c>
      <c r="R48" s="6"/>
      <c r="S48" s="6">
        <v>34591826</v>
      </c>
    </row>
    <row r="49" spans="1:19" ht="21" x14ac:dyDescent="0.55000000000000004">
      <c r="A49" s="4" t="s">
        <v>235</v>
      </c>
      <c r="C49" s="5">
        <v>1</v>
      </c>
      <c r="E49" s="3" t="s">
        <v>394</v>
      </c>
      <c r="G49" s="3">
        <v>0</v>
      </c>
      <c r="I49" s="6">
        <v>9069</v>
      </c>
      <c r="J49" s="6"/>
      <c r="K49" s="6">
        <v>0</v>
      </c>
      <c r="L49" s="6"/>
      <c r="M49" s="6">
        <v>9069</v>
      </c>
      <c r="N49" s="6"/>
      <c r="O49" s="6">
        <v>103092</v>
      </c>
      <c r="P49" s="6"/>
      <c r="Q49" s="6">
        <v>0</v>
      </c>
      <c r="R49" s="6"/>
      <c r="S49" s="6">
        <v>103092</v>
      </c>
    </row>
    <row r="50" spans="1:19" ht="21" x14ac:dyDescent="0.55000000000000004">
      <c r="A50" s="4" t="s">
        <v>238</v>
      </c>
      <c r="C50" s="5">
        <v>1</v>
      </c>
      <c r="E50" s="3" t="s">
        <v>394</v>
      </c>
      <c r="G50" s="3">
        <v>10</v>
      </c>
      <c r="I50" s="6">
        <v>86509</v>
      </c>
      <c r="J50" s="6"/>
      <c r="K50" s="6">
        <v>0</v>
      </c>
      <c r="L50" s="6"/>
      <c r="M50" s="6">
        <v>86509</v>
      </c>
      <c r="N50" s="6"/>
      <c r="O50" s="6">
        <v>1025624099</v>
      </c>
      <c r="P50" s="6"/>
      <c r="Q50" s="6">
        <v>24</v>
      </c>
      <c r="R50" s="6"/>
      <c r="S50" s="6">
        <v>1025624075</v>
      </c>
    </row>
    <row r="51" spans="1:19" ht="21" x14ac:dyDescent="0.55000000000000004">
      <c r="A51" s="4" t="s">
        <v>241</v>
      </c>
      <c r="C51" s="5">
        <v>1</v>
      </c>
      <c r="E51" s="3" t="s">
        <v>394</v>
      </c>
      <c r="G51" s="3">
        <v>0</v>
      </c>
      <c r="I51" s="6">
        <v>4247</v>
      </c>
      <c r="J51" s="6"/>
      <c r="K51" s="6">
        <v>0</v>
      </c>
      <c r="L51" s="6"/>
      <c r="M51" s="6">
        <v>4247</v>
      </c>
      <c r="N51" s="6"/>
      <c r="O51" s="6">
        <v>59318</v>
      </c>
      <c r="P51" s="6"/>
      <c r="Q51" s="6">
        <v>0</v>
      </c>
      <c r="R51" s="6"/>
      <c r="S51" s="6">
        <v>59318</v>
      </c>
    </row>
    <row r="52" spans="1:19" ht="21" x14ac:dyDescent="0.55000000000000004">
      <c r="A52" s="4" t="s">
        <v>244</v>
      </c>
      <c r="C52" s="5">
        <v>29</v>
      </c>
      <c r="E52" s="3" t="s">
        <v>394</v>
      </c>
      <c r="G52" s="3">
        <v>0</v>
      </c>
      <c r="I52" s="6">
        <v>6369</v>
      </c>
      <c r="J52" s="6"/>
      <c r="K52" s="6">
        <v>0</v>
      </c>
      <c r="L52" s="6"/>
      <c r="M52" s="6">
        <v>6369</v>
      </c>
      <c r="N52" s="6"/>
      <c r="O52" s="6">
        <v>44173</v>
      </c>
      <c r="P52" s="6"/>
      <c r="Q52" s="6">
        <v>0</v>
      </c>
      <c r="R52" s="6"/>
      <c r="S52" s="6">
        <v>44173</v>
      </c>
    </row>
    <row r="53" spans="1:19" ht="21" x14ac:dyDescent="0.55000000000000004">
      <c r="A53" s="4" t="s">
        <v>412</v>
      </c>
      <c r="C53" s="5">
        <v>1</v>
      </c>
      <c r="E53" s="3" t="s">
        <v>394</v>
      </c>
      <c r="G53" s="3">
        <v>20</v>
      </c>
      <c r="I53" s="6">
        <v>0</v>
      </c>
      <c r="J53" s="6"/>
      <c r="K53" s="6">
        <v>0</v>
      </c>
      <c r="L53" s="6"/>
      <c r="M53" s="6">
        <v>0</v>
      </c>
      <c r="N53" s="6"/>
      <c r="O53" s="6">
        <v>66</v>
      </c>
      <c r="P53" s="6"/>
      <c r="Q53" s="6">
        <v>0</v>
      </c>
      <c r="R53" s="6"/>
      <c r="S53" s="6">
        <v>66</v>
      </c>
    </row>
    <row r="54" spans="1:19" ht="21" x14ac:dyDescent="0.55000000000000004">
      <c r="A54" s="4" t="s">
        <v>247</v>
      </c>
      <c r="C54" s="5">
        <v>1</v>
      </c>
      <c r="E54" s="3" t="s">
        <v>394</v>
      </c>
      <c r="G54" s="3">
        <v>0</v>
      </c>
      <c r="I54" s="6">
        <v>874743</v>
      </c>
      <c r="J54" s="6"/>
      <c r="K54" s="6">
        <v>0</v>
      </c>
      <c r="L54" s="6"/>
      <c r="M54" s="6">
        <v>874743</v>
      </c>
      <c r="N54" s="6"/>
      <c r="O54" s="6">
        <v>123397957</v>
      </c>
      <c r="P54" s="6"/>
      <c r="Q54" s="6">
        <v>0</v>
      </c>
      <c r="R54" s="6"/>
      <c r="S54" s="6">
        <v>123397957</v>
      </c>
    </row>
    <row r="55" spans="1:19" ht="21" x14ac:dyDescent="0.55000000000000004">
      <c r="A55" s="4" t="s">
        <v>238</v>
      </c>
      <c r="C55" s="5">
        <v>29</v>
      </c>
      <c r="E55" s="3" t="s">
        <v>394</v>
      </c>
      <c r="G55" s="3">
        <v>20</v>
      </c>
      <c r="I55" s="6">
        <v>0</v>
      </c>
      <c r="J55" s="6"/>
      <c r="K55" s="6">
        <v>0</v>
      </c>
      <c r="L55" s="6"/>
      <c r="M55" s="6">
        <v>0</v>
      </c>
      <c r="N55" s="6"/>
      <c r="O55" s="6">
        <v>153251740505</v>
      </c>
      <c r="P55" s="6"/>
      <c r="Q55" s="6">
        <v>0</v>
      </c>
      <c r="R55" s="6"/>
      <c r="S55" s="6">
        <v>153251740505</v>
      </c>
    </row>
    <row r="56" spans="1:19" ht="21" x14ac:dyDescent="0.55000000000000004">
      <c r="A56" s="4" t="s">
        <v>247</v>
      </c>
      <c r="C56" s="5">
        <v>1</v>
      </c>
      <c r="E56" s="3" t="s">
        <v>394</v>
      </c>
      <c r="G56" s="3">
        <v>21.100000381469702</v>
      </c>
      <c r="I56" s="6">
        <v>0</v>
      </c>
      <c r="J56" s="6"/>
      <c r="K56" s="6">
        <v>0</v>
      </c>
      <c r="L56" s="6"/>
      <c r="M56" s="6">
        <v>0</v>
      </c>
      <c r="N56" s="6"/>
      <c r="O56" s="6">
        <v>34702289835</v>
      </c>
      <c r="P56" s="6"/>
      <c r="Q56" s="6">
        <v>0</v>
      </c>
      <c r="R56" s="6"/>
      <c r="S56" s="6">
        <v>34702289835</v>
      </c>
    </row>
    <row r="57" spans="1:19" ht="21" x14ac:dyDescent="0.55000000000000004">
      <c r="A57" s="4" t="s">
        <v>307</v>
      </c>
      <c r="C57" s="5">
        <v>25</v>
      </c>
      <c r="E57" s="3" t="s">
        <v>394</v>
      </c>
      <c r="G57" s="3">
        <v>20</v>
      </c>
      <c r="I57" s="6">
        <v>0</v>
      </c>
      <c r="J57" s="6"/>
      <c r="K57" s="6">
        <v>0</v>
      </c>
      <c r="L57" s="6"/>
      <c r="M57" s="6">
        <v>0</v>
      </c>
      <c r="N57" s="6"/>
      <c r="O57" s="6">
        <v>183333333280</v>
      </c>
      <c r="P57" s="6"/>
      <c r="Q57" s="6">
        <v>0</v>
      </c>
      <c r="R57" s="6"/>
      <c r="S57" s="6">
        <v>183333333280</v>
      </c>
    </row>
    <row r="58" spans="1:19" ht="21" x14ac:dyDescent="0.55000000000000004">
      <c r="A58" s="4" t="s">
        <v>307</v>
      </c>
      <c r="C58" s="5">
        <v>29</v>
      </c>
      <c r="E58" s="3" t="s">
        <v>394</v>
      </c>
      <c r="G58" s="3">
        <v>20</v>
      </c>
      <c r="I58" s="6">
        <v>0</v>
      </c>
      <c r="J58" s="6"/>
      <c r="K58" s="6">
        <v>0</v>
      </c>
      <c r="L58" s="6"/>
      <c r="M58" s="6">
        <v>0</v>
      </c>
      <c r="N58" s="6"/>
      <c r="O58" s="6">
        <v>57377049170</v>
      </c>
      <c r="P58" s="6"/>
      <c r="Q58" s="6">
        <v>0</v>
      </c>
      <c r="R58" s="6"/>
      <c r="S58" s="6">
        <v>57377049170</v>
      </c>
    </row>
    <row r="59" spans="1:19" ht="21" x14ac:dyDescent="0.55000000000000004">
      <c r="A59" s="4" t="s">
        <v>244</v>
      </c>
      <c r="C59" s="5">
        <v>31</v>
      </c>
      <c r="E59" s="3" t="s">
        <v>394</v>
      </c>
      <c r="G59" s="3">
        <v>20</v>
      </c>
      <c r="I59" s="6">
        <v>0</v>
      </c>
      <c r="J59" s="6"/>
      <c r="K59" s="6">
        <v>0</v>
      </c>
      <c r="L59" s="6"/>
      <c r="M59" s="6">
        <v>0</v>
      </c>
      <c r="N59" s="6"/>
      <c r="O59" s="6">
        <v>33313565574</v>
      </c>
      <c r="P59" s="6"/>
      <c r="Q59" s="6">
        <v>0</v>
      </c>
      <c r="R59" s="6"/>
      <c r="S59" s="6">
        <v>33313565574</v>
      </c>
    </row>
    <row r="60" spans="1:19" ht="21" x14ac:dyDescent="0.55000000000000004">
      <c r="A60" s="4" t="s">
        <v>282</v>
      </c>
      <c r="C60" s="5">
        <v>31</v>
      </c>
      <c r="E60" s="3" t="s">
        <v>394</v>
      </c>
      <c r="G60" s="3">
        <v>20</v>
      </c>
      <c r="I60" s="6">
        <v>0</v>
      </c>
      <c r="J60" s="6"/>
      <c r="K60" s="6">
        <v>0</v>
      </c>
      <c r="L60" s="6"/>
      <c r="M60" s="6">
        <v>0</v>
      </c>
      <c r="N60" s="6"/>
      <c r="O60" s="6">
        <v>27770491803</v>
      </c>
      <c r="P60" s="6"/>
      <c r="Q60" s="6">
        <v>0</v>
      </c>
      <c r="R60" s="6"/>
      <c r="S60" s="6">
        <v>27770491803</v>
      </c>
    </row>
    <row r="61" spans="1:19" ht="21" x14ac:dyDescent="0.55000000000000004">
      <c r="A61" s="4" t="s">
        <v>413</v>
      </c>
      <c r="C61" s="5">
        <v>31</v>
      </c>
      <c r="E61" s="3" t="s">
        <v>394</v>
      </c>
      <c r="G61" s="3">
        <v>20</v>
      </c>
      <c r="I61" s="6">
        <v>0</v>
      </c>
      <c r="J61" s="6"/>
      <c r="K61" s="6">
        <v>0</v>
      </c>
      <c r="L61" s="6"/>
      <c r="M61" s="6">
        <v>0</v>
      </c>
      <c r="N61" s="6"/>
      <c r="O61" s="6">
        <v>20751303884</v>
      </c>
      <c r="P61" s="6"/>
      <c r="Q61" s="6">
        <v>0</v>
      </c>
      <c r="R61" s="6"/>
      <c r="S61" s="6">
        <v>20751303884</v>
      </c>
    </row>
    <row r="62" spans="1:19" ht="21" x14ac:dyDescent="0.55000000000000004">
      <c r="A62" s="4" t="s">
        <v>214</v>
      </c>
      <c r="C62" s="5">
        <v>14</v>
      </c>
      <c r="E62" s="3" t="s">
        <v>394</v>
      </c>
      <c r="G62" s="3">
        <v>18</v>
      </c>
      <c r="I62" s="6">
        <v>14676164367</v>
      </c>
      <c r="J62" s="6"/>
      <c r="K62" s="6">
        <v>0</v>
      </c>
      <c r="L62" s="6"/>
      <c r="M62" s="6">
        <v>14676164367</v>
      </c>
      <c r="N62" s="6"/>
      <c r="O62" s="6">
        <v>173512723809</v>
      </c>
      <c r="P62" s="6"/>
      <c r="Q62" s="6">
        <v>56399878</v>
      </c>
      <c r="R62" s="6"/>
      <c r="S62" s="6">
        <v>173456323931</v>
      </c>
    </row>
    <row r="63" spans="1:19" ht="21" x14ac:dyDescent="0.55000000000000004">
      <c r="A63" s="4" t="s">
        <v>253</v>
      </c>
      <c r="C63" s="5">
        <v>17</v>
      </c>
      <c r="E63" s="3" t="s">
        <v>394</v>
      </c>
      <c r="G63" s="3">
        <v>0</v>
      </c>
      <c r="I63" s="6">
        <v>4251</v>
      </c>
      <c r="J63" s="6"/>
      <c r="K63" s="6">
        <v>0</v>
      </c>
      <c r="L63" s="6"/>
      <c r="M63" s="6">
        <v>4251</v>
      </c>
      <c r="N63" s="6"/>
      <c r="O63" s="6">
        <v>68049</v>
      </c>
      <c r="P63" s="6"/>
      <c r="Q63" s="6">
        <v>0</v>
      </c>
      <c r="R63" s="6"/>
      <c r="S63" s="6">
        <v>68049</v>
      </c>
    </row>
    <row r="64" spans="1:19" ht="21" x14ac:dyDescent="0.55000000000000004">
      <c r="A64" s="4" t="s">
        <v>253</v>
      </c>
      <c r="C64" s="5">
        <v>16</v>
      </c>
      <c r="E64" s="3" t="s">
        <v>394</v>
      </c>
      <c r="G64" s="3">
        <v>20</v>
      </c>
      <c r="I64" s="6">
        <v>0</v>
      </c>
      <c r="J64" s="6"/>
      <c r="K64" s="6">
        <v>0</v>
      </c>
      <c r="L64" s="6"/>
      <c r="M64" s="6">
        <v>0</v>
      </c>
      <c r="N64" s="6"/>
      <c r="O64" s="6">
        <v>166666666673</v>
      </c>
      <c r="P64" s="6"/>
      <c r="Q64" s="6">
        <v>0</v>
      </c>
      <c r="R64" s="6"/>
      <c r="S64" s="6">
        <v>166666666673</v>
      </c>
    </row>
    <row r="65" spans="1:19" ht="21" x14ac:dyDescent="0.55000000000000004">
      <c r="A65" s="4" t="s">
        <v>256</v>
      </c>
      <c r="C65" s="5">
        <v>1</v>
      </c>
      <c r="E65" s="3" t="s">
        <v>394</v>
      </c>
      <c r="G65" s="3">
        <v>17.5</v>
      </c>
      <c r="I65" s="6">
        <v>0</v>
      </c>
      <c r="J65" s="6"/>
      <c r="K65" s="6">
        <v>0</v>
      </c>
      <c r="L65" s="6"/>
      <c r="M65" s="6">
        <v>0</v>
      </c>
      <c r="N65" s="6"/>
      <c r="O65" s="6">
        <v>97540983606</v>
      </c>
      <c r="P65" s="6"/>
      <c r="Q65" s="6">
        <v>0</v>
      </c>
      <c r="R65" s="6"/>
      <c r="S65" s="6">
        <v>97540983606</v>
      </c>
    </row>
    <row r="66" spans="1:19" ht="21" x14ac:dyDescent="0.55000000000000004">
      <c r="A66" s="4" t="s">
        <v>256</v>
      </c>
      <c r="C66" s="5">
        <v>1</v>
      </c>
      <c r="E66" s="3" t="s">
        <v>394</v>
      </c>
      <c r="G66" s="3">
        <v>18</v>
      </c>
      <c r="I66" s="6">
        <v>76438356144</v>
      </c>
      <c r="J66" s="6"/>
      <c r="K66" s="6">
        <v>1</v>
      </c>
      <c r="L66" s="6"/>
      <c r="M66" s="6">
        <v>76438356143</v>
      </c>
      <c r="N66" s="6"/>
      <c r="O66" s="6">
        <v>887115223596</v>
      </c>
      <c r="P66" s="6"/>
      <c r="Q66" s="6">
        <v>2</v>
      </c>
      <c r="R66" s="6"/>
      <c r="S66" s="6">
        <v>887115223594</v>
      </c>
    </row>
    <row r="67" spans="1:19" ht="21" x14ac:dyDescent="0.55000000000000004">
      <c r="A67" s="4" t="s">
        <v>259</v>
      </c>
      <c r="C67" s="5">
        <v>28</v>
      </c>
      <c r="E67" s="3" t="s">
        <v>394</v>
      </c>
      <c r="G67" s="3">
        <v>18</v>
      </c>
      <c r="I67" s="6">
        <v>19600781897</v>
      </c>
      <c r="J67" s="6"/>
      <c r="K67" s="6">
        <v>-1</v>
      </c>
      <c r="L67" s="6"/>
      <c r="M67" s="6">
        <v>19600781898</v>
      </c>
      <c r="N67" s="6"/>
      <c r="O67" s="6">
        <v>366289501379</v>
      </c>
      <c r="P67" s="6"/>
      <c r="Q67" s="6">
        <v>34447170</v>
      </c>
      <c r="R67" s="6"/>
      <c r="S67" s="6">
        <v>366255054209</v>
      </c>
    </row>
    <row r="68" spans="1:19" ht="21" x14ac:dyDescent="0.55000000000000004">
      <c r="A68" s="4" t="s">
        <v>259</v>
      </c>
      <c r="C68" s="5">
        <v>3</v>
      </c>
      <c r="E68" s="3" t="s">
        <v>394</v>
      </c>
      <c r="G68" s="3">
        <v>18</v>
      </c>
      <c r="I68" s="6">
        <v>34672438343</v>
      </c>
      <c r="J68" s="6"/>
      <c r="K68" s="6">
        <v>0</v>
      </c>
      <c r="L68" s="6"/>
      <c r="M68" s="6">
        <v>34672438343</v>
      </c>
      <c r="N68" s="6"/>
      <c r="O68" s="6">
        <v>411133953650</v>
      </c>
      <c r="P68" s="6"/>
      <c r="Q68" s="6">
        <v>48182710</v>
      </c>
      <c r="R68" s="6"/>
      <c r="S68" s="6">
        <v>411085770940</v>
      </c>
    </row>
    <row r="69" spans="1:19" ht="21" x14ac:dyDescent="0.55000000000000004">
      <c r="A69" s="4" t="s">
        <v>253</v>
      </c>
      <c r="C69" s="5">
        <v>6</v>
      </c>
      <c r="E69" s="3" t="s">
        <v>394</v>
      </c>
      <c r="G69" s="3">
        <v>20</v>
      </c>
      <c r="I69" s="6">
        <v>0</v>
      </c>
      <c r="J69" s="6"/>
      <c r="K69" s="6">
        <v>0</v>
      </c>
      <c r="L69" s="6"/>
      <c r="M69" s="6">
        <v>0</v>
      </c>
      <c r="N69" s="6"/>
      <c r="O69" s="6">
        <v>461748633881</v>
      </c>
      <c r="P69" s="6"/>
      <c r="Q69" s="6">
        <v>0</v>
      </c>
      <c r="R69" s="6"/>
      <c r="S69" s="6">
        <v>461748633881</v>
      </c>
    </row>
    <row r="70" spans="1:19" ht="21" x14ac:dyDescent="0.55000000000000004">
      <c r="A70" s="4" t="s">
        <v>247</v>
      </c>
      <c r="C70" s="5">
        <v>6</v>
      </c>
      <c r="E70" s="3" t="s">
        <v>394</v>
      </c>
      <c r="G70" s="3">
        <v>18.100000381469702</v>
      </c>
      <c r="I70" s="6">
        <v>0</v>
      </c>
      <c r="J70" s="6"/>
      <c r="K70" s="6">
        <v>0</v>
      </c>
      <c r="L70" s="6"/>
      <c r="M70" s="6">
        <v>0</v>
      </c>
      <c r="N70" s="6"/>
      <c r="O70" s="6">
        <v>142153878687</v>
      </c>
      <c r="P70" s="6"/>
      <c r="Q70" s="6">
        <v>0</v>
      </c>
      <c r="R70" s="6"/>
      <c r="S70" s="6">
        <v>142153878687</v>
      </c>
    </row>
    <row r="71" spans="1:19" ht="21" x14ac:dyDescent="0.55000000000000004">
      <c r="A71" s="4" t="s">
        <v>307</v>
      </c>
      <c r="C71" s="5">
        <v>16</v>
      </c>
      <c r="E71" s="3" t="s">
        <v>394</v>
      </c>
      <c r="G71" s="3">
        <v>18</v>
      </c>
      <c r="I71" s="6">
        <v>0</v>
      </c>
      <c r="J71" s="6"/>
      <c r="K71" s="6">
        <v>0</v>
      </c>
      <c r="L71" s="6"/>
      <c r="M71" s="6">
        <v>0</v>
      </c>
      <c r="N71" s="6"/>
      <c r="O71" s="6">
        <v>-5573770487</v>
      </c>
      <c r="P71" s="6"/>
      <c r="Q71" s="6">
        <v>0</v>
      </c>
      <c r="R71" s="6"/>
      <c r="S71" s="6">
        <v>-5573770487</v>
      </c>
    </row>
    <row r="72" spans="1:19" ht="21" x14ac:dyDescent="0.55000000000000004">
      <c r="A72" s="4" t="s">
        <v>211</v>
      </c>
      <c r="C72" s="5">
        <v>30</v>
      </c>
      <c r="E72" s="3" t="s">
        <v>394</v>
      </c>
      <c r="G72" s="3">
        <v>19</v>
      </c>
      <c r="I72" s="6">
        <v>0</v>
      </c>
      <c r="J72" s="6"/>
      <c r="K72" s="6">
        <v>0</v>
      </c>
      <c r="L72" s="6"/>
      <c r="M72" s="6">
        <v>0</v>
      </c>
      <c r="N72" s="6"/>
      <c r="O72" s="6">
        <v>172644136211</v>
      </c>
      <c r="P72" s="6"/>
      <c r="Q72" s="6">
        <v>0</v>
      </c>
      <c r="R72" s="6"/>
      <c r="S72" s="6">
        <v>172644136211</v>
      </c>
    </row>
    <row r="73" spans="1:19" ht="21" x14ac:dyDescent="0.55000000000000004">
      <c r="A73" s="4" t="s">
        <v>238</v>
      </c>
      <c r="C73" s="5">
        <v>1</v>
      </c>
      <c r="E73" s="3" t="s">
        <v>394</v>
      </c>
      <c r="G73" s="3">
        <v>18</v>
      </c>
      <c r="I73" s="6">
        <v>0</v>
      </c>
      <c r="J73" s="6"/>
      <c r="K73" s="6">
        <v>0</v>
      </c>
      <c r="L73" s="6"/>
      <c r="M73" s="6">
        <v>0</v>
      </c>
      <c r="N73" s="6"/>
      <c r="O73" s="6">
        <v>16967213114</v>
      </c>
      <c r="P73" s="6"/>
      <c r="Q73" s="6">
        <v>0</v>
      </c>
      <c r="R73" s="6"/>
      <c r="S73" s="6">
        <v>16967213114</v>
      </c>
    </row>
    <row r="74" spans="1:19" ht="21" x14ac:dyDescent="0.55000000000000004">
      <c r="A74" s="4" t="s">
        <v>247</v>
      </c>
      <c r="C74" s="5">
        <v>31</v>
      </c>
      <c r="E74" s="3" t="s">
        <v>394</v>
      </c>
      <c r="G74" s="3">
        <v>19.799999237060501</v>
      </c>
      <c r="I74" s="6">
        <v>0</v>
      </c>
      <c r="J74" s="6"/>
      <c r="K74" s="6">
        <v>0</v>
      </c>
      <c r="L74" s="6"/>
      <c r="M74" s="6">
        <v>0</v>
      </c>
      <c r="N74" s="6"/>
      <c r="O74" s="6">
        <v>481549498524</v>
      </c>
      <c r="P74" s="6"/>
      <c r="Q74" s="6">
        <v>0</v>
      </c>
      <c r="R74" s="6"/>
      <c r="S74" s="6">
        <v>481549498524</v>
      </c>
    </row>
    <row r="75" spans="1:19" ht="21" x14ac:dyDescent="0.55000000000000004">
      <c r="A75" s="4" t="s">
        <v>414</v>
      </c>
      <c r="C75" s="5">
        <v>1</v>
      </c>
      <c r="E75" s="3" t="s">
        <v>394</v>
      </c>
      <c r="G75" s="3">
        <v>17.5</v>
      </c>
      <c r="I75" s="6">
        <v>0</v>
      </c>
      <c r="J75" s="6"/>
      <c r="K75" s="6">
        <v>0</v>
      </c>
      <c r="L75" s="6"/>
      <c r="M75" s="6">
        <v>0</v>
      </c>
      <c r="N75" s="6"/>
      <c r="O75" s="6">
        <v>228834211440</v>
      </c>
      <c r="P75" s="6"/>
      <c r="Q75" s="6">
        <v>0</v>
      </c>
      <c r="R75" s="6"/>
      <c r="S75" s="6">
        <v>228834211440</v>
      </c>
    </row>
    <row r="76" spans="1:19" ht="21" x14ac:dyDescent="0.55000000000000004">
      <c r="A76" s="4" t="s">
        <v>263</v>
      </c>
      <c r="C76" s="5">
        <v>19</v>
      </c>
      <c r="E76" s="3" t="s">
        <v>394</v>
      </c>
      <c r="G76" s="3">
        <v>0</v>
      </c>
      <c r="I76" s="6">
        <v>0</v>
      </c>
      <c r="J76" s="6"/>
      <c r="K76" s="6">
        <v>0</v>
      </c>
      <c r="L76" s="6"/>
      <c r="M76" s="6">
        <v>0</v>
      </c>
      <c r="N76" s="6"/>
      <c r="O76" s="6">
        <v>41297</v>
      </c>
      <c r="P76" s="6"/>
      <c r="Q76" s="6">
        <v>0</v>
      </c>
      <c r="R76" s="6"/>
      <c r="S76" s="6">
        <v>41297</v>
      </c>
    </row>
    <row r="77" spans="1:19" ht="21" x14ac:dyDescent="0.55000000000000004">
      <c r="A77" s="4" t="s">
        <v>415</v>
      </c>
      <c r="C77" s="5">
        <v>1</v>
      </c>
      <c r="E77" s="3" t="s">
        <v>394</v>
      </c>
      <c r="G77" s="3">
        <v>18</v>
      </c>
      <c r="I77" s="6">
        <v>0</v>
      </c>
      <c r="J77" s="6"/>
      <c r="K77" s="6">
        <v>0</v>
      </c>
      <c r="L77" s="6"/>
      <c r="M77" s="6">
        <v>0</v>
      </c>
      <c r="N77" s="6"/>
      <c r="O77" s="6">
        <v>622239163830</v>
      </c>
      <c r="P77" s="6"/>
      <c r="Q77" s="6">
        <v>0</v>
      </c>
      <c r="R77" s="6"/>
      <c r="S77" s="6">
        <v>622239163830</v>
      </c>
    </row>
    <row r="78" spans="1:19" ht="21" x14ac:dyDescent="0.55000000000000004">
      <c r="A78" s="4" t="s">
        <v>266</v>
      </c>
      <c r="C78" s="5">
        <v>17</v>
      </c>
      <c r="E78" s="3" t="s">
        <v>394</v>
      </c>
      <c r="G78" s="3">
        <v>10</v>
      </c>
      <c r="I78" s="6">
        <v>100527148</v>
      </c>
      <c r="J78" s="6"/>
      <c r="K78" s="6">
        <v>466018</v>
      </c>
      <c r="L78" s="6"/>
      <c r="M78" s="6">
        <v>100061130</v>
      </c>
      <c r="N78" s="6"/>
      <c r="O78" s="6">
        <v>100569588</v>
      </c>
      <c r="P78" s="6"/>
      <c r="Q78" s="6">
        <v>466031</v>
      </c>
      <c r="R78" s="6"/>
      <c r="S78" s="6">
        <v>100103557</v>
      </c>
    </row>
    <row r="79" spans="1:19" ht="21" x14ac:dyDescent="0.55000000000000004">
      <c r="A79" s="4" t="s">
        <v>416</v>
      </c>
      <c r="C79" s="5">
        <v>17</v>
      </c>
      <c r="E79" s="3" t="s">
        <v>394</v>
      </c>
      <c r="G79" s="3">
        <v>20.5</v>
      </c>
      <c r="I79" s="6">
        <v>0</v>
      </c>
      <c r="J79" s="6"/>
      <c r="K79" s="6">
        <v>0</v>
      </c>
      <c r="L79" s="6"/>
      <c r="M79" s="6">
        <v>0</v>
      </c>
      <c r="N79" s="6"/>
      <c r="O79" s="6">
        <v>46209016392</v>
      </c>
      <c r="P79" s="6"/>
      <c r="Q79" s="6">
        <v>0</v>
      </c>
      <c r="R79" s="6"/>
      <c r="S79" s="6">
        <v>46209016392</v>
      </c>
    </row>
    <row r="80" spans="1:19" ht="21" x14ac:dyDescent="0.55000000000000004">
      <c r="A80" s="4" t="s">
        <v>269</v>
      </c>
      <c r="C80" s="5">
        <v>30</v>
      </c>
      <c r="E80" s="3" t="s">
        <v>394</v>
      </c>
      <c r="G80" s="3">
        <v>10</v>
      </c>
      <c r="I80" s="6">
        <v>2</v>
      </c>
      <c r="J80" s="6"/>
      <c r="K80" s="6">
        <v>0</v>
      </c>
      <c r="L80" s="6"/>
      <c r="M80" s="6">
        <v>2</v>
      </c>
      <c r="N80" s="6"/>
      <c r="O80" s="6">
        <v>2</v>
      </c>
      <c r="P80" s="6"/>
      <c r="Q80" s="6">
        <v>0</v>
      </c>
      <c r="R80" s="6"/>
      <c r="S80" s="6">
        <v>2</v>
      </c>
    </row>
    <row r="81" spans="1:19" ht="21" x14ac:dyDescent="0.55000000000000004">
      <c r="A81" s="4" t="s">
        <v>269</v>
      </c>
      <c r="C81" s="5">
        <v>30</v>
      </c>
      <c r="E81" s="3" t="s">
        <v>394</v>
      </c>
      <c r="G81" s="3">
        <v>18</v>
      </c>
      <c r="I81" s="6">
        <v>0</v>
      </c>
      <c r="J81" s="6"/>
      <c r="K81" s="6">
        <v>0</v>
      </c>
      <c r="L81" s="6"/>
      <c r="M81" s="6">
        <v>0</v>
      </c>
      <c r="N81" s="6"/>
      <c r="O81" s="6">
        <v>356079036704</v>
      </c>
      <c r="P81" s="6"/>
      <c r="Q81" s="6">
        <v>0</v>
      </c>
      <c r="R81" s="6"/>
      <c r="S81" s="6">
        <v>356079036704</v>
      </c>
    </row>
    <row r="82" spans="1:19" ht="21" x14ac:dyDescent="0.55000000000000004">
      <c r="A82" s="4" t="s">
        <v>214</v>
      </c>
      <c r="C82" s="5">
        <v>10</v>
      </c>
      <c r="E82" s="3" t="s">
        <v>394</v>
      </c>
      <c r="G82" s="3">
        <v>19</v>
      </c>
      <c r="I82" s="6">
        <v>3331506849</v>
      </c>
      <c r="J82" s="6"/>
      <c r="K82" s="6">
        <v>539134</v>
      </c>
      <c r="L82" s="6"/>
      <c r="M82" s="6">
        <v>3330967715</v>
      </c>
      <c r="N82" s="6"/>
      <c r="O82" s="6">
        <v>127299573228</v>
      </c>
      <c r="P82" s="6"/>
      <c r="Q82" s="6">
        <v>11860945</v>
      </c>
      <c r="R82" s="6"/>
      <c r="S82" s="6">
        <v>127287712283</v>
      </c>
    </row>
    <row r="83" spans="1:19" ht="21" x14ac:dyDescent="0.55000000000000004">
      <c r="A83" s="4" t="s">
        <v>274</v>
      </c>
      <c r="C83" s="5">
        <v>1</v>
      </c>
      <c r="E83" s="3" t="s">
        <v>394</v>
      </c>
      <c r="G83" s="3">
        <v>10</v>
      </c>
      <c r="I83" s="6">
        <v>-1669265</v>
      </c>
      <c r="J83" s="6"/>
      <c r="K83" s="6">
        <v>-459</v>
      </c>
      <c r="L83" s="6"/>
      <c r="M83" s="6">
        <v>-1668806</v>
      </c>
      <c r="N83" s="6"/>
      <c r="O83" s="6">
        <v>3396044</v>
      </c>
      <c r="P83" s="6"/>
      <c r="Q83" s="6">
        <v>919</v>
      </c>
      <c r="R83" s="6"/>
      <c r="S83" s="6">
        <v>3395125</v>
      </c>
    </row>
    <row r="84" spans="1:19" ht="21" x14ac:dyDescent="0.55000000000000004">
      <c r="A84" s="4" t="s">
        <v>274</v>
      </c>
      <c r="C84" s="5">
        <v>1</v>
      </c>
      <c r="E84" s="3" t="s">
        <v>394</v>
      </c>
      <c r="G84" s="3">
        <v>18</v>
      </c>
      <c r="I84" s="6">
        <v>6115068493</v>
      </c>
      <c r="J84" s="6"/>
      <c r="K84" s="6">
        <v>0</v>
      </c>
      <c r="L84" s="6"/>
      <c r="M84" s="6">
        <v>6115068493</v>
      </c>
      <c r="N84" s="6"/>
      <c r="O84" s="6">
        <v>56416430801</v>
      </c>
      <c r="P84" s="6"/>
      <c r="Q84" s="6">
        <v>2916933</v>
      </c>
      <c r="R84" s="6"/>
      <c r="S84" s="6">
        <v>56413513868</v>
      </c>
    </row>
    <row r="85" spans="1:19" ht="21" x14ac:dyDescent="0.55000000000000004">
      <c r="A85" s="4" t="s">
        <v>269</v>
      </c>
      <c r="C85" s="5">
        <v>1</v>
      </c>
      <c r="E85" s="3" t="s">
        <v>394</v>
      </c>
      <c r="G85" s="3">
        <v>18</v>
      </c>
      <c r="I85" s="6">
        <v>15287671204</v>
      </c>
      <c r="J85" s="6"/>
      <c r="K85" s="6">
        <v>0</v>
      </c>
      <c r="L85" s="6"/>
      <c r="M85" s="6">
        <v>15287671204</v>
      </c>
      <c r="N85" s="6"/>
      <c r="O85" s="6">
        <v>135496517816</v>
      </c>
      <c r="P85" s="6"/>
      <c r="Q85" s="6">
        <v>0</v>
      </c>
      <c r="R85" s="6"/>
      <c r="S85" s="6">
        <v>135496517816</v>
      </c>
    </row>
    <row r="86" spans="1:19" ht="21" x14ac:dyDescent="0.55000000000000004">
      <c r="A86" s="4" t="s">
        <v>244</v>
      </c>
      <c r="C86" s="5">
        <v>8</v>
      </c>
      <c r="E86" s="3" t="s">
        <v>394</v>
      </c>
      <c r="G86" s="3">
        <v>21</v>
      </c>
      <c r="I86" s="6">
        <v>26753424657</v>
      </c>
      <c r="J86" s="6"/>
      <c r="K86" s="6">
        <v>0</v>
      </c>
      <c r="L86" s="6"/>
      <c r="M86" s="6">
        <v>26753424657</v>
      </c>
      <c r="N86" s="6"/>
      <c r="O86" s="6">
        <v>231856546159</v>
      </c>
      <c r="P86" s="6"/>
      <c r="Q86" s="6">
        <v>90942646</v>
      </c>
      <c r="R86" s="6"/>
      <c r="S86" s="6">
        <v>231765603513</v>
      </c>
    </row>
    <row r="87" spans="1:19" ht="21" x14ac:dyDescent="0.55000000000000004">
      <c r="A87" s="4" t="s">
        <v>266</v>
      </c>
      <c r="C87" s="5">
        <v>8</v>
      </c>
      <c r="E87" s="3" t="s">
        <v>394</v>
      </c>
      <c r="G87" s="3">
        <v>21</v>
      </c>
      <c r="I87" s="6">
        <v>0</v>
      </c>
      <c r="J87" s="6"/>
      <c r="K87" s="6">
        <v>0</v>
      </c>
      <c r="L87" s="6"/>
      <c r="M87" s="6">
        <v>0</v>
      </c>
      <c r="N87" s="6"/>
      <c r="O87" s="6">
        <v>253509437865</v>
      </c>
      <c r="P87" s="6"/>
      <c r="Q87" s="6">
        <v>0</v>
      </c>
      <c r="R87" s="6"/>
      <c r="S87" s="6">
        <v>253509437865</v>
      </c>
    </row>
    <row r="88" spans="1:19" ht="21" x14ac:dyDescent="0.55000000000000004">
      <c r="A88" s="4" t="s">
        <v>282</v>
      </c>
      <c r="C88" s="5">
        <v>8</v>
      </c>
      <c r="E88" s="3" t="s">
        <v>394</v>
      </c>
      <c r="G88" s="3">
        <v>21</v>
      </c>
      <c r="I88" s="6">
        <v>17937345765</v>
      </c>
      <c r="J88" s="6"/>
      <c r="K88" s="6">
        <v>466088</v>
      </c>
      <c r="L88" s="6"/>
      <c r="M88" s="6">
        <v>17936879677</v>
      </c>
      <c r="N88" s="6"/>
      <c r="O88" s="6">
        <v>154164608102</v>
      </c>
      <c r="P88" s="6"/>
      <c r="Q88" s="6">
        <v>60628430</v>
      </c>
      <c r="R88" s="6"/>
      <c r="S88" s="6">
        <v>154103979672</v>
      </c>
    </row>
    <row r="89" spans="1:19" ht="21" x14ac:dyDescent="0.55000000000000004">
      <c r="A89" s="4" t="s">
        <v>269</v>
      </c>
      <c r="C89" s="5">
        <v>1</v>
      </c>
      <c r="E89" s="3" t="s">
        <v>394</v>
      </c>
      <c r="G89" s="3">
        <v>18</v>
      </c>
      <c r="I89" s="6">
        <v>4586301355</v>
      </c>
      <c r="J89" s="6"/>
      <c r="K89" s="6">
        <v>0</v>
      </c>
      <c r="L89" s="6"/>
      <c r="M89" s="6">
        <v>4586301355</v>
      </c>
      <c r="N89" s="6"/>
      <c r="O89" s="6">
        <v>39468619420</v>
      </c>
      <c r="P89" s="6"/>
      <c r="Q89" s="6">
        <v>1</v>
      </c>
      <c r="R89" s="6"/>
      <c r="S89" s="6">
        <v>39468619419</v>
      </c>
    </row>
    <row r="90" spans="1:19" ht="21" x14ac:dyDescent="0.55000000000000004">
      <c r="A90" s="4" t="s">
        <v>244</v>
      </c>
      <c r="C90" s="5">
        <v>30</v>
      </c>
      <c r="E90" s="3" t="s">
        <v>394</v>
      </c>
      <c r="G90" s="3">
        <v>21</v>
      </c>
      <c r="I90" s="6">
        <v>26753424638</v>
      </c>
      <c r="J90" s="6"/>
      <c r="K90" s="6">
        <v>0</v>
      </c>
      <c r="L90" s="6"/>
      <c r="M90" s="6">
        <v>26753424638</v>
      </c>
      <c r="N90" s="6"/>
      <c r="O90" s="6">
        <v>212159892048</v>
      </c>
      <c r="P90" s="6"/>
      <c r="Q90" s="6">
        <v>65230989</v>
      </c>
      <c r="R90" s="6"/>
      <c r="S90" s="6">
        <v>212094661059</v>
      </c>
    </row>
    <row r="91" spans="1:19" ht="21" x14ac:dyDescent="0.55000000000000004">
      <c r="A91" s="4" t="s">
        <v>282</v>
      </c>
      <c r="C91" s="5">
        <v>30</v>
      </c>
      <c r="E91" s="3" t="s">
        <v>394</v>
      </c>
      <c r="G91" s="3">
        <v>21</v>
      </c>
      <c r="I91" s="6">
        <v>17835616415</v>
      </c>
      <c r="J91" s="6"/>
      <c r="K91" s="6">
        <v>0</v>
      </c>
      <c r="L91" s="6"/>
      <c r="M91" s="6">
        <v>17835616415</v>
      </c>
      <c r="N91" s="6"/>
      <c r="O91" s="6">
        <v>141439927950</v>
      </c>
      <c r="P91" s="6"/>
      <c r="Q91" s="6">
        <v>43487325</v>
      </c>
      <c r="R91" s="6"/>
      <c r="S91" s="6">
        <v>141396440625</v>
      </c>
    </row>
    <row r="92" spans="1:19" ht="21" x14ac:dyDescent="0.55000000000000004">
      <c r="A92" s="4" t="s">
        <v>266</v>
      </c>
      <c r="C92" s="5">
        <v>30</v>
      </c>
      <c r="E92" s="3" t="s">
        <v>394</v>
      </c>
      <c r="G92" s="3">
        <v>21</v>
      </c>
      <c r="I92" s="6">
        <v>0</v>
      </c>
      <c r="J92" s="6"/>
      <c r="K92" s="6">
        <v>0</v>
      </c>
      <c r="L92" s="6"/>
      <c r="M92" s="6">
        <v>0</v>
      </c>
      <c r="N92" s="6"/>
      <c r="O92" s="6">
        <v>220582199768</v>
      </c>
      <c r="P92" s="6"/>
      <c r="Q92" s="6">
        <v>0</v>
      </c>
      <c r="R92" s="6"/>
      <c r="S92" s="6">
        <v>220582199768</v>
      </c>
    </row>
    <row r="93" spans="1:19" ht="21" x14ac:dyDescent="0.55000000000000004">
      <c r="A93" s="4" t="s">
        <v>289</v>
      </c>
      <c r="C93" s="5">
        <v>9</v>
      </c>
      <c r="E93" s="3" t="s">
        <v>394</v>
      </c>
      <c r="G93" s="3">
        <v>20</v>
      </c>
      <c r="I93" s="6">
        <v>4931506859</v>
      </c>
      <c r="J93" s="6"/>
      <c r="K93" s="6">
        <v>-177469712</v>
      </c>
      <c r="L93" s="6"/>
      <c r="M93" s="6">
        <v>5108976571</v>
      </c>
      <c r="N93" s="6"/>
      <c r="O93" s="6">
        <v>343561643837</v>
      </c>
      <c r="P93" s="6"/>
      <c r="Q93" s="6">
        <v>0</v>
      </c>
      <c r="R93" s="6"/>
      <c r="S93" s="6">
        <v>343561643837</v>
      </c>
    </row>
    <row r="94" spans="1:19" ht="21" x14ac:dyDescent="0.55000000000000004">
      <c r="A94" s="4" t="s">
        <v>292</v>
      </c>
      <c r="C94" s="5">
        <v>11</v>
      </c>
      <c r="E94" s="3" t="s">
        <v>394</v>
      </c>
      <c r="G94" s="3">
        <v>21</v>
      </c>
      <c r="I94" s="6">
        <v>9809589036</v>
      </c>
      <c r="J94" s="6"/>
      <c r="K94" s="6">
        <v>0</v>
      </c>
      <c r="L94" s="6"/>
      <c r="M94" s="6">
        <v>9809589036</v>
      </c>
      <c r="N94" s="6"/>
      <c r="O94" s="6">
        <v>74953525673</v>
      </c>
      <c r="P94" s="6"/>
      <c r="Q94" s="6">
        <v>35821260</v>
      </c>
      <c r="R94" s="6"/>
      <c r="S94" s="6">
        <v>74917704413</v>
      </c>
    </row>
    <row r="95" spans="1:19" ht="21" x14ac:dyDescent="0.55000000000000004">
      <c r="A95" s="4" t="s">
        <v>295</v>
      </c>
      <c r="C95" s="5">
        <v>1</v>
      </c>
      <c r="E95" s="3" t="s">
        <v>394</v>
      </c>
      <c r="G95" s="3">
        <v>18</v>
      </c>
      <c r="I95" s="6">
        <v>22931506837</v>
      </c>
      <c r="J95" s="6"/>
      <c r="K95" s="6">
        <v>1</v>
      </c>
      <c r="L95" s="6"/>
      <c r="M95" s="6">
        <v>22931506836</v>
      </c>
      <c r="N95" s="6"/>
      <c r="O95" s="6">
        <v>173856024437</v>
      </c>
      <c r="P95" s="6"/>
      <c r="Q95" s="6">
        <v>1</v>
      </c>
      <c r="R95" s="6"/>
      <c r="S95" s="6">
        <v>173856024436</v>
      </c>
    </row>
    <row r="96" spans="1:19" ht="21" x14ac:dyDescent="0.55000000000000004">
      <c r="A96" s="4" t="s">
        <v>207</v>
      </c>
      <c r="C96" s="5">
        <v>1</v>
      </c>
      <c r="E96" s="3" t="s">
        <v>394</v>
      </c>
      <c r="G96" s="3">
        <v>18</v>
      </c>
      <c r="I96" s="6">
        <v>30575342439</v>
      </c>
      <c r="J96" s="6"/>
      <c r="K96" s="6">
        <v>0</v>
      </c>
      <c r="L96" s="6"/>
      <c r="M96" s="6">
        <v>30575342439</v>
      </c>
      <c r="N96" s="6"/>
      <c r="O96" s="6">
        <v>228697953756</v>
      </c>
      <c r="P96" s="6"/>
      <c r="Q96" s="6">
        <v>1</v>
      </c>
      <c r="R96" s="6"/>
      <c r="S96" s="6">
        <v>228697953755</v>
      </c>
    </row>
    <row r="97" spans="1:19" ht="21" x14ac:dyDescent="0.55000000000000004">
      <c r="A97" s="4" t="s">
        <v>289</v>
      </c>
      <c r="C97" s="5">
        <v>15</v>
      </c>
      <c r="E97" s="3" t="s">
        <v>394</v>
      </c>
      <c r="G97" s="3">
        <v>20</v>
      </c>
      <c r="I97" s="6">
        <v>1643835623</v>
      </c>
      <c r="J97" s="6"/>
      <c r="K97" s="6">
        <v>-71471114</v>
      </c>
      <c r="L97" s="6"/>
      <c r="M97" s="6">
        <v>1715306737</v>
      </c>
      <c r="N97" s="6"/>
      <c r="O97" s="6">
        <v>129744741316</v>
      </c>
      <c r="P97" s="6"/>
      <c r="Q97" s="6">
        <v>0</v>
      </c>
      <c r="R97" s="6"/>
      <c r="S97" s="6">
        <v>129744741316</v>
      </c>
    </row>
    <row r="98" spans="1:19" ht="21" x14ac:dyDescent="0.55000000000000004">
      <c r="A98" s="4" t="s">
        <v>300</v>
      </c>
      <c r="C98" s="5">
        <v>16</v>
      </c>
      <c r="E98" s="3" t="s">
        <v>394</v>
      </c>
      <c r="G98" s="3">
        <v>20</v>
      </c>
      <c r="I98" s="6">
        <v>33972602710</v>
      </c>
      <c r="J98" s="6"/>
      <c r="K98" s="6">
        <v>0</v>
      </c>
      <c r="L98" s="6"/>
      <c r="M98" s="6">
        <v>33972602710</v>
      </c>
      <c r="N98" s="6"/>
      <c r="O98" s="6">
        <v>427945205353</v>
      </c>
      <c r="P98" s="6"/>
      <c r="Q98" s="6">
        <v>158103472</v>
      </c>
      <c r="R98" s="6"/>
      <c r="S98" s="6">
        <v>427787101881</v>
      </c>
    </row>
    <row r="99" spans="1:19" ht="21" x14ac:dyDescent="0.55000000000000004">
      <c r="A99" s="4" t="s">
        <v>302</v>
      </c>
      <c r="C99" s="5">
        <v>1</v>
      </c>
      <c r="E99" s="3" t="s">
        <v>394</v>
      </c>
      <c r="G99" s="3">
        <v>18</v>
      </c>
      <c r="I99" s="6">
        <v>30575342439</v>
      </c>
      <c r="J99" s="6"/>
      <c r="K99" s="6">
        <v>0</v>
      </c>
      <c r="L99" s="6"/>
      <c r="M99" s="6">
        <v>30575342439</v>
      </c>
      <c r="N99" s="6"/>
      <c r="O99" s="6">
        <v>226730742264</v>
      </c>
      <c r="P99" s="6"/>
      <c r="Q99" s="6">
        <v>1</v>
      </c>
      <c r="R99" s="6"/>
      <c r="S99" s="6">
        <v>226730742263</v>
      </c>
    </row>
    <row r="100" spans="1:19" ht="21" x14ac:dyDescent="0.55000000000000004">
      <c r="A100" s="4" t="s">
        <v>289</v>
      </c>
      <c r="C100" s="5">
        <v>16</v>
      </c>
      <c r="E100" s="3" t="s">
        <v>394</v>
      </c>
      <c r="G100" s="3">
        <v>20</v>
      </c>
      <c r="I100" s="6">
        <v>42465753425</v>
      </c>
      <c r="J100" s="6"/>
      <c r="K100" s="6">
        <v>0</v>
      </c>
      <c r="L100" s="6"/>
      <c r="M100" s="6">
        <v>42465753425</v>
      </c>
      <c r="N100" s="6"/>
      <c r="O100" s="6">
        <v>315068493142</v>
      </c>
      <c r="P100" s="6"/>
      <c r="Q100" s="6">
        <v>178580730</v>
      </c>
      <c r="R100" s="6"/>
      <c r="S100" s="6">
        <v>314889912412</v>
      </c>
    </row>
    <row r="101" spans="1:19" ht="21" x14ac:dyDescent="0.55000000000000004">
      <c r="A101" s="4" t="s">
        <v>214</v>
      </c>
      <c r="C101" s="5">
        <v>16</v>
      </c>
      <c r="E101" s="3" t="s">
        <v>394</v>
      </c>
      <c r="G101" s="3">
        <v>18</v>
      </c>
      <c r="I101" s="6">
        <v>0</v>
      </c>
      <c r="J101" s="6"/>
      <c r="K101" s="6">
        <v>0</v>
      </c>
      <c r="L101" s="6"/>
      <c r="M101" s="6">
        <v>0</v>
      </c>
      <c r="N101" s="6"/>
      <c r="O101" s="6">
        <v>75945205478</v>
      </c>
      <c r="P101" s="6"/>
      <c r="Q101" s="6">
        <v>0</v>
      </c>
      <c r="R101" s="6"/>
      <c r="S101" s="6">
        <v>75945205478</v>
      </c>
    </row>
    <row r="102" spans="1:19" ht="21" x14ac:dyDescent="0.55000000000000004">
      <c r="A102" s="4" t="s">
        <v>295</v>
      </c>
      <c r="C102" s="5">
        <v>1</v>
      </c>
      <c r="E102" s="3" t="s">
        <v>394</v>
      </c>
      <c r="G102" s="3">
        <v>18</v>
      </c>
      <c r="I102" s="6">
        <v>7643835602</v>
      </c>
      <c r="J102" s="6"/>
      <c r="K102" s="6">
        <v>0</v>
      </c>
      <c r="L102" s="6"/>
      <c r="M102" s="6">
        <v>7643835602</v>
      </c>
      <c r="N102" s="6"/>
      <c r="O102" s="6">
        <v>55944980708</v>
      </c>
      <c r="P102" s="6"/>
      <c r="Q102" s="6">
        <v>0</v>
      </c>
      <c r="R102" s="6"/>
      <c r="S102" s="6">
        <v>55944980708</v>
      </c>
    </row>
    <row r="103" spans="1:19" ht="21" x14ac:dyDescent="0.55000000000000004">
      <c r="A103" s="4" t="s">
        <v>300</v>
      </c>
      <c r="C103" s="5">
        <v>29</v>
      </c>
      <c r="E103" s="3" t="s">
        <v>394</v>
      </c>
      <c r="G103" s="3">
        <v>20</v>
      </c>
      <c r="I103" s="6">
        <v>106301369836</v>
      </c>
      <c r="J103" s="6"/>
      <c r="K103" s="6">
        <v>56567806</v>
      </c>
      <c r="L103" s="6"/>
      <c r="M103" s="6">
        <v>106244802030</v>
      </c>
      <c r="N103" s="6"/>
      <c r="O103" s="6">
        <v>1125479451973</v>
      </c>
      <c r="P103" s="6"/>
      <c r="Q103" s="6">
        <v>174845945</v>
      </c>
      <c r="R103" s="6"/>
      <c r="S103" s="6">
        <v>1125304606028</v>
      </c>
    </row>
    <row r="104" spans="1:19" ht="21" x14ac:dyDescent="0.55000000000000004">
      <c r="A104" s="4" t="s">
        <v>300</v>
      </c>
      <c r="C104" s="5">
        <v>29</v>
      </c>
      <c r="E104" s="3" t="s">
        <v>394</v>
      </c>
      <c r="G104" s="3">
        <v>20</v>
      </c>
      <c r="I104" s="6">
        <v>0</v>
      </c>
      <c r="J104" s="6"/>
      <c r="K104" s="6">
        <v>0</v>
      </c>
      <c r="L104" s="6"/>
      <c r="M104" s="6">
        <v>0</v>
      </c>
      <c r="N104" s="6"/>
      <c r="O104" s="6">
        <v>72547945206</v>
      </c>
      <c r="P104" s="6"/>
      <c r="Q104" s="6">
        <v>0</v>
      </c>
      <c r="R104" s="6"/>
      <c r="S104" s="6">
        <v>72547945206</v>
      </c>
    </row>
    <row r="105" spans="1:19" ht="21" x14ac:dyDescent="0.55000000000000004">
      <c r="A105" s="4" t="s">
        <v>417</v>
      </c>
      <c r="C105" s="5">
        <v>1</v>
      </c>
      <c r="E105" s="3" t="s">
        <v>394</v>
      </c>
      <c r="G105" s="3">
        <v>19.5</v>
      </c>
      <c r="I105" s="6">
        <v>0</v>
      </c>
      <c r="J105" s="6"/>
      <c r="K105" s="6">
        <v>0</v>
      </c>
      <c r="L105" s="6"/>
      <c r="M105" s="6">
        <v>0</v>
      </c>
      <c r="N105" s="6"/>
      <c r="O105" s="6">
        <v>352398383032</v>
      </c>
      <c r="P105" s="6"/>
      <c r="Q105" s="6">
        <v>0</v>
      </c>
      <c r="R105" s="6"/>
      <c r="S105" s="6">
        <v>352398383032</v>
      </c>
    </row>
    <row r="106" spans="1:19" ht="21" x14ac:dyDescent="0.55000000000000004">
      <c r="A106" s="4" t="s">
        <v>300</v>
      </c>
      <c r="C106" s="5">
        <v>18</v>
      </c>
      <c r="E106" s="3" t="s">
        <v>394</v>
      </c>
      <c r="G106" s="3">
        <v>8</v>
      </c>
      <c r="I106" s="6">
        <v>-260809046</v>
      </c>
      <c r="J106" s="6"/>
      <c r="K106" s="6">
        <v>-1024915</v>
      </c>
      <c r="L106" s="6"/>
      <c r="M106" s="6">
        <v>-259784131</v>
      </c>
      <c r="N106" s="6"/>
      <c r="O106" s="6">
        <v>20665539</v>
      </c>
      <c r="P106" s="6"/>
      <c r="Q106" s="6">
        <v>81163</v>
      </c>
      <c r="R106" s="6"/>
      <c r="S106" s="6">
        <v>20584376</v>
      </c>
    </row>
    <row r="107" spans="1:19" ht="21" x14ac:dyDescent="0.55000000000000004">
      <c r="A107" s="4" t="s">
        <v>289</v>
      </c>
      <c r="C107" s="5">
        <v>27</v>
      </c>
      <c r="E107" s="3" t="s">
        <v>394</v>
      </c>
      <c r="G107" s="3">
        <v>20</v>
      </c>
      <c r="I107" s="6">
        <v>59452054789</v>
      </c>
      <c r="J107" s="6"/>
      <c r="K107" s="6">
        <v>0</v>
      </c>
      <c r="L107" s="6"/>
      <c r="M107" s="6">
        <v>59452054789</v>
      </c>
      <c r="N107" s="6"/>
      <c r="O107" s="6">
        <v>365049779207</v>
      </c>
      <c r="P107" s="6"/>
      <c r="Q107" s="6">
        <v>139797035</v>
      </c>
      <c r="R107" s="6"/>
      <c r="S107" s="6">
        <v>364909982172</v>
      </c>
    </row>
    <row r="108" spans="1:19" ht="21" x14ac:dyDescent="0.55000000000000004">
      <c r="A108" s="4" t="s">
        <v>222</v>
      </c>
      <c r="C108" s="5">
        <v>1</v>
      </c>
      <c r="E108" s="3" t="s">
        <v>394</v>
      </c>
      <c r="G108" s="3">
        <v>18</v>
      </c>
      <c r="I108" s="6">
        <v>15287671204</v>
      </c>
      <c r="J108" s="6"/>
      <c r="K108" s="6">
        <v>0</v>
      </c>
      <c r="L108" s="6"/>
      <c r="M108" s="6">
        <v>15287671204</v>
      </c>
      <c r="N108" s="6"/>
      <c r="O108" s="6">
        <v>93693239502</v>
      </c>
      <c r="P108" s="6"/>
      <c r="Q108" s="6">
        <v>0</v>
      </c>
      <c r="R108" s="6"/>
      <c r="S108" s="6">
        <v>93693239502</v>
      </c>
    </row>
    <row r="109" spans="1:19" ht="21" x14ac:dyDescent="0.55000000000000004">
      <c r="A109" s="4" t="s">
        <v>247</v>
      </c>
      <c r="C109" s="5">
        <v>11</v>
      </c>
      <c r="E109" s="3" t="s">
        <v>394</v>
      </c>
      <c r="G109" s="3">
        <v>19.5</v>
      </c>
      <c r="I109" s="6">
        <v>3571034628</v>
      </c>
      <c r="J109" s="6"/>
      <c r="K109" s="6">
        <v>-84844247</v>
      </c>
      <c r="L109" s="6"/>
      <c r="M109" s="6">
        <v>3655878875</v>
      </c>
      <c r="N109" s="6"/>
      <c r="O109" s="6">
        <v>388228568772</v>
      </c>
      <c r="P109" s="6"/>
      <c r="Q109" s="6">
        <v>0</v>
      </c>
      <c r="R109" s="6"/>
      <c r="S109" s="6">
        <v>388228568772</v>
      </c>
    </row>
    <row r="110" spans="1:19" ht="21" x14ac:dyDescent="0.55000000000000004">
      <c r="A110" s="4" t="s">
        <v>321</v>
      </c>
      <c r="C110" s="5">
        <v>1</v>
      </c>
      <c r="E110" s="3" t="s">
        <v>394</v>
      </c>
      <c r="G110" s="3">
        <v>18</v>
      </c>
      <c r="I110" s="6">
        <v>15287671204</v>
      </c>
      <c r="J110" s="6"/>
      <c r="K110" s="6">
        <v>0</v>
      </c>
      <c r="L110" s="6"/>
      <c r="M110" s="6">
        <v>15287671204</v>
      </c>
      <c r="N110" s="6"/>
      <c r="O110" s="6">
        <v>83342464816</v>
      </c>
      <c r="P110" s="6"/>
      <c r="Q110" s="6">
        <v>0</v>
      </c>
      <c r="R110" s="6"/>
      <c r="S110" s="6">
        <v>83342464816</v>
      </c>
    </row>
    <row r="111" spans="1:19" ht="21" x14ac:dyDescent="0.55000000000000004">
      <c r="A111" s="4" t="s">
        <v>324</v>
      </c>
      <c r="C111" s="5">
        <v>1</v>
      </c>
      <c r="E111" s="3" t="s">
        <v>394</v>
      </c>
      <c r="G111" s="3">
        <v>18</v>
      </c>
      <c r="I111" s="6">
        <v>30575342439</v>
      </c>
      <c r="J111" s="6"/>
      <c r="K111" s="6">
        <v>0</v>
      </c>
      <c r="L111" s="6"/>
      <c r="M111" s="6">
        <v>30575342439</v>
      </c>
      <c r="N111" s="6"/>
      <c r="O111" s="6">
        <v>159289016070</v>
      </c>
      <c r="P111" s="6"/>
      <c r="Q111" s="6">
        <v>1</v>
      </c>
      <c r="R111" s="6"/>
      <c r="S111" s="6">
        <v>159289016069</v>
      </c>
    </row>
    <row r="112" spans="1:19" ht="21" x14ac:dyDescent="0.55000000000000004">
      <c r="A112" s="4" t="s">
        <v>321</v>
      </c>
      <c r="C112" s="5">
        <v>1</v>
      </c>
      <c r="E112" s="3" t="s">
        <v>394</v>
      </c>
      <c r="G112" s="3">
        <v>18</v>
      </c>
      <c r="I112" s="6">
        <v>15287671230</v>
      </c>
      <c r="J112" s="6"/>
      <c r="K112" s="6">
        <v>0</v>
      </c>
      <c r="L112" s="6"/>
      <c r="M112" s="6">
        <v>15287671230</v>
      </c>
      <c r="N112" s="6"/>
      <c r="O112" s="6">
        <v>79890410940</v>
      </c>
      <c r="P112" s="6"/>
      <c r="Q112" s="6">
        <v>0</v>
      </c>
      <c r="R112" s="6"/>
      <c r="S112" s="6">
        <v>79890410940</v>
      </c>
    </row>
    <row r="113" spans="1:19" ht="21" x14ac:dyDescent="0.55000000000000004">
      <c r="A113" s="4" t="s">
        <v>295</v>
      </c>
      <c r="C113" s="5">
        <v>30</v>
      </c>
      <c r="E113" s="3" t="s">
        <v>394</v>
      </c>
      <c r="G113" s="3">
        <v>18</v>
      </c>
      <c r="I113" s="6">
        <v>22931506837</v>
      </c>
      <c r="J113" s="6"/>
      <c r="K113" s="6">
        <v>5</v>
      </c>
      <c r="L113" s="6"/>
      <c r="M113" s="6">
        <v>22931506832</v>
      </c>
      <c r="N113" s="6"/>
      <c r="O113" s="6">
        <v>110219177848</v>
      </c>
      <c r="P113" s="6"/>
      <c r="Q113" s="6">
        <v>20</v>
      </c>
      <c r="R113" s="6"/>
      <c r="S113" s="6">
        <v>110219177828</v>
      </c>
    </row>
    <row r="114" spans="1:19" ht="21" x14ac:dyDescent="0.55000000000000004">
      <c r="A114" s="4" t="s">
        <v>324</v>
      </c>
      <c r="C114" s="5">
        <v>1</v>
      </c>
      <c r="E114" s="3" t="s">
        <v>394</v>
      </c>
      <c r="G114" s="3">
        <v>18</v>
      </c>
      <c r="I114" s="6">
        <v>45863013674</v>
      </c>
      <c r="J114" s="6"/>
      <c r="K114" s="6">
        <v>0</v>
      </c>
      <c r="L114" s="6"/>
      <c r="M114" s="6">
        <v>45863013674</v>
      </c>
      <c r="N114" s="6"/>
      <c r="O114" s="6">
        <v>177534245022</v>
      </c>
      <c r="P114" s="6"/>
      <c r="Q114" s="6">
        <v>1</v>
      </c>
      <c r="R114" s="6"/>
      <c r="S114" s="6">
        <v>177534245021</v>
      </c>
    </row>
    <row r="115" spans="1:19" ht="21" x14ac:dyDescent="0.55000000000000004">
      <c r="A115" s="4" t="s">
        <v>253</v>
      </c>
      <c r="C115" s="5">
        <v>6</v>
      </c>
      <c r="E115" s="3" t="s">
        <v>394</v>
      </c>
      <c r="G115" s="3">
        <v>21</v>
      </c>
      <c r="I115" s="6">
        <v>3032054789</v>
      </c>
      <c r="J115" s="6"/>
      <c r="K115" s="6">
        <v>-1490116</v>
      </c>
      <c r="L115" s="6"/>
      <c r="M115" s="6">
        <v>3033544905</v>
      </c>
      <c r="N115" s="6"/>
      <c r="O115" s="6">
        <v>136103835606</v>
      </c>
      <c r="P115" s="6"/>
      <c r="Q115" s="6">
        <v>7594784</v>
      </c>
      <c r="R115" s="6"/>
      <c r="S115" s="6">
        <v>136096240822</v>
      </c>
    </row>
    <row r="116" spans="1:19" ht="21" x14ac:dyDescent="0.55000000000000004">
      <c r="A116" s="4" t="s">
        <v>269</v>
      </c>
      <c r="C116" s="5">
        <v>1</v>
      </c>
      <c r="E116" s="3" t="s">
        <v>394</v>
      </c>
      <c r="G116" s="3">
        <v>18</v>
      </c>
      <c r="I116" s="6">
        <v>15287671204</v>
      </c>
      <c r="J116" s="6"/>
      <c r="K116" s="6">
        <v>0</v>
      </c>
      <c r="L116" s="6"/>
      <c r="M116" s="6">
        <v>15287671204</v>
      </c>
      <c r="N116" s="6"/>
      <c r="O116" s="6">
        <v>57698629612</v>
      </c>
      <c r="P116" s="6"/>
      <c r="Q116" s="6">
        <v>0</v>
      </c>
      <c r="R116" s="6"/>
      <c r="S116" s="6">
        <v>57698629612</v>
      </c>
    </row>
    <row r="117" spans="1:19" ht="21" x14ac:dyDescent="0.55000000000000004">
      <c r="A117" s="4" t="s">
        <v>336</v>
      </c>
      <c r="C117" s="5">
        <v>12</v>
      </c>
      <c r="E117" s="3" t="s">
        <v>394</v>
      </c>
      <c r="G117" s="3">
        <v>17.5</v>
      </c>
      <c r="I117" s="6">
        <v>7671232876</v>
      </c>
      <c r="J117" s="6"/>
      <c r="K117" s="6">
        <v>1371356</v>
      </c>
      <c r="L117" s="6"/>
      <c r="M117" s="6">
        <v>7669861520</v>
      </c>
      <c r="N117" s="6"/>
      <c r="O117" s="6">
        <v>27301369854</v>
      </c>
      <c r="P117" s="6"/>
      <c r="Q117" s="6">
        <v>27427113</v>
      </c>
      <c r="R117" s="6"/>
      <c r="S117" s="6">
        <v>27273942741</v>
      </c>
    </row>
    <row r="118" spans="1:19" ht="21" x14ac:dyDescent="0.55000000000000004">
      <c r="A118" s="4" t="s">
        <v>253</v>
      </c>
      <c r="C118" s="5">
        <v>13</v>
      </c>
      <c r="E118" s="3" t="s">
        <v>394</v>
      </c>
      <c r="G118" s="3">
        <v>21</v>
      </c>
      <c r="I118" s="6">
        <v>25890410955</v>
      </c>
      <c r="J118" s="6"/>
      <c r="K118" s="6">
        <v>-252616851</v>
      </c>
      <c r="L118" s="6"/>
      <c r="M118" s="6">
        <v>26143027806</v>
      </c>
      <c r="N118" s="6"/>
      <c r="O118" s="6">
        <v>163972602715</v>
      </c>
      <c r="P118" s="6"/>
      <c r="Q118" s="6">
        <v>0</v>
      </c>
      <c r="R118" s="6"/>
      <c r="S118" s="6">
        <v>163972602715</v>
      </c>
    </row>
    <row r="119" spans="1:19" ht="21" x14ac:dyDescent="0.55000000000000004">
      <c r="A119" s="4" t="s">
        <v>253</v>
      </c>
      <c r="C119" s="5">
        <v>20</v>
      </c>
      <c r="E119" s="3" t="s">
        <v>394</v>
      </c>
      <c r="G119" s="3">
        <v>21</v>
      </c>
      <c r="I119" s="6">
        <v>44013698618</v>
      </c>
      <c r="J119" s="6"/>
      <c r="K119" s="6">
        <v>-159419108</v>
      </c>
      <c r="L119" s="6"/>
      <c r="M119" s="6">
        <v>44173117726</v>
      </c>
      <c r="N119" s="6"/>
      <c r="O119" s="6">
        <v>149013698590</v>
      </c>
      <c r="P119" s="6"/>
      <c r="Q119" s="6">
        <v>64983154</v>
      </c>
      <c r="R119" s="6"/>
      <c r="S119" s="6">
        <v>148948715436</v>
      </c>
    </row>
    <row r="120" spans="1:19" ht="21" x14ac:dyDescent="0.55000000000000004">
      <c r="A120" s="4" t="s">
        <v>253</v>
      </c>
      <c r="C120" s="5">
        <v>24</v>
      </c>
      <c r="E120" s="3" t="s">
        <v>394</v>
      </c>
      <c r="G120" s="3">
        <v>21</v>
      </c>
      <c r="I120" s="6">
        <v>249698630120</v>
      </c>
      <c r="J120" s="6"/>
      <c r="K120" s="6">
        <v>-485847513</v>
      </c>
      <c r="L120" s="6"/>
      <c r="M120" s="6">
        <v>250184477633</v>
      </c>
      <c r="N120" s="6"/>
      <c r="O120" s="6">
        <v>805479452000</v>
      </c>
      <c r="P120" s="6"/>
      <c r="Q120" s="6">
        <v>607175055</v>
      </c>
      <c r="R120" s="6"/>
      <c r="S120" s="6">
        <v>804872276945</v>
      </c>
    </row>
    <row r="121" spans="1:19" ht="21" x14ac:dyDescent="0.55000000000000004">
      <c r="A121" s="4" t="s">
        <v>244</v>
      </c>
      <c r="C121" s="5">
        <v>9</v>
      </c>
      <c r="E121" s="3" t="s">
        <v>394</v>
      </c>
      <c r="G121" s="3">
        <v>18</v>
      </c>
      <c r="I121" s="6">
        <v>15287671204</v>
      </c>
      <c r="J121" s="6"/>
      <c r="K121" s="6">
        <v>0</v>
      </c>
      <c r="L121" s="6"/>
      <c r="M121" s="6">
        <v>15287671204</v>
      </c>
      <c r="N121" s="6"/>
      <c r="O121" s="6">
        <v>41424657456</v>
      </c>
      <c r="P121" s="6"/>
      <c r="Q121" s="6">
        <v>0</v>
      </c>
      <c r="R121" s="6"/>
      <c r="S121" s="6">
        <v>41424657456</v>
      </c>
    </row>
    <row r="122" spans="1:19" ht="21" x14ac:dyDescent="0.55000000000000004">
      <c r="A122" s="4" t="s">
        <v>302</v>
      </c>
      <c r="C122" s="5">
        <v>1</v>
      </c>
      <c r="E122" s="3" t="s">
        <v>394</v>
      </c>
      <c r="G122" s="3">
        <v>18</v>
      </c>
      <c r="I122" s="6">
        <v>24460273945</v>
      </c>
      <c r="J122" s="6"/>
      <c r="K122" s="6">
        <v>0</v>
      </c>
      <c r="L122" s="6"/>
      <c r="M122" s="6">
        <v>24460273945</v>
      </c>
      <c r="N122" s="6"/>
      <c r="O122" s="6">
        <v>58389040690</v>
      </c>
      <c r="P122" s="6"/>
      <c r="Q122" s="6">
        <v>0</v>
      </c>
      <c r="R122" s="6"/>
      <c r="S122" s="6">
        <v>58389040690</v>
      </c>
    </row>
    <row r="123" spans="1:19" ht="21" x14ac:dyDescent="0.55000000000000004">
      <c r="A123" s="4" t="s">
        <v>253</v>
      </c>
      <c r="C123" s="5">
        <v>28</v>
      </c>
      <c r="E123" s="3" t="s">
        <v>394</v>
      </c>
      <c r="G123" s="3">
        <v>21</v>
      </c>
      <c r="I123" s="6">
        <v>17260273991</v>
      </c>
      <c r="J123" s="6"/>
      <c r="K123" s="6">
        <v>-153763873</v>
      </c>
      <c r="L123" s="6"/>
      <c r="M123" s="6">
        <v>17414037864</v>
      </c>
      <c r="N123" s="6"/>
      <c r="O123" s="6">
        <v>57534246576</v>
      </c>
      <c r="P123" s="6"/>
      <c r="Q123" s="6">
        <v>0</v>
      </c>
      <c r="R123" s="6"/>
      <c r="S123" s="6">
        <v>57534246576</v>
      </c>
    </row>
    <row r="124" spans="1:19" ht="21" x14ac:dyDescent="0.55000000000000004">
      <c r="A124" s="4" t="s">
        <v>269</v>
      </c>
      <c r="C124" s="5">
        <v>1</v>
      </c>
      <c r="E124" s="3" t="s">
        <v>394</v>
      </c>
      <c r="G124" s="3">
        <v>18</v>
      </c>
      <c r="I124" s="6">
        <v>15287671204</v>
      </c>
      <c r="J124" s="6"/>
      <c r="K124" s="6">
        <v>0</v>
      </c>
      <c r="L124" s="6"/>
      <c r="M124" s="6">
        <v>15287671204</v>
      </c>
      <c r="N124" s="6"/>
      <c r="O124" s="6">
        <v>29095890356</v>
      </c>
      <c r="P124" s="6"/>
      <c r="Q124" s="6">
        <v>0</v>
      </c>
      <c r="R124" s="6"/>
      <c r="S124" s="6">
        <v>29095890356</v>
      </c>
    </row>
    <row r="125" spans="1:19" ht="21" x14ac:dyDescent="0.55000000000000004">
      <c r="A125" s="4" t="s">
        <v>289</v>
      </c>
      <c r="C125" s="5">
        <v>5</v>
      </c>
      <c r="E125" s="3" t="s">
        <v>394</v>
      </c>
      <c r="G125" s="3">
        <v>20</v>
      </c>
      <c r="I125" s="6">
        <v>33972602740</v>
      </c>
      <c r="J125" s="6"/>
      <c r="K125" s="6">
        <v>0</v>
      </c>
      <c r="L125" s="6"/>
      <c r="M125" s="6">
        <v>33972602740</v>
      </c>
      <c r="N125" s="6"/>
      <c r="O125" s="6">
        <v>62465753400</v>
      </c>
      <c r="P125" s="6"/>
      <c r="Q125" s="6">
        <v>77850138</v>
      </c>
      <c r="R125" s="6"/>
      <c r="S125" s="6">
        <v>62387903262</v>
      </c>
    </row>
    <row r="126" spans="1:19" ht="21" x14ac:dyDescent="0.55000000000000004">
      <c r="A126" s="4" t="s">
        <v>253</v>
      </c>
      <c r="C126" s="5">
        <v>6</v>
      </c>
      <c r="E126" s="3" t="s">
        <v>394</v>
      </c>
      <c r="G126" s="3">
        <v>21</v>
      </c>
      <c r="I126" s="6">
        <v>142684931506</v>
      </c>
      <c r="J126" s="6"/>
      <c r="K126" s="6">
        <v>-58812925</v>
      </c>
      <c r="L126" s="6"/>
      <c r="M126" s="6">
        <v>142743744431</v>
      </c>
      <c r="N126" s="6"/>
      <c r="O126" s="6">
        <v>257753424656</v>
      </c>
      <c r="P126" s="6"/>
      <c r="Q126" s="6">
        <v>337043301</v>
      </c>
      <c r="R126" s="6"/>
      <c r="S126" s="6">
        <v>257416381355</v>
      </c>
    </row>
    <row r="127" spans="1:19" ht="21" x14ac:dyDescent="0.55000000000000004">
      <c r="A127" s="4" t="s">
        <v>300</v>
      </c>
      <c r="C127" s="5">
        <v>10</v>
      </c>
      <c r="E127" s="3" t="s">
        <v>394</v>
      </c>
      <c r="G127" s="3">
        <v>20</v>
      </c>
      <c r="I127" s="6">
        <v>16986301369</v>
      </c>
      <c r="J127" s="6"/>
      <c r="K127" s="6">
        <v>0</v>
      </c>
      <c r="L127" s="6"/>
      <c r="M127" s="6">
        <v>16986301369</v>
      </c>
      <c r="N127" s="6"/>
      <c r="O127" s="6">
        <v>28493150674</v>
      </c>
      <c r="P127" s="6"/>
      <c r="Q127" s="6">
        <v>62707626</v>
      </c>
      <c r="R127" s="6"/>
      <c r="S127" s="6">
        <v>28430443048</v>
      </c>
    </row>
    <row r="128" spans="1:19" ht="21" x14ac:dyDescent="0.55000000000000004">
      <c r="A128" s="4" t="s">
        <v>324</v>
      </c>
      <c r="C128" s="5">
        <v>1</v>
      </c>
      <c r="E128" s="3" t="s">
        <v>394</v>
      </c>
      <c r="G128" s="3">
        <v>18</v>
      </c>
      <c r="I128" s="6">
        <v>30575342460</v>
      </c>
      <c r="J128" s="6"/>
      <c r="K128" s="6">
        <v>0</v>
      </c>
      <c r="L128" s="6"/>
      <c r="M128" s="6">
        <v>30575342460</v>
      </c>
      <c r="N128" s="6"/>
      <c r="O128" s="6">
        <v>49315068480</v>
      </c>
      <c r="P128" s="6"/>
      <c r="Q128" s="6">
        <v>0</v>
      </c>
      <c r="R128" s="6"/>
      <c r="S128" s="6">
        <v>49315068480</v>
      </c>
    </row>
    <row r="129" spans="1:19" ht="21" x14ac:dyDescent="0.55000000000000004">
      <c r="A129" s="4" t="s">
        <v>266</v>
      </c>
      <c r="C129" s="5">
        <v>13</v>
      </c>
      <c r="E129" s="3" t="s">
        <v>394</v>
      </c>
      <c r="G129" s="3">
        <v>21</v>
      </c>
      <c r="I129" s="6">
        <v>142684931506</v>
      </c>
      <c r="J129" s="6"/>
      <c r="K129" s="6">
        <v>12</v>
      </c>
      <c r="L129" s="6"/>
      <c r="M129" s="6">
        <v>142684931494</v>
      </c>
      <c r="N129" s="6"/>
      <c r="O129" s="6">
        <v>225534246574</v>
      </c>
      <c r="P129" s="6"/>
      <c r="Q129" s="6">
        <v>615067127</v>
      </c>
      <c r="R129" s="6"/>
      <c r="S129" s="6">
        <v>224919179447</v>
      </c>
    </row>
    <row r="130" spans="1:19" ht="21" x14ac:dyDescent="0.55000000000000004">
      <c r="A130" s="4" t="s">
        <v>302</v>
      </c>
      <c r="C130" s="5">
        <v>1</v>
      </c>
      <c r="E130" s="3" t="s">
        <v>394</v>
      </c>
      <c r="G130" s="3">
        <v>18</v>
      </c>
      <c r="I130" s="6">
        <v>7643835602</v>
      </c>
      <c r="J130" s="6"/>
      <c r="K130" s="6">
        <v>0</v>
      </c>
      <c r="L130" s="6"/>
      <c r="M130" s="6">
        <v>7643835602</v>
      </c>
      <c r="N130" s="6"/>
      <c r="O130" s="6">
        <v>11342465602</v>
      </c>
      <c r="P130" s="6"/>
      <c r="Q130" s="6">
        <v>0</v>
      </c>
      <c r="R130" s="6"/>
      <c r="S130" s="6">
        <v>11342465602</v>
      </c>
    </row>
    <row r="131" spans="1:19" ht="21" x14ac:dyDescent="0.55000000000000004">
      <c r="A131" s="4" t="s">
        <v>295</v>
      </c>
      <c r="C131" s="5">
        <v>1</v>
      </c>
      <c r="E131" s="3" t="s">
        <v>394</v>
      </c>
      <c r="G131" s="3">
        <v>18</v>
      </c>
      <c r="I131" s="6">
        <v>30575342439</v>
      </c>
      <c r="J131" s="6"/>
      <c r="K131" s="6">
        <v>0</v>
      </c>
      <c r="L131" s="6"/>
      <c r="M131" s="6">
        <v>30575342439</v>
      </c>
      <c r="N131" s="6"/>
      <c r="O131" s="6">
        <v>45369862439</v>
      </c>
      <c r="P131" s="6"/>
      <c r="Q131" s="6">
        <v>0</v>
      </c>
      <c r="R131" s="6"/>
      <c r="S131" s="6">
        <v>45369862439</v>
      </c>
    </row>
    <row r="132" spans="1:19" ht="21" x14ac:dyDescent="0.55000000000000004">
      <c r="A132" s="4" t="s">
        <v>289</v>
      </c>
      <c r="C132" s="5">
        <v>20</v>
      </c>
      <c r="E132" s="3" t="s">
        <v>394</v>
      </c>
      <c r="G132" s="3">
        <v>20</v>
      </c>
      <c r="I132" s="6">
        <v>18684931507</v>
      </c>
      <c r="J132" s="6"/>
      <c r="K132" s="6">
        <v>0</v>
      </c>
      <c r="L132" s="6"/>
      <c r="M132" s="6">
        <v>18684931507</v>
      </c>
      <c r="N132" s="6"/>
      <c r="O132" s="6">
        <v>25315068493</v>
      </c>
      <c r="P132" s="6"/>
      <c r="Q132" s="6">
        <v>71871404</v>
      </c>
      <c r="R132" s="6"/>
      <c r="S132" s="6">
        <v>25243197089</v>
      </c>
    </row>
    <row r="133" spans="1:19" ht="21" x14ac:dyDescent="0.55000000000000004">
      <c r="A133" s="4" t="s">
        <v>367</v>
      </c>
      <c r="C133" s="5">
        <v>3</v>
      </c>
      <c r="E133" s="3" t="s">
        <v>394</v>
      </c>
      <c r="G133" s="3">
        <v>20</v>
      </c>
      <c r="I133" s="6">
        <v>138082191772</v>
      </c>
      <c r="J133" s="6"/>
      <c r="K133" s="6">
        <v>226611912</v>
      </c>
      <c r="L133" s="6"/>
      <c r="M133" s="6">
        <v>137855579860</v>
      </c>
      <c r="N133" s="6"/>
      <c r="O133" s="6">
        <v>138082191772</v>
      </c>
      <c r="P133" s="6"/>
      <c r="Q133" s="6">
        <v>226611912</v>
      </c>
      <c r="R133" s="6"/>
      <c r="S133" s="6">
        <v>137855579860</v>
      </c>
    </row>
    <row r="134" spans="1:19" ht="21" x14ac:dyDescent="0.55000000000000004">
      <c r="A134" s="4" t="s">
        <v>370</v>
      </c>
      <c r="C134" s="5">
        <v>14</v>
      </c>
      <c r="E134" s="3" t="s">
        <v>394</v>
      </c>
      <c r="G134" s="3">
        <v>8</v>
      </c>
      <c r="I134" s="6">
        <v>3504</v>
      </c>
      <c r="J134" s="6"/>
      <c r="K134" s="6">
        <v>12</v>
      </c>
      <c r="L134" s="6"/>
      <c r="M134" s="6">
        <v>3492</v>
      </c>
      <c r="N134" s="6"/>
      <c r="O134" s="6">
        <v>3504</v>
      </c>
      <c r="P134" s="6"/>
      <c r="Q134" s="6">
        <v>12</v>
      </c>
      <c r="R134" s="6"/>
      <c r="S134" s="6">
        <v>3492</v>
      </c>
    </row>
    <row r="135" spans="1:19" ht="21" x14ac:dyDescent="0.55000000000000004">
      <c r="A135" s="4" t="s">
        <v>373</v>
      </c>
      <c r="C135" s="5">
        <v>16</v>
      </c>
      <c r="E135" s="3" t="s">
        <v>394</v>
      </c>
      <c r="G135" s="3">
        <v>18</v>
      </c>
      <c r="I135" s="6">
        <v>3698630130</v>
      </c>
      <c r="J135" s="6"/>
      <c r="K135" s="6">
        <v>28955243</v>
      </c>
      <c r="L135" s="6"/>
      <c r="M135" s="6">
        <v>3669674887</v>
      </c>
      <c r="N135" s="6"/>
      <c r="O135" s="6">
        <v>3698630130</v>
      </c>
      <c r="P135" s="6"/>
      <c r="Q135" s="6">
        <v>28955243</v>
      </c>
      <c r="R135" s="6"/>
      <c r="S135" s="6">
        <v>3669674887</v>
      </c>
    </row>
    <row r="136" spans="1:19" ht="21" x14ac:dyDescent="0.55000000000000004">
      <c r="A136" s="4" t="s">
        <v>269</v>
      </c>
      <c r="C136" s="5">
        <v>1</v>
      </c>
      <c r="E136" s="3" t="s">
        <v>394</v>
      </c>
      <c r="G136" s="3">
        <v>18</v>
      </c>
      <c r="I136" s="6">
        <v>7890410000</v>
      </c>
      <c r="J136" s="6"/>
      <c r="K136" s="6">
        <v>0</v>
      </c>
      <c r="L136" s="6"/>
      <c r="M136" s="6">
        <v>7890410000</v>
      </c>
      <c r="N136" s="6"/>
      <c r="O136" s="6">
        <v>7890410000</v>
      </c>
      <c r="P136" s="6"/>
      <c r="Q136" s="6">
        <v>0</v>
      </c>
      <c r="R136" s="6"/>
      <c r="S136" s="6">
        <v>7890410000</v>
      </c>
    </row>
    <row r="137" spans="1:19" ht="21" x14ac:dyDescent="0.55000000000000004">
      <c r="A137" s="4" t="s">
        <v>289</v>
      </c>
      <c r="C137" s="5">
        <v>17</v>
      </c>
      <c r="E137" s="3" t="s">
        <v>394</v>
      </c>
      <c r="G137" s="3">
        <v>20</v>
      </c>
      <c r="I137" s="6">
        <v>23013698624</v>
      </c>
      <c r="J137" s="6"/>
      <c r="K137" s="6">
        <v>212395698</v>
      </c>
      <c r="L137" s="6"/>
      <c r="M137" s="6">
        <v>22801302926</v>
      </c>
      <c r="N137" s="6"/>
      <c r="O137" s="6">
        <v>23013698624</v>
      </c>
      <c r="P137" s="6"/>
      <c r="Q137" s="6">
        <v>212395698</v>
      </c>
      <c r="R137" s="6"/>
      <c r="S137" s="6">
        <v>22801302926</v>
      </c>
    </row>
    <row r="138" spans="1:19" ht="21" x14ac:dyDescent="0.55000000000000004">
      <c r="A138" s="4" t="s">
        <v>253</v>
      </c>
      <c r="C138" s="5">
        <v>17</v>
      </c>
      <c r="E138" s="3" t="s">
        <v>394</v>
      </c>
      <c r="G138" s="3">
        <v>21</v>
      </c>
      <c r="I138" s="6">
        <v>40273972592</v>
      </c>
      <c r="J138" s="6"/>
      <c r="K138" s="6">
        <v>390097084</v>
      </c>
      <c r="L138" s="6"/>
      <c r="M138" s="6">
        <v>39883875508</v>
      </c>
      <c r="N138" s="6"/>
      <c r="O138" s="6">
        <v>40273972592</v>
      </c>
      <c r="P138" s="6"/>
      <c r="Q138" s="6">
        <v>390097084</v>
      </c>
      <c r="R138" s="6"/>
      <c r="S138" s="6">
        <v>39883875508</v>
      </c>
    </row>
    <row r="139" spans="1:19" ht="21" x14ac:dyDescent="0.55000000000000004">
      <c r="A139" s="4" t="s">
        <v>370</v>
      </c>
      <c r="C139" s="5">
        <v>17</v>
      </c>
      <c r="E139" s="3" t="s">
        <v>394</v>
      </c>
      <c r="G139" s="3">
        <v>20</v>
      </c>
      <c r="I139" s="6">
        <v>26849315066</v>
      </c>
      <c r="J139" s="6"/>
      <c r="K139" s="6">
        <v>247794982</v>
      </c>
      <c r="L139" s="6"/>
      <c r="M139" s="6">
        <v>26601520084</v>
      </c>
      <c r="N139" s="6"/>
      <c r="O139" s="6">
        <v>26849315066</v>
      </c>
      <c r="P139" s="6"/>
      <c r="Q139" s="6">
        <v>247794982</v>
      </c>
      <c r="R139" s="6"/>
      <c r="S139" s="6">
        <v>26601520084</v>
      </c>
    </row>
    <row r="140" spans="1:19" ht="21" x14ac:dyDescent="0.55000000000000004">
      <c r="A140" s="4" t="s">
        <v>295</v>
      </c>
      <c r="C140" s="5">
        <v>1</v>
      </c>
      <c r="E140" s="3" t="s">
        <v>394</v>
      </c>
      <c r="G140" s="3">
        <v>18</v>
      </c>
      <c r="I140" s="6">
        <v>1775342400</v>
      </c>
      <c r="J140" s="6"/>
      <c r="K140" s="6">
        <v>0</v>
      </c>
      <c r="L140" s="6"/>
      <c r="M140" s="6">
        <v>1775342400</v>
      </c>
      <c r="N140" s="6"/>
      <c r="O140" s="6">
        <v>1775342400</v>
      </c>
      <c r="P140" s="6"/>
      <c r="Q140" s="6">
        <v>0</v>
      </c>
      <c r="R140" s="6"/>
      <c r="S140" s="6">
        <v>1775342400</v>
      </c>
    </row>
    <row r="141" spans="1:19" ht="19.5" thickBot="1" x14ac:dyDescent="0.5">
      <c r="I141" s="7">
        <f>SUM(I8:I140)</f>
        <v>3334402211534</v>
      </c>
      <c r="K141" s="7">
        <f>SUM(K42:K140)</f>
        <v>-281840399</v>
      </c>
      <c r="M141" s="7">
        <f>SUM(M8:M140)</f>
        <v>3334684051933</v>
      </c>
      <c r="O141" s="7">
        <f>SUM(O8:O140)</f>
        <v>27591272395230</v>
      </c>
      <c r="Q141" s="7">
        <f>SUM(Q42:Q140)</f>
        <v>4079490206</v>
      </c>
      <c r="S141" s="7">
        <f>SUM(S8:S140)</f>
        <v>27587192905024</v>
      </c>
    </row>
    <row r="142" spans="1:19" ht="19.5" thickTop="1" x14ac:dyDescent="0.45"/>
    <row r="143" spans="1:19" x14ac:dyDescent="0.45">
      <c r="I143" s="6"/>
      <c r="M143" s="6"/>
      <c r="O143" s="6"/>
      <c r="S143" s="6"/>
    </row>
    <row r="144" spans="1:19" x14ac:dyDescent="0.45">
      <c r="I144" s="6"/>
      <c r="O144" s="6"/>
      <c r="S144" s="6"/>
    </row>
    <row r="145" spans="9:19" x14ac:dyDescent="0.45">
      <c r="I145" s="6"/>
      <c r="S145" s="6"/>
    </row>
    <row r="146" spans="9:19" x14ac:dyDescent="0.45">
      <c r="I146" s="6"/>
      <c r="S146" s="6"/>
    </row>
    <row r="147" spans="9:19" x14ac:dyDescent="0.45">
      <c r="I147" s="6"/>
      <c r="S147" s="6"/>
    </row>
    <row r="148" spans="9:19" x14ac:dyDescent="0.45">
      <c r="I148" s="6"/>
      <c r="S148" s="6"/>
    </row>
    <row r="149" spans="9:19" x14ac:dyDescent="0.45">
      <c r="I149" s="6"/>
      <c r="S149" s="6"/>
    </row>
    <row r="150" spans="9:19" x14ac:dyDescent="0.45">
      <c r="I150" s="6"/>
      <c r="S150" s="6"/>
    </row>
    <row r="151" spans="9:19" x14ac:dyDescent="0.45">
      <c r="I151" s="6"/>
    </row>
    <row r="152" spans="9:19" x14ac:dyDescent="0.45">
      <c r="I152" s="6"/>
    </row>
    <row r="153" spans="9:19" x14ac:dyDescent="0.45">
      <c r="I153" s="6"/>
    </row>
    <row r="154" spans="9:19" x14ac:dyDescent="0.45">
      <c r="I154" s="6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64"/>
  <sheetViews>
    <sheetView rightToLeft="1" topLeftCell="A37" workbookViewId="0">
      <selection activeCell="Q40" sqref="Q40"/>
    </sheetView>
  </sheetViews>
  <sheetFormatPr defaultRowHeight="18.75" x14ac:dyDescent="0.25"/>
  <cols>
    <col min="1" max="1" width="30.42578125" style="41" bestFit="1" customWidth="1"/>
    <col min="2" max="2" width="1" style="41" customWidth="1"/>
    <col min="3" max="3" width="15.42578125" style="41" bestFit="1" customWidth="1"/>
    <col min="4" max="4" width="1" style="41" customWidth="1"/>
    <col min="5" max="5" width="30.42578125" style="41" customWidth="1"/>
    <col min="6" max="6" width="1" style="41" customWidth="1"/>
    <col min="7" max="7" width="27.85546875" style="41" bestFit="1" customWidth="1"/>
    <col min="8" max="8" width="1" style="41" customWidth="1"/>
    <col min="9" max="9" width="17.7109375" style="41" customWidth="1"/>
    <col min="10" max="10" width="1" style="41" customWidth="1"/>
    <col min="11" max="11" width="15.85546875" style="41" bestFit="1" customWidth="1"/>
    <col min="12" max="12" width="1" style="41" customWidth="1"/>
    <col min="13" max="13" width="20.140625" style="41" customWidth="1"/>
    <col min="14" max="14" width="1" style="41" customWidth="1"/>
    <col min="15" max="15" width="27.7109375" style="41" bestFit="1" customWidth="1"/>
    <col min="16" max="16" width="1" style="41" customWidth="1"/>
    <col min="17" max="17" width="15.85546875" style="41" bestFit="1" customWidth="1"/>
    <col min="18" max="18" width="1" style="41" customWidth="1"/>
    <col min="19" max="19" width="21.85546875" style="41" customWidth="1"/>
    <col min="20" max="20" width="1" style="41" customWidth="1"/>
    <col min="21" max="21" width="9.140625" style="41" customWidth="1"/>
    <col min="22" max="16384" width="9.140625" style="41"/>
  </cols>
  <sheetData>
    <row r="2" spans="1:19" s="41" customFormat="1" ht="30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s="41" customFormat="1" ht="30" x14ac:dyDescent="0.25">
      <c r="A3" s="25" t="s">
        <v>385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s="41" customFormat="1" ht="30" x14ac:dyDescent="0.2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6" spans="1:19" s="41" customFormat="1" ht="30" x14ac:dyDescent="0.25">
      <c r="A6" s="23" t="s">
        <v>3</v>
      </c>
      <c r="C6" s="24" t="s">
        <v>418</v>
      </c>
      <c r="D6" s="24" t="s">
        <v>418</v>
      </c>
      <c r="E6" s="24" t="s">
        <v>418</v>
      </c>
      <c r="F6" s="24" t="s">
        <v>418</v>
      </c>
      <c r="G6" s="24" t="s">
        <v>418</v>
      </c>
      <c r="I6" s="24" t="s">
        <v>387</v>
      </c>
      <c r="J6" s="24" t="s">
        <v>387</v>
      </c>
      <c r="K6" s="24" t="s">
        <v>387</v>
      </c>
      <c r="L6" s="24" t="s">
        <v>387</v>
      </c>
      <c r="M6" s="24" t="s">
        <v>387</v>
      </c>
      <c r="O6" s="24" t="s">
        <v>388</v>
      </c>
      <c r="P6" s="24" t="s">
        <v>388</v>
      </c>
      <c r="Q6" s="24" t="s">
        <v>388</v>
      </c>
      <c r="R6" s="24" t="s">
        <v>388</v>
      </c>
      <c r="S6" s="24" t="s">
        <v>388</v>
      </c>
    </row>
    <row r="7" spans="1:19" s="41" customFormat="1" ht="60" x14ac:dyDescent="0.25">
      <c r="A7" s="24" t="s">
        <v>3</v>
      </c>
      <c r="C7" s="24" t="s">
        <v>419</v>
      </c>
      <c r="E7" s="27" t="s">
        <v>420</v>
      </c>
      <c r="G7" s="24" t="s">
        <v>421</v>
      </c>
      <c r="I7" s="44" t="s">
        <v>422</v>
      </c>
      <c r="K7" s="24" t="s">
        <v>392</v>
      </c>
      <c r="M7" s="27" t="s">
        <v>423</v>
      </c>
      <c r="O7" s="24" t="s">
        <v>422</v>
      </c>
      <c r="Q7" s="24" t="s">
        <v>392</v>
      </c>
      <c r="S7" s="27" t="s">
        <v>423</v>
      </c>
    </row>
    <row r="8" spans="1:19" s="41" customFormat="1" ht="21" x14ac:dyDescent="0.25">
      <c r="A8" s="42" t="s">
        <v>61</v>
      </c>
      <c r="C8" s="41" t="s">
        <v>424</v>
      </c>
      <c r="E8" s="45">
        <v>15941458</v>
      </c>
      <c r="G8" s="45">
        <v>4500</v>
      </c>
      <c r="I8" s="45">
        <v>0</v>
      </c>
      <c r="K8" s="45">
        <v>0</v>
      </c>
      <c r="M8" s="45">
        <v>0</v>
      </c>
      <c r="O8" s="45">
        <v>71736561000</v>
      </c>
      <c r="Q8" s="45">
        <v>4208914926</v>
      </c>
      <c r="S8" s="45">
        <v>67527646074</v>
      </c>
    </row>
    <row r="9" spans="1:19" s="41" customFormat="1" ht="21" x14ac:dyDescent="0.25">
      <c r="A9" s="42" t="s">
        <v>50</v>
      </c>
      <c r="C9" s="41" t="s">
        <v>425</v>
      </c>
      <c r="E9" s="45">
        <v>55350346</v>
      </c>
      <c r="G9" s="45">
        <v>350</v>
      </c>
      <c r="I9" s="45">
        <v>0</v>
      </c>
      <c r="K9" s="45">
        <v>0</v>
      </c>
      <c r="M9" s="45">
        <v>0</v>
      </c>
      <c r="O9" s="45">
        <v>19372621100</v>
      </c>
      <c r="Q9" s="45">
        <v>1253449539</v>
      </c>
      <c r="S9" s="45">
        <v>18119171561</v>
      </c>
    </row>
    <row r="10" spans="1:19" s="41" customFormat="1" ht="21" x14ac:dyDescent="0.25">
      <c r="A10" s="42" t="s">
        <v>65</v>
      </c>
      <c r="C10" s="41" t="s">
        <v>426</v>
      </c>
      <c r="E10" s="45">
        <v>35551452</v>
      </c>
      <c r="G10" s="45">
        <v>300</v>
      </c>
      <c r="I10" s="45">
        <v>0</v>
      </c>
      <c r="K10" s="45">
        <v>0</v>
      </c>
      <c r="M10" s="45">
        <v>0</v>
      </c>
      <c r="O10" s="45">
        <v>10665435600</v>
      </c>
      <c r="Q10" s="45">
        <v>921045127</v>
      </c>
      <c r="S10" s="45">
        <v>9744390473</v>
      </c>
    </row>
    <row r="11" spans="1:19" s="41" customFormat="1" ht="21" x14ac:dyDescent="0.25">
      <c r="A11" s="42" t="s">
        <v>48</v>
      </c>
      <c r="C11" s="41" t="s">
        <v>103</v>
      </c>
      <c r="E11" s="45">
        <v>6400000</v>
      </c>
      <c r="G11" s="45">
        <v>1300</v>
      </c>
      <c r="I11" s="45">
        <v>0</v>
      </c>
      <c r="K11" s="45">
        <v>0</v>
      </c>
      <c r="M11" s="45">
        <v>0</v>
      </c>
      <c r="O11" s="45">
        <v>8320000000</v>
      </c>
      <c r="Q11" s="45">
        <v>0</v>
      </c>
      <c r="S11" s="45">
        <v>8320000000</v>
      </c>
    </row>
    <row r="12" spans="1:19" s="41" customFormat="1" ht="21" x14ac:dyDescent="0.25">
      <c r="A12" s="42" t="s">
        <v>427</v>
      </c>
      <c r="C12" s="41" t="s">
        <v>428</v>
      </c>
      <c r="E12" s="45">
        <v>7276411</v>
      </c>
      <c r="G12" s="45">
        <v>380</v>
      </c>
      <c r="I12" s="45">
        <v>0</v>
      </c>
      <c r="K12" s="45">
        <v>0</v>
      </c>
      <c r="M12" s="45">
        <v>0</v>
      </c>
      <c r="O12" s="45">
        <v>2765036180</v>
      </c>
      <c r="Q12" s="45">
        <v>234031275</v>
      </c>
      <c r="S12" s="45">
        <v>2531004905</v>
      </c>
    </row>
    <row r="13" spans="1:19" s="41" customFormat="1" ht="21" x14ac:dyDescent="0.25">
      <c r="A13" s="42" t="s">
        <v>46</v>
      </c>
      <c r="C13" s="41" t="s">
        <v>429</v>
      </c>
      <c r="E13" s="45">
        <v>65503386</v>
      </c>
      <c r="G13" s="45">
        <v>125</v>
      </c>
      <c r="I13" s="45">
        <v>0</v>
      </c>
      <c r="K13" s="45">
        <v>0</v>
      </c>
      <c r="M13" s="45">
        <v>0</v>
      </c>
      <c r="O13" s="45">
        <v>8187923250</v>
      </c>
      <c r="Q13" s="45">
        <v>831389130</v>
      </c>
      <c r="S13" s="45">
        <v>7356534120</v>
      </c>
    </row>
    <row r="14" spans="1:19" s="41" customFormat="1" ht="21" x14ac:dyDescent="0.25">
      <c r="A14" s="42" t="s">
        <v>63</v>
      </c>
      <c r="C14" s="41" t="s">
        <v>430</v>
      </c>
      <c r="E14" s="45">
        <v>36162030</v>
      </c>
      <c r="G14" s="45">
        <v>140</v>
      </c>
      <c r="I14" s="45">
        <v>0</v>
      </c>
      <c r="K14" s="45">
        <v>0</v>
      </c>
      <c r="M14" s="45">
        <v>0</v>
      </c>
      <c r="O14" s="45">
        <v>5062684200</v>
      </c>
      <c r="Q14" s="45">
        <v>0</v>
      </c>
      <c r="S14" s="45">
        <v>5062684200</v>
      </c>
    </row>
    <row r="15" spans="1:19" s="41" customFormat="1" ht="21" x14ac:dyDescent="0.25">
      <c r="A15" s="42" t="s">
        <v>49</v>
      </c>
      <c r="C15" s="41" t="s">
        <v>326</v>
      </c>
      <c r="E15" s="45">
        <v>3000000</v>
      </c>
      <c r="G15" s="45">
        <v>320</v>
      </c>
      <c r="I15" s="45">
        <v>0</v>
      </c>
      <c r="K15" s="45">
        <v>0</v>
      </c>
      <c r="M15" s="45">
        <v>0</v>
      </c>
      <c r="O15" s="45">
        <v>960000000</v>
      </c>
      <c r="Q15" s="45">
        <v>51639663</v>
      </c>
      <c r="S15" s="45">
        <v>908360337</v>
      </c>
    </row>
    <row r="16" spans="1:19" s="41" customFormat="1" ht="21" x14ac:dyDescent="0.25">
      <c r="A16" s="42" t="s">
        <v>51</v>
      </c>
      <c r="C16" s="41" t="s">
        <v>431</v>
      </c>
      <c r="E16" s="45">
        <v>96411199</v>
      </c>
      <c r="G16" s="45">
        <v>800</v>
      </c>
      <c r="I16" s="45">
        <v>0</v>
      </c>
      <c r="K16" s="45">
        <v>0</v>
      </c>
      <c r="M16" s="45">
        <v>0</v>
      </c>
      <c r="O16" s="45">
        <v>77128959200</v>
      </c>
      <c r="Q16" s="45">
        <v>0</v>
      </c>
      <c r="S16" s="45">
        <v>77128959200</v>
      </c>
    </row>
    <row r="17" spans="1:19" s="41" customFormat="1" ht="21" x14ac:dyDescent="0.25">
      <c r="A17" s="42" t="s">
        <v>47</v>
      </c>
      <c r="C17" s="41" t="s">
        <v>432</v>
      </c>
      <c r="E17" s="45">
        <v>30146062</v>
      </c>
      <c r="G17" s="45">
        <v>108</v>
      </c>
      <c r="I17" s="45">
        <v>0</v>
      </c>
      <c r="K17" s="45">
        <v>0</v>
      </c>
      <c r="M17" s="45">
        <v>0</v>
      </c>
      <c r="O17" s="45">
        <v>3255774696</v>
      </c>
      <c r="Q17" s="45">
        <v>254871251</v>
      </c>
      <c r="S17" s="45">
        <v>3000903445</v>
      </c>
    </row>
    <row r="18" spans="1:19" s="41" customFormat="1" ht="21" x14ac:dyDescent="0.25">
      <c r="A18" s="42" t="s">
        <v>70</v>
      </c>
      <c r="C18" s="41" t="s">
        <v>433</v>
      </c>
      <c r="E18" s="45">
        <v>148769252</v>
      </c>
      <c r="G18" s="45">
        <v>280</v>
      </c>
      <c r="I18" s="45">
        <v>0</v>
      </c>
      <c r="K18" s="45">
        <v>0</v>
      </c>
      <c r="M18" s="45">
        <v>0</v>
      </c>
      <c r="O18" s="45">
        <v>41655390560</v>
      </c>
      <c r="Q18" s="45">
        <v>479445931</v>
      </c>
      <c r="S18" s="45">
        <v>41175944629</v>
      </c>
    </row>
    <row r="19" spans="1:19" s="41" customFormat="1" ht="21" x14ac:dyDescent="0.25">
      <c r="A19" s="42" t="s">
        <v>44</v>
      </c>
      <c r="C19" s="41" t="s">
        <v>429</v>
      </c>
      <c r="E19" s="45">
        <v>103000000</v>
      </c>
      <c r="G19" s="45">
        <v>1000</v>
      </c>
      <c r="I19" s="45">
        <v>0</v>
      </c>
      <c r="K19" s="45">
        <v>0</v>
      </c>
      <c r="M19" s="45">
        <v>0</v>
      </c>
      <c r="O19" s="45">
        <v>103000000000</v>
      </c>
      <c r="Q19" s="45">
        <v>1047457627</v>
      </c>
      <c r="S19" s="45">
        <v>101952542373</v>
      </c>
    </row>
    <row r="20" spans="1:19" s="41" customFormat="1" ht="21" x14ac:dyDescent="0.25">
      <c r="A20" s="42" t="s">
        <v>32</v>
      </c>
      <c r="C20" s="41" t="s">
        <v>434</v>
      </c>
      <c r="E20" s="45">
        <v>39191446</v>
      </c>
      <c r="G20" s="45">
        <v>600</v>
      </c>
      <c r="I20" s="45">
        <v>0</v>
      </c>
      <c r="K20" s="45">
        <v>0</v>
      </c>
      <c r="M20" s="45">
        <v>0</v>
      </c>
      <c r="O20" s="45">
        <v>23514867600</v>
      </c>
      <c r="Q20" s="45">
        <v>488907375</v>
      </c>
      <c r="S20" s="45">
        <v>23025960225</v>
      </c>
    </row>
    <row r="21" spans="1:19" s="41" customFormat="1" ht="21" x14ac:dyDescent="0.25">
      <c r="A21" s="42" t="s">
        <v>24</v>
      </c>
      <c r="C21" s="41" t="s">
        <v>435</v>
      </c>
      <c r="E21" s="45">
        <v>8500000</v>
      </c>
      <c r="G21" s="45">
        <v>4175</v>
      </c>
      <c r="I21" s="45">
        <v>0</v>
      </c>
      <c r="K21" s="45">
        <v>0</v>
      </c>
      <c r="M21" s="45">
        <v>0</v>
      </c>
      <c r="O21" s="45">
        <v>35487500000</v>
      </c>
      <c r="Q21" s="45">
        <v>0</v>
      </c>
      <c r="S21" s="45">
        <v>35487500000</v>
      </c>
    </row>
    <row r="22" spans="1:19" s="41" customFormat="1" ht="21" x14ac:dyDescent="0.25">
      <c r="A22" s="42" t="s">
        <v>23</v>
      </c>
      <c r="C22" s="41" t="s">
        <v>350</v>
      </c>
      <c r="E22" s="45">
        <v>90000000</v>
      </c>
      <c r="G22" s="45">
        <v>1200</v>
      </c>
      <c r="I22" s="45">
        <v>0</v>
      </c>
      <c r="K22" s="45">
        <v>0</v>
      </c>
      <c r="M22" s="45">
        <v>0</v>
      </c>
      <c r="O22" s="45">
        <v>108000000000</v>
      </c>
      <c r="Q22" s="45">
        <v>11736263736</v>
      </c>
      <c r="S22" s="45">
        <v>96263736264</v>
      </c>
    </row>
    <row r="23" spans="1:19" s="41" customFormat="1" ht="21" x14ac:dyDescent="0.25">
      <c r="A23" s="42" t="s">
        <v>68</v>
      </c>
      <c r="C23" s="41" t="s">
        <v>121</v>
      </c>
      <c r="E23" s="45">
        <v>38662384</v>
      </c>
      <c r="G23" s="45">
        <v>1300</v>
      </c>
      <c r="I23" s="45">
        <v>0</v>
      </c>
      <c r="K23" s="45">
        <v>0</v>
      </c>
      <c r="M23" s="45">
        <v>0</v>
      </c>
      <c r="O23" s="45">
        <v>50261099200</v>
      </c>
      <c r="Q23" s="45">
        <v>2948910398</v>
      </c>
      <c r="S23" s="45">
        <v>47312188802</v>
      </c>
    </row>
    <row r="24" spans="1:19" s="41" customFormat="1" ht="21" x14ac:dyDescent="0.25">
      <c r="A24" s="42" t="s">
        <v>30</v>
      </c>
      <c r="C24" s="41" t="s">
        <v>436</v>
      </c>
      <c r="E24" s="45">
        <v>1000000</v>
      </c>
      <c r="G24" s="45">
        <v>125</v>
      </c>
      <c r="I24" s="45">
        <v>0</v>
      </c>
      <c r="K24" s="45">
        <v>0</v>
      </c>
      <c r="M24" s="45">
        <v>0</v>
      </c>
      <c r="O24" s="45">
        <v>125000000</v>
      </c>
      <c r="Q24" s="45">
        <v>0</v>
      </c>
      <c r="S24" s="45">
        <v>125000000</v>
      </c>
    </row>
    <row r="25" spans="1:19" s="41" customFormat="1" ht="21" x14ac:dyDescent="0.25">
      <c r="A25" s="42" t="s">
        <v>62</v>
      </c>
      <c r="C25" s="41" t="s">
        <v>437</v>
      </c>
      <c r="E25" s="45">
        <v>369972661</v>
      </c>
      <c r="G25" s="45">
        <v>400</v>
      </c>
      <c r="I25" s="45">
        <v>0</v>
      </c>
      <c r="K25" s="45">
        <v>0</v>
      </c>
      <c r="M25" s="45">
        <v>0</v>
      </c>
      <c r="O25" s="45">
        <v>147989064400</v>
      </c>
      <c r="Q25" s="45">
        <v>3946375051</v>
      </c>
      <c r="S25" s="45">
        <v>144042689349</v>
      </c>
    </row>
    <row r="26" spans="1:19" s="41" customFormat="1" ht="21" x14ac:dyDescent="0.25">
      <c r="A26" s="42" t="s">
        <v>22</v>
      </c>
      <c r="C26" s="41" t="s">
        <v>438</v>
      </c>
      <c r="E26" s="45">
        <v>3934784</v>
      </c>
      <c r="G26" s="45">
        <v>3000</v>
      </c>
      <c r="I26" s="45">
        <v>0</v>
      </c>
      <c r="K26" s="45">
        <v>0</v>
      </c>
      <c r="M26" s="45">
        <v>0</v>
      </c>
      <c r="O26" s="45">
        <v>11804352000</v>
      </c>
      <c r="Q26" s="45">
        <v>1146124468</v>
      </c>
      <c r="S26" s="45">
        <v>10658227532</v>
      </c>
    </row>
    <row r="27" spans="1:19" s="41" customFormat="1" ht="21" x14ac:dyDescent="0.25">
      <c r="A27" s="42" t="s">
        <v>60</v>
      </c>
      <c r="C27" s="41" t="s">
        <v>346</v>
      </c>
      <c r="E27" s="45">
        <v>48582032</v>
      </c>
      <c r="G27" s="45">
        <v>800</v>
      </c>
      <c r="I27" s="45">
        <v>0</v>
      </c>
      <c r="K27" s="45">
        <v>0</v>
      </c>
      <c r="M27" s="45">
        <v>0</v>
      </c>
      <c r="O27" s="45">
        <v>38865625600</v>
      </c>
      <c r="Q27" s="45">
        <v>0</v>
      </c>
      <c r="S27" s="45">
        <v>38865625600</v>
      </c>
    </row>
    <row r="28" spans="1:19" s="41" customFormat="1" ht="21" x14ac:dyDescent="0.25">
      <c r="A28" s="42" t="s">
        <v>17</v>
      </c>
      <c r="C28" s="41" t="s">
        <v>433</v>
      </c>
      <c r="E28" s="45">
        <v>340000000</v>
      </c>
      <c r="G28" s="45">
        <v>66</v>
      </c>
      <c r="I28" s="45">
        <v>0</v>
      </c>
      <c r="K28" s="45">
        <v>0</v>
      </c>
      <c r="M28" s="45">
        <v>0</v>
      </c>
      <c r="O28" s="45">
        <v>22440000000</v>
      </c>
      <c r="Q28" s="45">
        <v>0</v>
      </c>
      <c r="S28" s="45">
        <v>22440000000</v>
      </c>
    </row>
    <row r="29" spans="1:19" s="41" customFormat="1" ht="21" x14ac:dyDescent="0.25">
      <c r="A29" s="42" t="s">
        <v>16</v>
      </c>
      <c r="C29" s="41" t="s">
        <v>433</v>
      </c>
      <c r="E29" s="45">
        <v>1324071978</v>
      </c>
      <c r="G29" s="45">
        <v>3</v>
      </c>
      <c r="I29" s="45">
        <v>0</v>
      </c>
      <c r="K29" s="45">
        <v>0</v>
      </c>
      <c r="M29" s="45">
        <v>0</v>
      </c>
      <c r="O29" s="45">
        <v>3972215934</v>
      </c>
      <c r="Q29" s="45">
        <v>0</v>
      </c>
      <c r="S29" s="45">
        <v>3972215934</v>
      </c>
    </row>
    <row r="30" spans="1:19" s="41" customFormat="1" ht="21" x14ac:dyDescent="0.25">
      <c r="A30" s="42" t="s">
        <v>20</v>
      </c>
      <c r="C30" s="41" t="s">
        <v>435</v>
      </c>
      <c r="E30" s="45">
        <v>156000000</v>
      </c>
      <c r="G30" s="45">
        <v>150</v>
      </c>
      <c r="I30" s="45">
        <v>0</v>
      </c>
      <c r="K30" s="45">
        <v>0</v>
      </c>
      <c r="M30" s="45">
        <v>0</v>
      </c>
      <c r="O30" s="45">
        <v>23400000000</v>
      </c>
      <c r="Q30" s="45">
        <v>0</v>
      </c>
      <c r="S30" s="45">
        <v>23400000000</v>
      </c>
    </row>
    <row r="31" spans="1:19" s="41" customFormat="1" ht="21" x14ac:dyDescent="0.25">
      <c r="A31" s="42" t="s">
        <v>59</v>
      </c>
      <c r="C31" s="41" t="s">
        <v>439</v>
      </c>
      <c r="E31" s="45">
        <v>13278771</v>
      </c>
      <c r="G31" s="45">
        <v>1</v>
      </c>
      <c r="I31" s="45">
        <v>13278771</v>
      </c>
      <c r="K31" s="45">
        <v>276084</v>
      </c>
      <c r="M31" s="45">
        <v>13002687</v>
      </c>
      <c r="O31" s="45">
        <v>13278771</v>
      </c>
      <c r="Q31" s="45">
        <v>276084</v>
      </c>
      <c r="S31" s="45">
        <v>13002687</v>
      </c>
    </row>
    <row r="32" spans="1:19" s="41" customFormat="1" ht="21" x14ac:dyDescent="0.25">
      <c r="A32" s="42" t="s">
        <v>25</v>
      </c>
      <c r="C32" s="41" t="s">
        <v>433</v>
      </c>
      <c r="E32" s="45">
        <v>2330438</v>
      </c>
      <c r="G32" s="45">
        <v>14130</v>
      </c>
      <c r="I32" s="45">
        <v>0</v>
      </c>
      <c r="K32" s="45">
        <v>0</v>
      </c>
      <c r="M32" s="45">
        <v>0</v>
      </c>
      <c r="O32" s="45">
        <v>32929088940</v>
      </c>
      <c r="Q32" s="45">
        <v>22538733</v>
      </c>
      <c r="S32" s="45">
        <v>32906550207</v>
      </c>
    </row>
    <row r="33" spans="1:19" s="41" customFormat="1" ht="21" x14ac:dyDescent="0.25">
      <c r="A33" s="42" t="s">
        <v>27</v>
      </c>
      <c r="C33" s="41" t="s">
        <v>174</v>
      </c>
      <c r="E33" s="45">
        <v>2386000</v>
      </c>
      <c r="G33" s="45">
        <v>6800</v>
      </c>
      <c r="I33" s="45">
        <v>0</v>
      </c>
      <c r="K33" s="45">
        <v>0</v>
      </c>
      <c r="M33" s="45">
        <v>0</v>
      </c>
      <c r="O33" s="45">
        <v>16224800000</v>
      </c>
      <c r="Q33" s="45">
        <v>0</v>
      </c>
      <c r="S33" s="45">
        <v>16224800000</v>
      </c>
    </row>
    <row r="34" spans="1:19" s="41" customFormat="1" ht="21" x14ac:dyDescent="0.25">
      <c r="A34" s="42" t="s">
        <v>52</v>
      </c>
      <c r="C34" s="41" t="s">
        <v>429</v>
      </c>
      <c r="E34" s="45">
        <v>28800000</v>
      </c>
      <c r="G34" s="45">
        <v>56</v>
      </c>
      <c r="I34" s="45">
        <v>0</v>
      </c>
      <c r="K34" s="45">
        <v>0</v>
      </c>
      <c r="M34" s="45">
        <v>0</v>
      </c>
      <c r="O34" s="45">
        <v>1612800000</v>
      </c>
      <c r="Q34" s="45">
        <v>64681657</v>
      </c>
      <c r="S34" s="45">
        <v>1548118343</v>
      </c>
    </row>
    <row r="35" spans="1:19" s="41" customFormat="1" ht="21" x14ac:dyDescent="0.25">
      <c r="A35" s="42" t="s">
        <v>42</v>
      </c>
      <c r="C35" s="41" t="s">
        <v>436</v>
      </c>
      <c r="E35" s="45">
        <v>3500000</v>
      </c>
      <c r="G35" s="45">
        <v>50</v>
      </c>
      <c r="I35" s="45">
        <v>0</v>
      </c>
      <c r="K35" s="45">
        <v>0</v>
      </c>
      <c r="M35" s="45">
        <v>0</v>
      </c>
      <c r="O35" s="45">
        <v>175000000</v>
      </c>
      <c r="Q35" s="45">
        <v>0</v>
      </c>
      <c r="S35" s="45">
        <v>175000000</v>
      </c>
    </row>
    <row r="36" spans="1:19" s="41" customFormat="1" ht="21" x14ac:dyDescent="0.25">
      <c r="A36" s="42" t="s">
        <v>53</v>
      </c>
      <c r="C36" s="41" t="s">
        <v>440</v>
      </c>
      <c r="E36" s="45">
        <v>17774117</v>
      </c>
      <c r="G36" s="45">
        <v>348</v>
      </c>
      <c r="I36" s="45">
        <v>0</v>
      </c>
      <c r="K36" s="45">
        <v>0</v>
      </c>
      <c r="M36" s="45">
        <v>0</v>
      </c>
      <c r="O36" s="45">
        <v>6185392716</v>
      </c>
      <c r="Q36" s="45">
        <v>0</v>
      </c>
      <c r="S36" s="45">
        <v>6185392716</v>
      </c>
    </row>
    <row r="37" spans="1:19" s="41" customFormat="1" ht="21" x14ac:dyDescent="0.25">
      <c r="A37" s="42" t="s">
        <v>38</v>
      </c>
      <c r="C37" s="41" t="s">
        <v>4</v>
      </c>
      <c r="E37" s="45">
        <v>39800000</v>
      </c>
      <c r="G37" s="45">
        <v>1930</v>
      </c>
      <c r="I37" s="45">
        <v>0</v>
      </c>
      <c r="K37" s="45">
        <v>0</v>
      </c>
      <c r="M37" s="45">
        <v>0</v>
      </c>
      <c r="O37" s="45">
        <v>76814000000</v>
      </c>
      <c r="Q37" s="45">
        <v>0</v>
      </c>
      <c r="S37" s="45">
        <v>76814000000</v>
      </c>
    </row>
    <row r="38" spans="1:19" s="41" customFormat="1" ht="21" x14ac:dyDescent="0.25">
      <c r="A38" s="42" t="s">
        <v>74</v>
      </c>
      <c r="C38" s="41" t="s">
        <v>441</v>
      </c>
      <c r="E38" s="45">
        <v>3080009</v>
      </c>
      <c r="G38" s="45">
        <v>5000</v>
      </c>
      <c r="I38" s="45">
        <v>0</v>
      </c>
      <c r="K38" s="45">
        <v>0</v>
      </c>
      <c r="M38" s="45">
        <v>0</v>
      </c>
      <c r="O38" s="45">
        <v>15400045000</v>
      </c>
      <c r="Q38" s="45">
        <v>10540756</v>
      </c>
      <c r="S38" s="45">
        <v>15389504244</v>
      </c>
    </row>
    <row r="39" spans="1:19" s="41" customFormat="1" ht="21" x14ac:dyDescent="0.25">
      <c r="A39" s="42" t="s">
        <v>43</v>
      </c>
      <c r="C39" s="41" t="s">
        <v>442</v>
      </c>
      <c r="E39" s="45">
        <v>1571723</v>
      </c>
      <c r="G39" s="45">
        <v>4750</v>
      </c>
      <c r="I39" s="45">
        <v>0</v>
      </c>
      <c r="K39" s="45">
        <v>0</v>
      </c>
      <c r="M39" s="45">
        <v>0</v>
      </c>
      <c r="O39" s="45">
        <v>7465684250</v>
      </c>
      <c r="Q39" s="45">
        <v>120738829</v>
      </c>
      <c r="S39" s="45">
        <v>7344945421</v>
      </c>
    </row>
    <row r="40" spans="1:19" s="41" customFormat="1" ht="21" x14ac:dyDescent="0.25">
      <c r="A40" s="42" t="s">
        <v>443</v>
      </c>
      <c r="C40" s="41" t="s">
        <v>444</v>
      </c>
      <c r="E40" s="45">
        <v>1280929</v>
      </c>
      <c r="G40" s="45">
        <v>450</v>
      </c>
      <c r="I40" s="45">
        <v>0</v>
      </c>
      <c r="K40" s="45">
        <v>0</v>
      </c>
      <c r="M40" s="45">
        <v>0</v>
      </c>
      <c r="O40" s="45">
        <v>576418050</v>
      </c>
      <c r="Q40" s="45">
        <v>10466232</v>
      </c>
      <c r="S40" s="45">
        <v>565951818</v>
      </c>
    </row>
    <row r="41" spans="1:19" s="41" customFormat="1" ht="21" x14ac:dyDescent="0.25">
      <c r="A41" s="42" t="s">
        <v>33</v>
      </c>
      <c r="C41" s="41" t="s">
        <v>350</v>
      </c>
      <c r="E41" s="45">
        <v>8915666</v>
      </c>
      <c r="G41" s="45">
        <v>300</v>
      </c>
      <c r="I41" s="45">
        <v>0</v>
      </c>
      <c r="K41" s="45">
        <v>0</v>
      </c>
      <c r="M41" s="45">
        <v>0</v>
      </c>
      <c r="O41" s="45">
        <v>2674699800</v>
      </c>
      <c r="Q41" s="45">
        <v>79974413</v>
      </c>
      <c r="S41" s="45">
        <v>2594725387</v>
      </c>
    </row>
    <row r="42" spans="1:19" s="41" customFormat="1" ht="21" x14ac:dyDescent="0.25">
      <c r="A42" s="42" t="s">
        <v>445</v>
      </c>
      <c r="C42" s="41" t="s">
        <v>446</v>
      </c>
      <c r="E42" s="45">
        <v>18000</v>
      </c>
      <c r="G42" s="45">
        <v>3500</v>
      </c>
      <c r="I42" s="45">
        <v>0</v>
      </c>
      <c r="K42" s="45">
        <v>0</v>
      </c>
      <c r="M42" s="45">
        <v>0</v>
      </c>
      <c r="O42" s="45">
        <v>63000000</v>
      </c>
      <c r="Q42" s="45">
        <v>0</v>
      </c>
      <c r="S42" s="45">
        <v>63000000</v>
      </c>
    </row>
    <row r="43" spans="1:19" s="41" customFormat="1" ht="21" x14ac:dyDescent="0.25">
      <c r="A43" s="42" t="s">
        <v>64</v>
      </c>
      <c r="C43" s="41" t="s">
        <v>447</v>
      </c>
      <c r="E43" s="45">
        <v>39959237</v>
      </c>
      <c r="G43" s="45">
        <v>1800</v>
      </c>
      <c r="I43" s="45">
        <v>0</v>
      </c>
      <c r="K43" s="45">
        <v>0</v>
      </c>
      <c r="M43" s="45">
        <v>0</v>
      </c>
      <c r="O43" s="45">
        <v>71926626600</v>
      </c>
      <c r="Q43" s="45">
        <v>0</v>
      </c>
      <c r="S43" s="45">
        <v>71926626600</v>
      </c>
    </row>
    <row r="44" spans="1:19" s="41" customFormat="1" ht="21" x14ac:dyDescent="0.25">
      <c r="A44" s="42" t="s">
        <v>19</v>
      </c>
      <c r="C44" s="41" t="s">
        <v>335</v>
      </c>
      <c r="E44" s="45">
        <v>43576772</v>
      </c>
      <c r="G44" s="45">
        <v>650</v>
      </c>
      <c r="I44" s="45">
        <v>0</v>
      </c>
      <c r="K44" s="45">
        <v>0</v>
      </c>
      <c r="M44" s="45">
        <v>0</v>
      </c>
      <c r="O44" s="45">
        <v>28324901800</v>
      </c>
      <c r="Q44" s="45">
        <v>0</v>
      </c>
      <c r="S44" s="45">
        <v>28324901800</v>
      </c>
    </row>
    <row r="45" spans="1:19" s="41" customFormat="1" ht="21" x14ac:dyDescent="0.25">
      <c r="A45" s="42" t="s">
        <v>28</v>
      </c>
      <c r="C45" s="41" t="s">
        <v>121</v>
      </c>
      <c r="E45" s="45">
        <v>2637931</v>
      </c>
      <c r="G45" s="45">
        <v>6500</v>
      </c>
      <c r="I45" s="45">
        <v>0</v>
      </c>
      <c r="K45" s="45">
        <v>0</v>
      </c>
      <c r="M45" s="45">
        <v>0</v>
      </c>
      <c r="O45" s="45">
        <v>17146551500</v>
      </c>
      <c r="Q45" s="45">
        <v>1712540902</v>
      </c>
      <c r="S45" s="45">
        <v>15434010598</v>
      </c>
    </row>
    <row r="46" spans="1:19" s="41" customFormat="1" ht="21" x14ac:dyDescent="0.25">
      <c r="A46" s="42" t="s">
        <v>448</v>
      </c>
      <c r="C46" s="41" t="s">
        <v>433</v>
      </c>
      <c r="E46" s="45">
        <v>10000000</v>
      </c>
      <c r="G46" s="45">
        <v>200</v>
      </c>
      <c r="I46" s="45">
        <v>0</v>
      </c>
      <c r="K46" s="45">
        <v>0</v>
      </c>
      <c r="M46" s="45">
        <v>0</v>
      </c>
      <c r="O46" s="45">
        <v>2000000000</v>
      </c>
      <c r="Q46" s="45">
        <v>0</v>
      </c>
      <c r="S46" s="45">
        <v>2000000000</v>
      </c>
    </row>
    <row r="47" spans="1:19" s="41" customFormat="1" ht="21" x14ac:dyDescent="0.25">
      <c r="A47" s="42" t="s">
        <v>29</v>
      </c>
      <c r="C47" s="41" t="s">
        <v>449</v>
      </c>
      <c r="E47" s="45">
        <v>6235778</v>
      </c>
      <c r="G47" s="45">
        <v>100</v>
      </c>
      <c r="I47" s="45">
        <v>0</v>
      </c>
      <c r="K47" s="45">
        <v>0</v>
      </c>
      <c r="M47" s="45">
        <v>0</v>
      </c>
      <c r="O47" s="45">
        <v>623577800</v>
      </c>
      <c r="Q47" s="45">
        <v>0</v>
      </c>
      <c r="S47" s="45">
        <v>623577800</v>
      </c>
    </row>
    <row r="48" spans="1:19" s="41" customFormat="1" ht="21" x14ac:dyDescent="0.25">
      <c r="A48" s="42" t="s">
        <v>69</v>
      </c>
      <c r="C48" s="41" t="s">
        <v>450</v>
      </c>
      <c r="E48" s="45">
        <v>3139445</v>
      </c>
      <c r="G48" s="45">
        <v>575</v>
      </c>
      <c r="I48" s="45">
        <v>0</v>
      </c>
      <c r="K48" s="45">
        <v>0</v>
      </c>
      <c r="M48" s="45">
        <v>0</v>
      </c>
      <c r="O48" s="45">
        <v>1805180875</v>
      </c>
      <c r="Q48" s="45">
        <v>37532265</v>
      </c>
      <c r="S48" s="45">
        <v>1767648610</v>
      </c>
    </row>
    <row r="49" spans="1:19" s="41" customFormat="1" ht="21" x14ac:dyDescent="0.25">
      <c r="A49" s="42" t="s">
        <v>26</v>
      </c>
      <c r="C49" s="41" t="s">
        <v>451</v>
      </c>
      <c r="E49" s="45">
        <v>1000000</v>
      </c>
      <c r="G49" s="45">
        <v>20000</v>
      </c>
      <c r="I49" s="45">
        <v>0</v>
      </c>
      <c r="K49" s="45">
        <v>0</v>
      </c>
      <c r="M49" s="45">
        <v>0</v>
      </c>
      <c r="O49" s="45">
        <v>20000000000</v>
      </c>
      <c r="Q49" s="45">
        <v>2162492364</v>
      </c>
      <c r="S49" s="45">
        <v>17837507636</v>
      </c>
    </row>
    <row r="50" spans="1:19" s="41" customFormat="1" ht="21" x14ac:dyDescent="0.25">
      <c r="A50" s="42" t="s">
        <v>452</v>
      </c>
      <c r="C50" s="41" t="s">
        <v>453</v>
      </c>
      <c r="E50" s="45">
        <v>3000000</v>
      </c>
      <c r="G50" s="45">
        <v>84</v>
      </c>
      <c r="I50" s="45">
        <v>0</v>
      </c>
      <c r="K50" s="45">
        <v>0</v>
      </c>
      <c r="M50" s="45">
        <v>0</v>
      </c>
      <c r="O50" s="45">
        <v>252000000</v>
      </c>
      <c r="Q50" s="45">
        <v>0</v>
      </c>
      <c r="S50" s="45">
        <v>252000000</v>
      </c>
    </row>
    <row r="51" spans="1:19" s="41" customFormat="1" ht="21" x14ac:dyDescent="0.25">
      <c r="A51" s="42" t="s">
        <v>454</v>
      </c>
      <c r="C51" s="41" t="s">
        <v>455</v>
      </c>
      <c r="E51" s="45">
        <v>2123048</v>
      </c>
      <c r="G51" s="45">
        <v>11500</v>
      </c>
      <c r="I51" s="45">
        <v>0</v>
      </c>
      <c r="K51" s="45">
        <v>0</v>
      </c>
      <c r="M51" s="45">
        <v>0</v>
      </c>
      <c r="O51" s="45">
        <v>24415052000</v>
      </c>
      <c r="Q51" s="45">
        <v>0</v>
      </c>
      <c r="S51" s="45">
        <v>24415052000</v>
      </c>
    </row>
    <row r="52" spans="1:19" s="41" customFormat="1" ht="21" x14ac:dyDescent="0.25">
      <c r="A52" s="42" t="s">
        <v>545</v>
      </c>
      <c r="E52" s="45"/>
      <c r="G52" s="45"/>
      <c r="I52" s="45"/>
      <c r="K52" s="45"/>
      <c r="M52" s="45"/>
      <c r="O52" s="45">
        <v>300012363</v>
      </c>
      <c r="Q52" s="45"/>
      <c r="S52" s="45">
        <v>300012363</v>
      </c>
    </row>
    <row r="53" spans="1:19" s="41" customFormat="1" ht="21" x14ac:dyDescent="0.25">
      <c r="A53" s="42" t="s">
        <v>41</v>
      </c>
      <c r="C53" s="41" t="s">
        <v>456</v>
      </c>
      <c r="E53" s="45">
        <v>300000</v>
      </c>
      <c r="G53" s="45">
        <v>1200</v>
      </c>
      <c r="I53" s="45">
        <v>0</v>
      </c>
      <c r="K53" s="45">
        <v>0</v>
      </c>
      <c r="M53" s="45">
        <v>0</v>
      </c>
      <c r="O53" s="45">
        <v>360000000</v>
      </c>
      <c r="Q53" s="45">
        <v>0</v>
      </c>
      <c r="S53" s="45">
        <v>360000000</v>
      </c>
    </row>
    <row r="54" spans="1:19" s="41" customFormat="1" ht="21" x14ac:dyDescent="0.25">
      <c r="A54" s="42" t="s">
        <v>66</v>
      </c>
      <c r="C54" s="41" t="s">
        <v>457</v>
      </c>
      <c r="E54" s="45">
        <v>604703</v>
      </c>
      <c r="G54" s="45">
        <v>440</v>
      </c>
      <c r="I54" s="45">
        <v>0</v>
      </c>
      <c r="K54" s="45">
        <v>0</v>
      </c>
      <c r="M54" s="45">
        <v>0</v>
      </c>
      <c r="O54" s="45">
        <v>266069320</v>
      </c>
      <c r="Q54" s="45">
        <v>0</v>
      </c>
      <c r="S54" s="45">
        <v>266069320</v>
      </c>
    </row>
    <row r="55" spans="1:19" s="41" customFormat="1" ht="21" x14ac:dyDescent="0.25">
      <c r="A55" s="42" t="s">
        <v>21</v>
      </c>
      <c r="C55" s="41" t="s">
        <v>457</v>
      </c>
      <c r="E55" s="45">
        <v>15548784</v>
      </c>
      <c r="G55" s="45">
        <v>121</v>
      </c>
      <c r="I55" s="45">
        <v>0</v>
      </c>
      <c r="K55" s="45">
        <v>0</v>
      </c>
      <c r="M55" s="45">
        <v>0</v>
      </c>
      <c r="O55" s="45">
        <v>1881402864</v>
      </c>
      <c r="Q55" s="45">
        <v>0</v>
      </c>
      <c r="S55" s="45">
        <v>1881402864</v>
      </c>
    </row>
    <row r="56" spans="1:19" s="41" customFormat="1" ht="21" x14ac:dyDescent="0.25">
      <c r="A56" s="42" t="s">
        <v>40</v>
      </c>
      <c r="C56" s="41" t="s">
        <v>451</v>
      </c>
      <c r="E56" s="45">
        <v>408881</v>
      </c>
      <c r="G56" s="45">
        <v>3000</v>
      </c>
      <c r="I56" s="45">
        <v>0</v>
      </c>
      <c r="K56" s="45">
        <v>0</v>
      </c>
      <c r="M56" s="45">
        <v>0</v>
      </c>
      <c r="O56" s="45">
        <v>1226643000</v>
      </c>
      <c r="Q56" s="45">
        <v>0</v>
      </c>
      <c r="S56" s="45">
        <v>1226643000</v>
      </c>
    </row>
    <row r="57" spans="1:19" s="41" customFormat="1" ht="21" x14ac:dyDescent="0.25">
      <c r="A57" s="42" t="s">
        <v>458</v>
      </c>
      <c r="C57" s="41" t="s">
        <v>424</v>
      </c>
      <c r="E57" s="45">
        <v>41230</v>
      </c>
      <c r="G57" s="45">
        <v>2000</v>
      </c>
      <c r="I57" s="45">
        <v>0</v>
      </c>
      <c r="K57" s="45">
        <v>0</v>
      </c>
      <c r="M57" s="45">
        <v>0</v>
      </c>
      <c r="O57" s="45">
        <v>82460000</v>
      </c>
      <c r="Q57" s="45">
        <v>0</v>
      </c>
      <c r="S57" s="45">
        <v>82460000</v>
      </c>
    </row>
    <row r="58" spans="1:19" s="41" customFormat="1" ht="21" x14ac:dyDescent="0.25">
      <c r="A58" s="42" t="s">
        <v>459</v>
      </c>
      <c r="C58" s="41" t="s">
        <v>428</v>
      </c>
      <c r="E58" s="45">
        <v>143169</v>
      </c>
      <c r="G58" s="45">
        <v>110</v>
      </c>
      <c r="I58" s="45">
        <v>0</v>
      </c>
      <c r="K58" s="45">
        <v>0</v>
      </c>
      <c r="M58" s="45">
        <v>0</v>
      </c>
      <c r="O58" s="45">
        <v>15748590</v>
      </c>
      <c r="Q58" s="45">
        <v>10779</v>
      </c>
      <c r="S58" s="45">
        <v>15737811</v>
      </c>
    </row>
    <row r="59" spans="1:19" s="41" customFormat="1" ht="21" x14ac:dyDescent="0.25">
      <c r="A59" s="42" t="s">
        <v>460</v>
      </c>
      <c r="C59" s="41" t="s">
        <v>461</v>
      </c>
      <c r="E59" s="45">
        <v>793168</v>
      </c>
      <c r="G59" s="45">
        <v>165</v>
      </c>
      <c r="I59" s="45">
        <v>0</v>
      </c>
      <c r="K59" s="45">
        <v>0</v>
      </c>
      <c r="M59" s="45">
        <v>0</v>
      </c>
      <c r="O59" s="45">
        <v>130872720</v>
      </c>
      <c r="Q59" s="45">
        <v>12852849</v>
      </c>
      <c r="S59" s="45">
        <v>118019871</v>
      </c>
    </row>
    <row r="60" spans="1:19" s="41" customFormat="1" ht="19.5" thickBot="1" x14ac:dyDescent="0.3">
      <c r="I60" s="46">
        <f>SUM(I8:I59)</f>
        <v>13278771</v>
      </c>
      <c r="K60" s="46">
        <f>SUM(K8:K59)</f>
        <v>276084</v>
      </c>
      <c r="M60" s="46">
        <f>SUM(M8:M59)</f>
        <v>13002687</v>
      </c>
      <c r="O60" s="46">
        <f>SUM(O8:O59)</f>
        <v>1148861417479</v>
      </c>
      <c r="Q60" s="46">
        <f>SUM(Q8:Q59)</f>
        <v>33783471360</v>
      </c>
      <c r="S60" s="46">
        <f>SUM(S8:S59)</f>
        <v>1115077946119</v>
      </c>
    </row>
    <row r="61" spans="1:19" s="41" customFormat="1" ht="19.5" thickTop="1" x14ac:dyDescent="0.25"/>
    <row r="62" spans="1:19" s="41" customFormat="1" x14ac:dyDescent="0.25">
      <c r="O62" s="45"/>
    </row>
    <row r="64" spans="1:19" s="41" customFormat="1" x14ac:dyDescent="0.25">
      <c r="O64" s="45"/>
    </row>
  </sheetData>
  <mergeCells count="15">
    <mergeCell ref="A2:S2"/>
    <mergeCell ref="A3:S3"/>
    <mergeCell ref="A4:S4"/>
    <mergeCell ref="Q7"/>
    <mergeCell ref="S7"/>
    <mergeCell ref="O6:S6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115"/>
  <sheetViews>
    <sheetView rightToLeft="1" topLeftCell="A13" workbookViewId="0">
      <selection activeCell="O23" sqref="O23"/>
    </sheetView>
  </sheetViews>
  <sheetFormatPr defaultRowHeight="18.75" x14ac:dyDescent="0.45"/>
  <cols>
    <col min="1" max="1" width="34.7109375" style="13" bestFit="1" customWidth="1"/>
    <col min="2" max="2" width="1" style="13" customWidth="1"/>
    <col min="3" max="3" width="14.42578125" style="13" bestFit="1" customWidth="1"/>
    <col min="4" max="4" width="1" style="13" customWidth="1"/>
    <col min="5" max="5" width="20.28515625" style="13" bestFit="1" customWidth="1"/>
    <col min="6" max="6" width="1" style="13" customWidth="1"/>
    <col min="7" max="7" width="20.5703125" style="13" bestFit="1" customWidth="1"/>
    <col min="8" max="8" width="1" style="13" customWidth="1"/>
    <col min="9" max="9" width="39" style="13" bestFit="1" customWidth="1"/>
    <col min="10" max="10" width="1" style="13" customWidth="1"/>
    <col min="11" max="11" width="14.42578125" style="13" bestFit="1" customWidth="1"/>
    <col min="12" max="12" width="1" style="13" customWidth="1"/>
    <col min="13" max="13" width="20.28515625" style="13" bestFit="1" customWidth="1"/>
    <col min="14" max="14" width="1" style="13" customWidth="1"/>
    <col min="15" max="15" width="20.5703125" style="13" bestFit="1" customWidth="1"/>
    <col min="16" max="16" width="1" style="13" customWidth="1"/>
    <col min="17" max="17" width="39" style="13" bestFit="1" customWidth="1"/>
    <col min="18" max="18" width="1" style="13" customWidth="1"/>
    <col min="19" max="19" width="19.42578125" style="15" bestFit="1" customWidth="1"/>
    <col min="20" max="16384" width="9.140625" style="13"/>
  </cols>
  <sheetData>
    <row r="2" spans="1:20" ht="30" x14ac:dyDescent="0.4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20" ht="30" x14ac:dyDescent="0.45">
      <c r="A3" s="25" t="s">
        <v>385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20" ht="30" x14ac:dyDescent="0.4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6" spans="1:20" ht="30" x14ac:dyDescent="0.45">
      <c r="A6" s="23" t="s">
        <v>3</v>
      </c>
      <c r="C6" s="24" t="s">
        <v>387</v>
      </c>
      <c r="D6" s="24" t="s">
        <v>387</v>
      </c>
      <c r="E6" s="24" t="s">
        <v>387</v>
      </c>
      <c r="F6" s="24" t="s">
        <v>387</v>
      </c>
      <c r="G6" s="24" t="s">
        <v>387</v>
      </c>
      <c r="H6" s="24" t="s">
        <v>387</v>
      </c>
      <c r="I6" s="24" t="s">
        <v>387</v>
      </c>
      <c r="K6" s="24" t="s">
        <v>388</v>
      </c>
      <c r="L6" s="24" t="s">
        <v>388</v>
      </c>
      <c r="M6" s="24" t="s">
        <v>388</v>
      </c>
      <c r="N6" s="24" t="s">
        <v>388</v>
      </c>
      <c r="O6" s="24" t="s">
        <v>388</v>
      </c>
      <c r="P6" s="24" t="s">
        <v>388</v>
      </c>
      <c r="Q6" s="24" t="s">
        <v>388</v>
      </c>
    </row>
    <row r="7" spans="1:20" ht="30" x14ac:dyDescent="0.45">
      <c r="A7" s="24" t="s">
        <v>3</v>
      </c>
      <c r="C7" s="24" t="s">
        <v>7</v>
      </c>
      <c r="E7" s="24" t="s">
        <v>462</v>
      </c>
      <c r="G7" s="24" t="s">
        <v>463</v>
      </c>
      <c r="I7" s="24" t="s">
        <v>464</v>
      </c>
      <c r="K7" s="24" t="s">
        <v>7</v>
      </c>
      <c r="M7" s="24" t="s">
        <v>462</v>
      </c>
      <c r="O7" s="24" t="s">
        <v>463</v>
      </c>
      <c r="Q7" s="24" t="s">
        <v>464</v>
      </c>
    </row>
    <row r="8" spans="1:20" ht="21" x14ac:dyDescent="0.55000000000000004">
      <c r="A8" s="14" t="s">
        <v>66</v>
      </c>
      <c r="C8" s="15">
        <v>528427</v>
      </c>
      <c r="D8" s="15"/>
      <c r="E8" s="15">
        <v>5878965761</v>
      </c>
      <c r="F8" s="15"/>
      <c r="G8" s="15">
        <v>5826857061</v>
      </c>
      <c r="H8" s="15"/>
      <c r="I8" s="15">
        <v>52108700</v>
      </c>
      <c r="J8" s="15"/>
      <c r="K8" s="15">
        <v>528427</v>
      </c>
      <c r="L8" s="15"/>
      <c r="M8" s="15">
        <v>5878965761</v>
      </c>
      <c r="N8" s="15"/>
      <c r="O8" s="15">
        <v>6165312255</v>
      </c>
      <c r="P8" s="15"/>
      <c r="Q8" s="15">
        <f>M8-O8</f>
        <v>-286346494</v>
      </c>
      <c r="T8" s="15"/>
    </row>
    <row r="9" spans="1:20" ht="21" x14ac:dyDescent="0.55000000000000004">
      <c r="A9" s="14" t="s">
        <v>48</v>
      </c>
      <c r="C9" s="15">
        <v>5078104</v>
      </c>
      <c r="D9" s="15"/>
      <c r="E9" s="15">
        <v>40938382070</v>
      </c>
      <c r="F9" s="15"/>
      <c r="G9" s="15">
        <v>35747588313</v>
      </c>
      <c r="H9" s="15"/>
      <c r="I9" s="15">
        <v>5190793757</v>
      </c>
      <c r="J9" s="15"/>
      <c r="K9" s="15">
        <v>5078104</v>
      </c>
      <c r="L9" s="15"/>
      <c r="M9" s="15">
        <v>40938382070</v>
      </c>
      <c r="N9" s="15"/>
      <c r="O9" s="15">
        <v>45223602964</v>
      </c>
      <c r="P9" s="15"/>
      <c r="Q9" s="15">
        <f t="shared" ref="Q9:Q72" si="0">M9-O9</f>
        <v>-4285220894</v>
      </c>
      <c r="T9" s="15"/>
    </row>
    <row r="10" spans="1:20" ht="21" x14ac:dyDescent="0.55000000000000004">
      <c r="A10" s="14" t="s">
        <v>31</v>
      </c>
      <c r="C10" s="15">
        <v>40665928</v>
      </c>
      <c r="D10" s="15"/>
      <c r="E10" s="15">
        <v>90387987368</v>
      </c>
      <c r="F10" s="15"/>
      <c r="G10" s="15">
        <v>90444822752</v>
      </c>
      <c r="H10" s="15"/>
      <c r="I10" s="15">
        <v>-56835383</v>
      </c>
      <c r="J10" s="15"/>
      <c r="K10" s="15">
        <v>40665928</v>
      </c>
      <c r="L10" s="15"/>
      <c r="M10" s="15">
        <v>90387987368</v>
      </c>
      <c r="N10" s="15"/>
      <c r="O10" s="15">
        <v>90544491449</v>
      </c>
      <c r="P10" s="15"/>
      <c r="Q10" s="15">
        <f t="shared" si="0"/>
        <v>-156504081</v>
      </c>
      <c r="T10" s="15"/>
    </row>
    <row r="11" spans="1:20" ht="21" x14ac:dyDescent="0.55000000000000004">
      <c r="A11" s="14" t="s">
        <v>44</v>
      </c>
      <c r="C11" s="15">
        <v>141337531</v>
      </c>
      <c r="D11" s="15"/>
      <c r="E11" s="15">
        <v>1125377547251</v>
      </c>
      <c r="F11" s="15"/>
      <c r="G11" s="15">
        <v>1133093235030</v>
      </c>
      <c r="H11" s="15"/>
      <c r="I11" s="15">
        <v>-7715687778</v>
      </c>
      <c r="J11" s="15"/>
      <c r="K11" s="15">
        <v>141337531</v>
      </c>
      <c r="L11" s="15"/>
      <c r="M11" s="15">
        <v>1125377547251</v>
      </c>
      <c r="N11" s="15"/>
      <c r="O11" s="15">
        <v>1250121803795</v>
      </c>
      <c r="P11" s="15"/>
      <c r="Q11" s="15">
        <f t="shared" si="0"/>
        <v>-124744256544</v>
      </c>
      <c r="T11" s="15"/>
    </row>
    <row r="12" spans="1:20" ht="21" x14ac:dyDescent="0.55000000000000004">
      <c r="A12" s="14" t="s">
        <v>23</v>
      </c>
      <c r="C12" s="15">
        <v>60000000</v>
      </c>
      <c r="D12" s="15"/>
      <c r="E12" s="15">
        <v>741958920000</v>
      </c>
      <c r="F12" s="15"/>
      <c r="G12" s="15">
        <v>739611743217</v>
      </c>
      <c r="H12" s="15"/>
      <c r="I12" s="15">
        <v>2347176783</v>
      </c>
      <c r="J12" s="15"/>
      <c r="K12" s="15">
        <v>60000000</v>
      </c>
      <c r="L12" s="15"/>
      <c r="M12" s="15">
        <v>741958920000</v>
      </c>
      <c r="N12" s="15"/>
      <c r="O12" s="15">
        <v>744722042426</v>
      </c>
      <c r="P12" s="15"/>
      <c r="Q12" s="15">
        <f t="shared" si="0"/>
        <v>-2763122426</v>
      </c>
      <c r="T12" s="15"/>
    </row>
    <row r="13" spans="1:20" ht="21" x14ac:dyDescent="0.55000000000000004">
      <c r="A13" s="14" t="s">
        <v>76</v>
      </c>
      <c r="C13" s="15">
        <v>18194883</v>
      </c>
      <c r="D13" s="15"/>
      <c r="E13" s="15">
        <v>139212740665</v>
      </c>
      <c r="F13" s="15"/>
      <c r="G13" s="15">
        <v>140488104782</v>
      </c>
      <c r="H13" s="15"/>
      <c r="I13" s="15">
        <v>-1275364116</v>
      </c>
      <c r="J13" s="15"/>
      <c r="K13" s="15">
        <v>18194883</v>
      </c>
      <c r="L13" s="15"/>
      <c r="M13" s="15">
        <v>139212740665</v>
      </c>
      <c r="N13" s="15"/>
      <c r="O13" s="15">
        <v>140488104782</v>
      </c>
      <c r="P13" s="15"/>
      <c r="Q13" s="15">
        <f t="shared" si="0"/>
        <v>-1275364117</v>
      </c>
      <c r="T13" s="15"/>
    </row>
    <row r="14" spans="1:20" ht="21" x14ac:dyDescent="0.55000000000000004">
      <c r="A14" s="14" t="s">
        <v>25</v>
      </c>
      <c r="C14" s="15">
        <v>1466412</v>
      </c>
      <c r="D14" s="15"/>
      <c r="E14" s="15">
        <v>173778137655</v>
      </c>
      <c r="F14" s="15"/>
      <c r="G14" s="15">
        <v>173253477056</v>
      </c>
      <c r="H14" s="15"/>
      <c r="I14" s="15">
        <v>524660599</v>
      </c>
      <c r="J14" s="15"/>
      <c r="K14" s="15">
        <v>1466412</v>
      </c>
      <c r="L14" s="15"/>
      <c r="M14" s="15">
        <v>173778137655</v>
      </c>
      <c r="N14" s="15"/>
      <c r="O14" s="15">
        <v>175395714062</v>
      </c>
      <c r="P14" s="15"/>
      <c r="Q14" s="15">
        <f t="shared" si="0"/>
        <v>-1617576407</v>
      </c>
      <c r="T14" s="15"/>
    </row>
    <row r="15" spans="1:20" ht="21" x14ac:dyDescent="0.55000000000000004">
      <c r="A15" s="14" t="s">
        <v>47</v>
      </c>
      <c r="C15" s="15">
        <v>30973994</v>
      </c>
      <c r="D15" s="15"/>
      <c r="E15" s="15">
        <v>382408058297</v>
      </c>
      <c r="F15" s="15"/>
      <c r="G15" s="15">
        <v>380985677309</v>
      </c>
      <c r="H15" s="15"/>
      <c r="I15" s="15">
        <v>1422380988</v>
      </c>
      <c r="J15" s="15"/>
      <c r="K15" s="15">
        <v>30973994</v>
      </c>
      <c r="L15" s="15"/>
      <c r="M15" s="15">
        <v>382408058297</v>
      </c>
      <c r="N15" s="15"/>
      <c r="O15" s="15">
        <v>393588774004</v>
      </c>
      <c r="P15" s="15"/>
      <c r="Q15" s="15">
        <f t="shared" si="0"/>
        <v>-11180715707</v>
      </c>
      <c r="T15" s="15"/>
    </row>
    <row r="16" spans="1:20" ht="21" x14ac:dyDescent="0.55000000000000004">
      <c r="A16" s="14" t="s">
        <v>68</v>
      </c>
      <c r="C16" s="15">
        <v>13337615</v>
      </c>
      <c r="D16" s="15"/>
      <c r="E16" s="15">
        <v>283328934796</v>
      </c>
      <c r="F16" s="15"/>
      <c r="G16" s="15">
        <v>281550942431</v>
      </c>
      <c r="H16" s="15"/>
      <c r="I16" s="15">
        <v>1777992365</v>
      </c>
      <c r="J16" s="15"/>
      <c r="K16" s="15">
        <v>13337615</v>
      </c>
      <c r="L16" s="15"/>
      <c r="M16" s="15">
        <v>283328934796</v>
      </c>
      <c r="N16" s="15"/>
      <c r="O16" s="15">
        <v>297652529465</v>
      </c>
      <c r="P16" s="15"/>
      <c r="Q16" s="15">
        <f t="shared" si="0"/>
        <v>-14323594669</v>
      </c>
      <c r="T16" s="15"/>
    </row>
    <row r="17" spans="1:20" ht="21" x14ac:dyDescent="0.55000000000000004">
      <c r="A17" s="14" t="s">
        <v>60</v>
      </c>
      <c r="C17" s="15">
        <v>74082032</v>
      </c>
      <c r="D17" s="15"/>
      <c r="E17" s="15">
        <v>1180469139870</v>
      </c>
      <c r="F17" s="15"/>
      <c r="G17" s="15">
        <v>1186412446236</v>
      </c>
      <c r="H17" s="15"/>
      <c r="I17" s="15">
        <v>-5943306365</v>
      </c>
      <c r="J17" s="15"/>
      <c r="K17" s="15">
        <v>74082032</v>
      </c>
      <c r="L17" s="15"/>
      <c r="M17" s="15">
        <v>1180469139870</v>
      </c>
      <c r="N17" s="15"/>
      <c r="O17" s="15">
        <v>1230440409707</v>
      </c>
      <c r="P17" s="15"/>
      <c r="Q17" s="15">
        <f t="shared" si="0"/>
        <v>-49971269837</v>
      </c>
      <c r="T17" s="15"/>
    </row>
    <row r="18" spans="1:20" ht="21" x14ac:dyDescent="0.55000000000000004">
      <c r="A18" s="14" t="s">
        <v>64</v>
      </c>
      <c r="C18" s="15">
        <v>32908800</v>
      </c>
      <c r="D18" s="15"/>
      <c r="E18" s="15">
        <v>726555566534</v>
      </c>
      <c r="F18" s="15"/>
      <c r="G18" s="15">
        <v>714900548856</v>
      </c>
      <c r="H18" s="15"/>
      <c r="I18" s="15">
        <v>11655017678</v>
      </c>
      <c r="J18" s="15"/>
      <c r="K18" s="15">
        <v>32908800</v>
      </c>
      <c r="L18" s="15"/>
      <c r="M18" s="15">
        <v>726555566534</v>
      </c>
      <c r="N18" s="15"/>
      <c r="O18" s="15">
        <v>782137057516</v>
      </c>
      <c r="P18" s="15"/>
      <c r="Q18" s="15">
        <f t="shared" si="0"/>
        <v>-55581490982</v>
      </c>
      <c r="T18" s="15"/>
    </row>
    <row r="19" spans="1:20" ht="21" x14ac:dyDescent="0.55000000000000004">
      <c r="A19" s="14" t="s">
        <v>82</v>
      </c>
      <c r="C19" s="15">
        <v>2797241</v>
      </c>
      <c r="D19" s="15"/>
      <c r="E19" s="15">
        <v>78829936745</v>
      </c>
      <c r="F19" s="15"/>
      <c r="G19" s="15">
        <v>79483824063</v>
      </c>
      <c r="H19" s="15"/>
      <c r="I19" s="15">
        <v>-653887317</v>
      </c>
      <c r="J19" s="15"/>
      <c r="K19" s="15">
        <v>2797241</v>
      </c>
      <c r="L19" s="15"/>
      <c r="M19" s="15">
        <v>78829936745</v>
      </c>
      <c r="N19" s="15"/>
      <c r="O19" s="15">
        <v>79483824063</v>
      </c>
      <c r="P19" s="15"/>
      <c r="Q19" s="15">
        <f t="shared" si="0"/>
        <v>-653887318</v>
      </c>
    </row>
    <row r="20" spans="1:20" ht="21" x14ac:dyDescent="0.55000000000000004">
      <c r="A20" s="14" t="s">
        <v>69</v>
      </c>
      <c r="C20" s="15">
        <v>3259445</v>
      </c>
      <c r="D20" s="15"/>
      <c r="E20" s="15">
        <v>360617709940</v>
      </c>
      <c r="F20" s="15"/>
      <c r="G20" s="15">
        <v>361527803923</v>
      </c>
      <c r="H20" s="15"/>
      <c r="I20" s="15">
        <v>-910093982</v>
      </c>
      <c r="J20" s="15"/>
      <c r="K20" s="15">
        <v>3259445</v>
      </c>
      <c r="L20" s="15"/>
      <c r="M20" s="15">
        <v>360617709940</v>
      </c>
      <c r="N20" s="15"/>
      <c r="O20" s="15">
        <v>369613779619</v>
      </c>
      <c r="P20" s="15"/>
      <c r="Q20" s="15">
        <f t="shared" si="0"/>
        <v>-8996069679</v>
      </c>
    </row>
    <row r="21" spans="1:20" ht="21" x14ac:dyDescent="0.55000000000000004">
      <c r="A21" s="14" t="s">
        <v>43</v>
      </c>
      <c r="C21" s="15">
        <v>2402749</v>
      </c>
      <c r="D21" s="15"/>
      <c r="E21" s="15">
        <v>49034932770</v>
      </c>
      <c r="F21" s="15"/>
      <c r="G21" s="15">
        <v>46798289486</v>
      </c>
      <c r="H21" s="15"/>
      <c r="I21" s="15">
        <v>2236643284</v>
      </c>
      <c r="J21" s="15"/>
      <c r="K21" s="15">
        <v>2402749</v>
      </c>
      <c r="L21" s="15"/>
      <c r="M21" s="15">
        <v>49034932770</v>
      </c>
      <c r="N21" s="15"/>
      <c r="O21" s="15">
        <v>51105419259</v>
      </c>
      <c r="P21" s="15"/>
      <c r="Q21" s="15">
        <f t="shared" si="0"/>
        <v>-2070486489</v>
      </c>
    </row>
    <row r="22" spans="1:20" ht="21" x14ac:dyDescent="0.55000000000000004">
      <c r="A22" s="14" t="s">
        <v>78</v>
      </c>
      <c r="C22" s="15">
        <v>2139534</v>
      </c>
      <c r="D22" s="15"/>
      <c r="E22" s="15">
        <v>9834340644</v>
      </c>
      <c r="F22" s="15"/>
      <c r="G22" s="15">
        <v>9847773056</v>
      </c>
      <c r="H22" s="15"/>
      <c r="I22" s="15">
        <v>-13432411</v>
      </c>
      <c r="J22" s="15"/>
      <c r="K22" s="15">
        <v>2139534</v>
      </c>
      <c r="L22" s="15"/>
      <c r="M22" s="15">
        <v>9834340644</v>
      </c>
      <c r="N22" s="15"/>
      <c r="O22" s="15">
        <v>9847773056</v>
      </c>
      <c r="P22" s="15"/>
      <c r="Q22" s="15">
        <f t="shared" si="0"/>
        <v>-13432412</v>
      </c>
    </row>
    <row r="23" spans="1:20" ht="21" x14ac:dyDescent="0.55000000000000004">
      <c r="A23" s="14" t="s">
        <v>74</v>
      </c>
      <c r="C23" s="15">
        <v>4070357</v>
      </c>
      <c r="D23" s="15"/>
      <c r="E23" s="15">
        <v>177338198875</v>
      </c>
      <c r="F23" s="15"/>
      <c r="G23" s="15">
        <v>179411672751</v>
      </c>
      <c r="H23" s="15"/>
      <c r="I23" s="15">
        <v>-2073473875</v>
      </c>
      <c r="J23" s="15"/>
      <c r="K23" s="15">
        <v>4070357</v>
      </c>
      <c r="L23" s="15"/>
      <c r="M23" s="15">
        <v>177338198875</v>
      </c>
      <c r="N23" s="15"/>
      <c r="O23" s="15">
        <v>179411672751</v>
      </c>
      <c r="P23" s="15"/>
      <c r="Q23" s="15">
        <f t="shared" si="0"/>
        <v>-2073473876</v>
      </c>
    </row>
    <row r="24" spans="1:20" ht="21" x14ac:dyDescent="0.55000000000000004">
      <c r="A24" s="14" t="s">
        <v>57</v>
      </c>
      <c r="C24" s="15">
        <v>7842</v>
      </c>
      <c r="D24" s="15"/>
      <c r="E24" s="15">
        <v>320933951946</v>
      </c>
      <c r="F24" s="15"/>
      <c r="G24" s="15">
        <v>342949100068</v>
      </c>
      <c r="H24" s="15"/>
      <c r="I24" s="15">
        <v>-22015148122</v>
      </c>
      <c r="J24" s="15"/>
      <c r="K24" s="15">
        <v>7842</v>
      </c>
      <c r="L24" s="15"/>
      <c r="M24" s="15">
        <v>320933951946</v>
      </c>
      <c r="N24" s="15"/>
      <c r="O24" s="15">
        <v>299986864224</v>
      </c>
      <c r="P24" s="15"/>
      <c r="Q24" s="15">
        <f t="shared" si="0"/>
        <v>20947087722</v>
      </c>
    </row>
    <row r="25" spans="1:20" ht="21" x14ac:dyDescent="0.55000000000000004">
      <c r="A25" s="14" t="s">
        <v>29</v>
      </c>
      <c r="C25" s="15">
        <v>4074324</v>
      </c>
      <c r="D25" s="15"/>
      <c r="E25" s="15">
        <v>129805120799</v>
      </c>
      <c r="F25" s="15"/>
      <c r="G25" s="15">
        <v>129432985919</v>
      </c>
      <c r="H25" s="15"/>
      <c r="I25" s="15">
        <v>372134880</v>
      </c>
      <c r="J25" s="15"/>
      <c r="K25" s="15">
        <v>4074324</v>
      </c>
      <c r="L25" s="15"/>
      <c r="M25" s="15">
        <v>129805120799</v>
      </c>
      <c r="N25" s="15"/>
      <c r="O25" s="15">
        <v>106677553968</v>
      </c>
      <c r="P25" s="15"/>
      <c r="Q25" s="15">
        <f t="shared" si="0"/>
        <v>23127566831</v>
      </c>
    </row>
    <row r="26" spans="1:20" ht="21" x14ac:dyDescent="0.55000000000000004">
      <c r="A26" s="14" t="s">
        <v>56</v>
      </c>
      <c r="C26" s="15">
        <v>1781572</v>
      </c>
      <c r="D26" s="15"/>
      <c r="E26" s="15">
        <v>206870795924</v>
      </c>
      <c r="F26" s="15"/>
      <c r="G26" s="15">
        <v>233305741260</v>
      </c>
      <c r="H26" s="15"/>
      <c r="I26" s="15">
        <v>-26434945336</v>
      </c>
      <c r="J26" s="15"/>
      <c r="K26" s="15">
        <v>1781572</v>
      </c>
      <c r="L26" s="15"/>
      <c r="M26" s="15">
        <v>206870795924</v>
      </c>
      <c r="N26" s="15"/>
      <c r="O26" s="15">
        <v>242206353859</v>
      </c>
      <c r="P26" s="15"/>
      <c r="Q26" s="15">
        <f t="shared" si="0"/>
        <v>-35335557935</v>
      </c>
    </row>
    <row r="27" spans="1:20" ht="21" x14ac:dyDescent="0.55000000000000004">
      <c r="A27" s="14" t="s">
        <v>42</v>
      </c>
      <c r="C27" s="15">
        <v>222103454</v>
      </c>
      <c r="D27" s="15"/>
      <c r="E27" s="15">
        <v>1099494053474</v>
      </c>
      <c r="F27" s="15"/>
      <c r="G27" s="15">
        <v>1100543207506</v>
      </c>
      <c r="H27" s="15"/>
      <c r="I27" s="15">
        <v>-1049154031</v>
      </c>
      <c r="J27" s="15"/>
      <c r="K27" s="15">
        <v>222103454</v>
      </c>
      <c r="L27" s="15"/>
      <c r="M27" s="15">
        <v>1099494053474</v>
      </c>
      <c r="N27" s="15"/>
      <c r="O27" s="15">
        <v>1115368057041</v>
      </c>
      <c r="P27" s="15"/>
      <c r="Q27" s="15">
        <f t="shared" si="0"/>
        <v>-15874003567</v>
      </c>
    </row>
    <row r="28" spans="1:20" ht="21" x14ac:dyDescent="0.55000000000000004">
      <c r="A28" s="14" t="s">
        <v>62</v>
      </c>
      <c r="C28" s="15">
        <v>373972661</v>
      </c>
      <c r="D28" s="15"/>
      <c r="E28" s="15">
        <v>3670635048688</v>
      </c>
      <c r="F28" s="15"/>
      <c r="G28" s="15">
        <f>E28-I28</f>
        <v>3672929559659</v>
      </c>
      <c r="H28" s="15"/>
      <c r="I28" s="15">
        <v>-2294510971</v>
      </c>
      <c r="J28" s="15"/>
      <c r="K28" s="15">
        <v>373972661</v>
      </c>
      <c r="L28" s="15"/>
      <c r="M28" s="15">
        <v>3670635048688</v>
      </c>
      <c r="N28" s="15"/>
      <c r="O28" s="15">
        <v>3595068884617</v>
      </c>
      <c r="P28" s="15"/>
      <c r="Q28" s="15">
        <v>75566164071</v>
      </c>
    </row>
    <row r="29" spans="1:20" ht="21" x14ac:dyDescent="0.55000000000000004">
      <c r="A29" s="14" t="s">
        <v>79</v>
      </c>
      <c r="C29" s="15">
        <v>582121</v>
      </c>
      <c r="D29" s="15"/>
      <c r="E29" s="15">
        <v>20611775877</v>
      </c>
      <c r="F29" s="15"/>
      <c r="G29" s="15">
        <v>20606551324</v>
      </c>
      <c r="H29" s="15"/>
      <c r="I29" s="15">
        <v>5224553</v>
      </c>
      <c r="J29" s="15"/>
      <c r="K29" s="15">
        <v>582121</v>
      </c>
      <c r="L29" s="15"/>
      <c r="M29" s="15">
        <v>20611775877</v>
      </c>
      <c r="N29" s="15"/>
      <c r="O29" s="15">
        <v>20606551324</v>
      </c>
      <c r="P29" s="15"/>
      <c r="Q29" s="15">
        <f t="shared" si="0"/>
        <v>5224553</v>
      </c>
    </row>
    <row r="30" spans="1:20" ht="21" x14ac:dyDescent="0.55000000000000004">
      <c r="A30" s="14" t="s">
        <v>52</v>
      </c>
      <c r="C30" s="15">
        <v>100000000</v>
      </c>
      <c r="D30" s="15"/>
      <c r="E30" s="15">
        <v>388772955000</v>
      </c>
      <c r="F30" s="15"/>
      <c r="G30" s="15">
        <v>388699371430</v>
      </c>
      <c r="H30" s="15"/>
      <c r="I30" s="15">
        <v>73583570</v>
      </c>
      <c r="J30" s="15"/>
      <c r="K30" s="15">
        <v>100000000</v>
      </c>
      <c r="L30" s="15"/>
      <c r="M30" s="15">
        <v>388772955000</v>
      </c>
      <c r="N30" s="15"/>
      <c r="O30" s="15">
        <v>394025021763</v>
      </c>
      <c r="P30" s="15"/>
      <c r="Q30" s="15">
        <f t="shared" si="0"/>
        <v>-5252066763</v>
      </c>
    </row>
    <row r="31" spans="1:20" ht="21" x14ac:dyDescent="0.55000000000000004">
      <c r="A31" s="14" t="s">
        <v>33</v>
      </c>
      <c r="C31" s="15">
        <v>94643223</v>
      </c>
      <c r="D31" s="15"/>
      <c r="E31" s="15">
        <v>689324862096</v>
      </c>
      <c r="F31" s="15"/>
      <c r="G31" s="15">
        <v>687987715974</v>
      </c>
      <c r="H31" s="15"/>
      <c r="I31" s="15">
        <v>1337146122</v>
      </c>
      <c r="J31" s="15"/>
      <c r="K31" s="15">
        <v>94643223</v>
      </c>
      <c r="L31" s="15"/>
      <c r="M31" s="15">
        <v>689324862096</v>
      </c>
      <c r="N31" s="15"/>
      <c r="O31" s="15">
        <v>138776127687</v>
      </c>
      <c r="P31" s="15"/>
      <c r="Q31" s="15">
        <f t="shared" si="0"/>
        <v>550548734409</v>
      </c>
    </row>
    <row r="32" spans="1:20" ht="21" x14ac:dyDescent="0.55000000000000004">
      <c r="A32" s="14" t="s">
        <v>54</v>
      </c>
      <c r="C32" s="15">
        <v>18631603</v>
      </c>
      <c r="D32" s="15"/>
      <c r="E32" s="15">
        <v>814542363435</v>
      </c>
      <c r="F32" s="15"/>
      <c r="G32" s="15">
        <v>816793828376</v>
      </c>
      <c r="H32" s="15"/>
      <c r="I32" s="15">
        <v>-2251464940</v>
      </c>
      <c r="J32" s="15"/>
      <c r="K32" s="15">
        <v>18631603</v>
      </c>
      <c r="L32" s="15"/>
      <c r="M32" s="15">
        <v>814542363435</v>
      </c>
      <c r="N32" s="15"/>
      <c r="O32" s="15">
        <v>814867462292</v>
      </c>
      <c r="P32" s="15"/>
      <c r="Q32" s="15">
        <f t="shared" si="0"/>
        <v>-325098857</v>
      </c>
    </row>
    <row r="33" spans="1:17" ht="21" x14ac:dyDescent="0.55000000000000004">
      <c r="A33" s="14" t="s">
        <v>18</v>
      </c>
      <c r="C33" s="15">
        <v>148436910</v>
      </c>
      <c r="D33" s="15"/>
      <c r="E33" s="15">
        <v>596412097378</v>
      </c>
      <c r="F33" s="15"/>
      <c r="G33" s="15">
        <v>598567891582</v>
      </c>
      <c r="H33" s="15"/>
      <c r="I33" s="15">
        <v>-2155794203</v>
      </c>
      <c r="J33" s="15"/>
      <c r="K33" s="15">
        <v>148436910</v>
      </c>
      <c r="L33" s="15"/>
      <c r="M33" s="15">
        <v>596412097378</v>
      </c>
      <c r="N33" s="15"/>
      <c r="O33" s="15">
        <v>597338163577</v>
      </c>
      <c r="P33" s="15"/>
      <c r="Q33" s="15">
        <f t="shared" si="0"/>
        <v>-926066199</v>
      </c>
    </row>
    <row r="34" spans="1:17" ht="21" x14ac:dyDescent="0.55000000000000004">
      <c r="A34" s="14" t="s">
        <v>53</v>
      </c>
      <c r="C34" s="15">
        <v>150000000</v>
      </c>
      <c r="D34" s="15"/>
      <c r="E34" s="15">
        <v>1804200750000</v>
      </c>
      <c r="F34" s="15"/>
      <c r="G34" s="15">
        <v>1809075469051</v>
      </c>
      <c r="H34" s="15"/>
      <c r="I34" s="15">
        <v>-4874719051</v>
      </c>
      <c r="J34" s="15"/>
      <c r="K34" s="15">
        <v>150000000</v>
      </c>
      <c r="L34" s="15"/>
      <c r="M34" s="15">
        <v>1804200750000</v>
      </c>
      <c r="N34" s="15"/>
      <c r="O34" s="15">
        <v>1550749977137</v>
      </c>
      <c r="P34" s="15"/>
      <c r="Q34" s="15">
        <f t="shared" si="0"/>
        <v>253450772863</v>
      </c>
    </row>
    <row r="35" spans="1:17" ht="21" x14ac:dyDescent="0.55000000000000004">
      <c r="A35" s="14" t="s">
        <v>50</v>
      </c>
      <c r="C35" s="15">
        <v>66079191</v>
      </c>
      <c r="D35" s="15"/>
      <c r="E35" s="15">
        <v>612850564860</v>
      </c>
      <c r="F35" s="15"/>
      <c r="G35" s="15">
        <v>614184986055</v>
      </c>
      <c r="H35" s="15"/>
      <c r="I35" s="15">
        <v>-1334421194</v>
      </c>
      <c r="J35" s="15"/>
      <c r="K35" s="15">
        <v>66079191</v>
      </c>
      <c r="L35" s="15"/>
      <c r="M35" s="15">
        <v>612850564860</v>
      </c>
      <c r="N35" s="15"/>
      <c r="O35" s="15">
        <v>638105578995</v>
      </c>
      <c r="P35" s="15"/>
      <c r="Q35" s="15">
        <f t="shared" si="0"/>
        <v>-25255014135</v>
      </c>
    </row>
    <row r="36" spans="1:17" ht="21" x14ac:dyDescent="0.55000000000000004">
      <c r="A36" s="14" t="s">
        <v>21</v>
      </c>
      <c r="C36" s="15">
        <v>31097568</v>
      </c>
      <c r="D36" s="15"/>
      <c r="E36" s="15">
        <v>385788467630</v>
      </c>
      <c r="F36" s="15"/>
      <c r="G36" s="15">
        <v>383738999640</v>
      </c>
      <c r="H36" s="15"/>
      <c r="I36" s="15">
        <v>2049467990</v>
      </c>
      <c r="J36" s="15"/>
      <c r="K36" s="15">
        <v>31097568</v>
      </c>
      <c r="L36" s="15"/>
      <c r="M36" s="15">
        <v>385788467630</v>
      </c>
      <c r="N36" s="15"/>
      <c r="O36" s="15">
        <v>384066655581</v>
      </c>
      <c r="P36" s="15"/>
      <c r="Q36" s="15">
        <f t="shared" si="0"/>
        <v>1721812049</v>
      </c>
    </row>
    <row r="37" spans="1:17" ht="21" x14ac:dyDescent="0.55000000000000004">
      <c r="A37" s="14" t="s">
        <v>73</v>
      </c>
      <c r="C37" s="15">
        <v>43826681</v>
      </c>
      <c r="D37" s="15"/>
      <c r="E37" s="15">
        <v>260088496120</v>
      </c>
      <c r="F37" s="15"/>
      <c r="G37" s="15">
        <v>261998902349</v>
      </c>
      <c r="H37" s="15"/>
      <c r="I37" s="15">
        <v>-1910406228</v>
      </c>
      <c r="J37" s="15"/>
      <c r="K37" s="15">
        <v>43826681</v>
      </c>
      <c r="L37" s="15"/>
      <c r="M37" s="15">
        <v>260088496120</v>
      </c>
      <c r="N37" s="15"/>
      <c r="O37" s="15">
        <v>261998902349</v>
      </c>
      <c r="P37" s="15"/>
      <c r="Q37" s="15">
        <f t="shared" si="0"/>
        <v>-1910406229</v>
      </c>
    </row>
    <row r="38" spans="1:17" ht="21" x14ac:dyDescent="0.55000000000000004">
      <c r="A38" s="14" t="s">
        <v>37</v>
      </c>
      <c r="C38" s="15">
        <v>21412944</v>
      </c>
      <c r="D38" s="15"/>
      <c r="E38" s="15">
        <v>126648945050</v>
      </c>
      <c r="F38" s="15"/>
      <c r="G38" s="15">
        <v>126384433333</v>
      </c>
      <c r="H38" s="15"/>
      <c r="I38" s="15">
        <v>264511717</v>
      </c>
      <c r="J38" s="15"/>
      <c r="K38" s="15">
        <v>21412944</v>
      </c>
      <c r="L38" s="15"/>
      <c r="M38" s="15">
        <v>126648945050</v>
      </c>
      <c r="N38" s="15"/>
      <c r="O38" s="15">
        <v>126145336914</v>
      </c>
      <c r="P38" s="15"/>
      <c r="Q38" s="15">
        <f t="shared" si="0"/>
        <v>503608136</v>
      </c>
    </row>
    <row r="39" spans="1:17" ht="21" x14ac:dyDescent="0.55000000000000004">
      <c r="A39" s="14" t="s">
        <v>32</v>
      </c>
      <c r="C39" s="15">
        <v>50257883</v>
      </c>
      <c r="D39" s="15"/>
      <c r="E39" s="15">
        <v>494093012615</v>
      </c>
      <c r="F39" s="15"/>
      <c r="G39" s="15">
        <v>494544670241</v>
      </c>
      <c r="H39" s="15"/>
      <c r="I39" s="15">
        <v>-451657625</v>
      </c>
      <c r="J39" s="15"/>
      <c r="K39" s="15">
        <v>50257883</v>
      </c>
      <c r="L39" s="15"/>
      <c r="M39" s="15">
        <v>494093012615</v>
      </c>
      <c r="N39" s="15"/>
      <c r="O39" s="15">
        <v>518882101225</v>
      </c>
      <c r="P39" s="15"/>
      <c r="Q39" s="15">
        <f t="shared" si="0"/>
        <v>-24789088610</v>
      </c>
    </row>
    <row r="40" spans="1:17" ht="21" x14ac:dyDescent="0.55000000000000004">
      <c r="A40" s="14" t="s">
        <v>70</v>
      </c>
      <c r="C40" s="15">
        <v>148769252</v>
      </c>
      <c r="D40" s="15"/>
      <c r="E40" s="15">
        <v>1808326468495</v>
      </c>
      <c r="F40" s="15"/>
      <c r="G40" s="15">
        <f>E40-I40</f>
        <v>1798225857456</v>
      </c>
      <c r="H40" s="15"/>
      <c r="I40" s="15">
        <v>10100611039</v>
      </c>
      <c r="J40" s="15"/>
      <c r="K40" s="15">
        <v>148769252</v>
      </c>
      <c r="L40" s="15"/>
      <c r="M40" s="15">
        <v>1808326468495</v>
      </c>
      <c r="N40" s="15"/>
      <c r="O40" s="15">
        <v>1763632555766</v>
      </c>
      <c r="P40" s="15"/>
      <c r="Q40" s="15">
        <f t="shared" si="0"/>
        <v>44693912729</v>
      </c>
    </row>
    <row r="41" spans="1:17" ht="21" x14ac:dyDescent="0.55000000000000004">
      <c r="A41" s="14" t="s">
        <v>24</v>
      </c>
      <c r="C41" s="15">
        <v>8500000</v>
      </c>
      <c r="D41" s="15"/>
      <c r="E41" s="15">
        <v>323781966000</v>
      </c>
      <c r="F41" s="15"/>
      <c r="G41" s="15">
        <v>323921154782</v>
      </c>
      <c r="H41" s="15"/>
      <c r="I41" s="15">
        <v>-139188782</v>
      </c>
      <c r="J41" s="15"/>
      <c r="K41" s="15">
        <v>8500000</v>
      </c>
      <c r="L41" s="15"/>
      <c r="M41" s="15">
        <v>323781966000</v>
      </c>
      <c r="N41" s="15"/>
      <c r="O41" s="15">
        <v>359324377083</v>
      </c>
      <c r="P41" s="15"/>
      <c r="Q41" s="15">
        <f t="shared" si="0"/>
        <v>-35542411083</v>
      </c>
    </row>
    <row r="42" spans="1:17" ht="21" x14ac:dyDescent="0.55000000000000004">
      <c r="A42" s="14" t="s">
        <v>75</v>
      </c>
      <c r="C42" s="15">
        <v>607472</v>
      </c>
      <c r="D42" s="15"/>
      <c r="E42" s="15">
        <v>12871223499</v>
      </c>
      <c r="F42" s="15"/>
      <c r="G42" s="15">
        <v>12946578750</v>
      </c>
      <c r="H42" s="15"/>
      <c r="I42" s="15">
        <v>-75355250</v>
      </c>
      <c r="J42" s="15"/>
      <c r="K42" s="15">
        <v>607472</v>
      </c>
      <c r="L42" s="15"/>
      <c r="M42" s="15">
        <v>12871223499</v>
      </c>
      <c r="N42" s="15"/>
      <c r="O42" s="15">
        <v>12946578750</v>
      </c>
      <c r="P42" s="15"/>
      <c r="Q42" s="15">
        <f t="shared" si="0"/>
        <v>-75355251</v>
      </c>
    </row>
    <row r="43" spans="1:17" ht="21" x14ac:dyDescent="0.55000000000000004">
      <c r="A43" s="14" t="s">
        <v>27</v>
      </c>
      <c r="C43" s="15">
        <v>2029662</v>
      </c>
      <c r="D43" s="15"/>
      <c r="E43" s="15">
        <v>312281885408</v>
      </c>
      <c r="F43" s="15"/>
      <c r="G43" s="15">
        <v>311129197898</v>
      </c>
      <c r="H43" s="15"/>
      <c r="I43" s="15">
        <v>1152687510</v>
      </c>
      <c r="J43" s="15"/>
      <c r="K43" s="15">
        <v>2029662</v>
      </c>
      <c r="L43" s="15"/>
      <c r="M43" s="15">
        <v>312281885408</v>
      </c>
      <c r="N43" s="15"/>
      <c r="O43" s="15">
        <v>323246926378</v>
      </c>
      <c r="P43" s="15"/>
      <c r="Q43" s="15">
        <f t="shared" si="0"/>
        <v>-10965040970</v>
      </c>
    </row>
    <row r="44" spans="1:17" ht="21" x14ac:dyDescent="0.55000000000000004">
      <c r="A44" s="14" t="s">
        <v>77</v>
      </c>
      <c r="C44" s="15">
        <v>650804</v>
      </c>
      <c r="D44" s="15"/>
      <c r="E44" s="15">
        <v>6190489592</v>
      </c>
      <c r="F44" s="15"/>
      <c r="G44" s="15">
        <v>6207372592</v>
      </c>
      <c r="H44" s="15"/>
      <c r="I44" s="15">
        <v>-16882999</v>
      </c>
      <c r="J44" s="15"/>
      <c r="K44" s="15">
        <v>650804</v>
      </c>
      <c r="L44" s="15"/>
      <c r="M44" s="15">
        <v>6190489592</v>
      </c>
      <c r="N44" s="15"/>
      <c r="O44" s="15">
        <v>6207372592</v>
      </c>
      <c r="P44" s="15"/>
      <c r="Q44" s="15">
        <f t="shared" si="0"/>
        <v>-16883000</v>
      </c>
    </row>
    <row r="45" spans="1:17" ht="21" x14ac:dyDescent="0.55000000000000004">
      <c r="A45" s="14" t="s">
        <v>72</v>
      </c>
      <c r="C45" s="15">
        <v>15000000</v>
      </c>
      <c r="D45" s="15"/>
      <c r="E45" s="15">
        <v>212925510000</v>
      </c>
      <c r="F45" s="15"/>
      <c r="G45" s="15">
        <v>212765304167</v>
      </c>
      <c r="H45" s="15"/>
      <c r="I45" s="15">
        <v>160205833</v>
      </c>
      <c r="J45" s="15"/>
      <c r="K45" s="15">
        <v>15000000</v>
      </c>
      <c r="L45" s="15"/>
      <c r="M45" s="15">
        <v>212925510000</v>
      </c>
      <c r="N45" s="15"/>
      <c r="O45" s="15">
        <v>217288463312</v>
      </c>
      <c r="P45" s="15"/>
      <c r="Q45" s="15">
        <f t="shared" si="0"/>
        <v>-4362953312</v>
      </c>
    </row>
    <row r="46" spans="1:17" ht="21" x14ac:dyDescent="0.55000000000000004">
      <c r="A46" s="14" t="s">
        <v>15</v>
      </c>
      <c r="C46" s="15">
        <v>80203251</v>
      </c>
      <c r="D46" s="15"/>
      <c r="E46" s="15">
        <v>144623039564</v>
      </c>
      <c r="F46" s="15"/>
      <c r="G46" s="15">
        <v>144745133945</v>
      </c>
      <c r="H46" s="15"/>
      <c r="I46" s="15">
        <v>-122094380</v>
      </c>
      <c r="J46" s="15"/>
      <c r="K46" s="15">
        <v>80203251</v>
      </c>
      <c r="L46" s="15"/>
      <c r="M46" s="15">
        <v>144623039564</v>
      </c>
      <c r="N46" s="15"/>
      <c r="O46" s="15">
        <v>145317775142</v>
      </c>
      <c r="P46" s="15"/>
      <c r="Q46" s="15">
        <f t="shared" si="0"/>
        <v>-694735578</v>
      </c>
    </row>
    <row r="47" spans="1:17" ht="21" x14ac:dyDescent="0.55000000000000004">
      <c r="A47" s="14" t="s">
        <v>38</v>
      </c>
      <c r="C47" s="15">
        <v>39800000</v>
      </c>
      <c r="D47" s="15"/>
      <c r="E47" s="15">
        <v>516695261400</v>
      </c>
      <c r="F47" s="15"/>
      <c r="G47" s="15">
        <v>517656560911</v>
      </c>
      <c r="H47" s="15"/>
      <c r="I47" s="15">
        <v>-961299511</v>
      </c>
      <c r="J47" s="15"/>
      <c r="K47" s="15">
        <v>39800000</v>
      </c>
      <c r="L47" s="15"/>
      <c r="M47" s="15">
        <v>516695261400</v>
      </c>
      <c r="N47" s="15"/>
      <c r="O47" s="15">
        <v>519737015154</v>
      </c>
      <c r="P47" s="15"/>
      <c r="Q47" s="15">
        <f t="shared" si="0"/>
        <v>-3041753754</v>
      </c>
    </row>
    <row r="48" spans="1:17" ht="21" x14ac:dyDescent="0.55000000000000004">
      <c r="A48" s="14" t="s">
        <v>55</v>
      </c>
      <c r="C48" s="15">
        <v>937889</v>
      </c>
      <c r="D48" s="15"/>
      <c r="E48" s="15">
        <v>175092663250</v>
      </c>
      <c r="F48" s="15"/>
      <c r="G48" s="15">
        <v>202877417367</v>
      </c>
      <c r="H48" s="15"/>
      <c r="I48" s="15">
        <v>-27784754116</v>
      </c>
      <c r="J48" s="15"/>
      <c r="K48" s="15">
        <v>937889</v>
      </c>
      <c r="L48" s="15"/>
      <c r="M48" s="15">
        <v>175092663250</v>
      </c>
      <c r="N48" s="15"/>
      <c r="O48" s="15">
        <v>179411197165</v>
      </c>
      <c r="P48" s="15"/>
      <c r="Q48" s="15">
        <f t="shared" si="0"/>
        <v>-4318533915</v>
      </c>
    </row>
    <row r="49" spans="1:19" ht="21" x14ac:dyDescent="0.55000000000000004">
      <c r="A49" s="14" t="s">
        <v>19</v>
      </c>
      <c r="C49" s="15">
        <v>43576772</v>
      </c>
      <c r="D49" s="15"/>
      <c r="E49" s="15">
        <v>340042298121</v>
      </c>
      <c r="F49" s="15"/>
      <c r="G49" s="15">
        <v>339988533376</v>
      </c>
      <c r="H49" s="15"/>
      <c r="I49" s="15">
        <v>53764745</v>
      </c>
      <c r="J49" s="15"/>
      <c r="K49" s="15">
        <v>43576772</v>
      </c>
      <c r="L49" s="15"/>
      <c r="M49" s="15">
        <v>340042298121</v>
      </c>
      <c r="N49" s="15"/>
      <c r="O49" s="15">
        <v>376658495996</v>
      </c>
      <c r="P49" s="15"/>
      <c r="Q49" s="15">
        <f t="shared" si="0"/>
        <v>-36616197875</v>
      </c>
    </row>
    <row r="50" spans="1:19" ht="21" x14ac:dyDescent="0.55000000000000004">
      <c r="A50" s="14" t="s">
        <v>16</v>
      </c>
      <c r="C50" s="15">
        <v>1324071978</v>
      </c>
      <c r="D50" s="15"/>
      <c r="E50" s="15">
        <v>3179924099349</v>
      </c>
      <c r="F50" s="15"/>
      <c r="G50" s="15">
        <f>E50-I50</f>
        <v>3145016675724</v>
      </c>
      <c r="H50" s="15"/>
      <c r="I50" s="15">
        <v>34907423625</v>
      </c>
      <c r="J50" s="15"/>
      <c r="K50" s="15">
        <v>1324071978</v>
      </c>
      <c r="L50" s="15"/>
      <c r="M50" s="15">
        <v>3179924099349</v>
      </c>
      <c r="N50" s="15"/>
      <c r="O50" s="15">
        <v>3275341022768</v>
      </c>
      <c r="P50" s="15"/>
      <c r="Q50" s="15">
        <f t="shared" si="0"/>
        <v>-95416923419</v>
      </c>
      <c r="S50" s="15">
        <v>-40026</v>
      </c>
    </row>
    <row r="51" spans="1:19" ht="21" x14ac:dyDescent="0.55000000000000004">
      <c r="A51" s="14" t="s">
        <v>61</v>
      </c>
      <c r="C51" s="15">
        <v>45669120</v>
      </c>
      <c r="D51" s="15"/>
      <c r="E51" s="15">
        <v>1164896994965</v>
      </c>
      <c r="F51" s="15"/>
      <c r="G51" s="15">
        <v>1166516430655</v>
      </c>
      <c r="H51" s="15"/>
      <c r="I51" s="15">
        <v>-1619435689</v>
      </c>
      <c r="J51" s="15"/>
      <c r="K51" s="15">
        <v>45669120</v>
      </c>
      <c r="L51" s="15"/>
      <c r="M51" s="15">
        <v>1164896994965</v>
      </c>
      <c r="N51" s="15"/>
      <c r="O51" s="15">
        <v>1235462934414</v>
      </c>
      <c r="P51" s="15"/>
      <c r="Q51" s="15">
        <f t="shared" si="0"/>
        <v>-70565939449</v>
      </c>
      <c r="S51" s="15">
        <v>34907423625</v>
      </c>
    </row>
    <row r="52" spans="1:19" ht="21" x14ac:dyDescent="0.55000000000000004">
      <c r="A52" s="14" t="s">
        <v>63</v>
      </c>
      <c r="C52" s="15">
        <v>100000000</v>
      </c>
      <c r="D52" s="15"/>
      <c r="E52" s="15">
        <v>1782331650000</v>
      </c>
      <c r="F52" s="15"/>
      <c r="G52" s="15">
        <v>1775656192380</v>
      </c>
      <c r="H52" s="15"/>
      <c r="I52" s="15">
        <v>6675457620</v>
      </c>
      <c r="J52" s="15"/>
      <c r="K52" s="15">
        <v>100000000</v>
      </c>
      <c r="L52" s="15"/>
      <c r="M52" s="15">
        <v>1782331650000</v>
      </c>
      <c r="N52" s="15"/>
      <c r="O52" s="15">
        <v>1821916137172</v>
      </c>
      <c r="P52" s="15"/>
      <c r="Q52" s="15">
        <f t="shared" si="0"/>
        <v>-39584487172</v>
      </c>
    </row>
    <row r="53" spans="1:19" ht="21" x14ac:dyDescent="0.55000000000000004">
      <c r="A53" s="14" t="s">
        <v>28</v>
      </c>
      <c r="C53" s="15">
        <v>362069</v>
      </c>
      <c r="D53" s="15"/>
      <c r="E53" s="15">
        <v>16941184432</v>
      </c>
      <c r="F53" s="15"/>
      <c r="G53" s="15">
        <v>16880249889</v>
      </c>
      <c r="H53" s="15"/>
      <c r="I53" s="15">
        <v>60934543</v>
      </c>
      <c r="J53" s="15"/>
      <c r="K53" s="15">
        <v>362069</v>
      </c>
      <c r="L53" s="15"/>
      <c r="M53" s="15">
        <v>16941184432</v>
      </c>
      <c r="N53" s="15"/>
      <c r="O53" s="15">
        <v>18945340817</v>
      </c>
      <c r="P53" s="15"/>
      <c r="Q53" s="15">
        <f t="shared" si="0"/>
        <v>-2004156385</v>
      </c>
    </row>
    <row r="54" spans="1:19" ht="21" x14ac:dyDescent="0.55000000000000004">
      <c r="A54" s="14" t="s">
        <v>65</v>
      </c>
      <c r="C54" s="15">
        <v>97100495</v>
      </c>
      <c r="D54" s="15"/>
      <c r="E54" s="15">
        <v>837817444435</v>
      </c>
      <c r="F54" s="15"/>
      <c r="G54" s="15">
        <v>842851440619</v>
      </c>
      <c r="H54" s="15"/>
      <c r="I54" s="15">
        <v>-5033996183</v>
      </c>
      <c r="J54" s="15"/>
      <c r="K54" s="15">
        <v>97100495</v>
      </c>
      <c r="L54" s="15"/>
      <c r="M54" s="15">
        <v>837817444435</v>
      </c>
      <c r="N54" s="15"/>
      <c r="O54" s="15">
        <v>867244314094</v>
      </c>
      <c r="P54" s="15"/>
      <c r="Q54" s="15">
        <f t="shared" si="0"/>
        <v>-29426869659</v>
      </c>
    </row>
    <row r="55" spans="1:19" ht="21" x14ac:dyDescent="0.55000000000000004">
      <c r="A55" s="14" t="s">
        <v>20</v>
      </c>
      <c r="C55" s="15">
        <v>329798052</v>
      </c>
      <c r="D55" s="15"/>
      <c r="E55" s="15">
        <v>848111094538</v>
      </c>
      <c r="F55" s="15"/>
      <c r="G55" s="15">
        <v>844274780659</v>
      </c>
      <c r="H55" s="15"/>
      <c r="I55" s="15">
        <v>3836313879</v>
      </c>
      <c r="J55" s="15"/>
      <c r="K55" s="15">
        <v>329798052</v>
      </c>
      <c r="L55" s="15"/>
      <c r="M55" s="15">
        <v>848111094538</v>
      </c>
      <c r="N55" s="15"/>
      <c r="O55" s="15">
        <v>865986180726</v>
      </c>
      <c r="P55" s="15"/>
      <c r="Q55" s="15">
        <f t="shared" si="0"/>
        <v>-17875086188</v>
      </c>
    </row>
    <row r="56" spans="1:19" ht="21" x14ac:dyDescent="0.55000000000000004">
      <c r="A56" s="14" t="s">
        <v>17</v>
      </c>
      <c r="C56" s="15">
        <v>434707653</v>
      </c>
      <c r="D56" s="15"/>
      <c r="E56" s="15">
        <v>1582427623705</v>
      </c>
      <c r="F56" s="15"/>
      <c r="G56" s="15">
        <v>1582106574179</v>
      </c>
      <c r="H56" s="15"/>
      <c r="I56" s="15">
        <v>321049526</v>
      </c>
      <c r="J56" s="15"/>
      <c r="K56" s="15">
        <v>434707653</v>
      </c>
      <c r="L56" s="15"/>
      <c r="M56" s="15">
        <v>1582427623705</v>
      </c>
      <c r="N56" s="15"/>
      <c r="O56" s="15">
        <v>1584263300234</v>
      </c>
      <c r="P56" s="15"/>
      <c r="Q56" s="15">
        <f t="shared" si="0"/>
        <v>-1835676529</v>
      </c>
    </row>
    <row r="57" spans="1:19" ht="21" x14ac:dyDescent="0.55000000000000004">
      <c r="A57" s="14" t="s">
        <v>22</v>
      </c>
      <c r="C57" s="15">
        <v>3231268</v>
      </c>
      <c r="D57" s="15"/>
      <c r="E57" s="15">
        <v>530661451451</v>
      </c>
      <c r="F57" s="15"/>
      <c r="G57" s="15">
        <v>526317317160</v>
      </c>
      <c r="H57" s="15"/>
      <c r="I57" s="15">
        <v>4344134291</v>
      </c>
      <c r="J57" s="15"/>
      <c r="K57" s="15">
        <v>3231268</v>
      </c>
      <c r="L57" s="15"/>
      <c r="M57" s="15">
        <v>530661451451</v>
      </c>
      <c r="N57" s="15"/>
      <c r="O57" s="15">
        <v>540405029750</v>
      </c>
      <c r="P57" s="15"/>
      <c r="Q57" s="15">
        <f t="shared" si="0"/>
        <v>-9743578299</v>
      </c>
    </row>
    <row r="58" spans="1:19" ht="21" x14ac:dyDescent="0.55000000000000004">
      <c r="A58" s="14" t="s">
        <v>36</v>
      </c>
      <c r="C58" s="15">
        <v>21518467</v>
      </c>
      <c r="D58" s="15"/>
      <c r="E58" s="15">
        <v>510803519057</v>
      </c>
      <c r="F58" s="15"/>
      <c r="G58" s="15">
        <v>589015962509</v>
      </c>
      <c r="H58" s="15"/>
      <c r="I58" s="15">
        <v>-78212443451</v>
      </c>
      <c r="J58" s="15"/>
      <c r="K58" s="15">
        <v>21518467</v>
      </c>
      <c r="L58" s="15"/>
      <c r="M58" s="15">
        <v>510803519057</v>
      </c>
      <c r="N58" s="15"/>
      <c r="O58" s="15">
        <v>356684763532</v>
      </c>
      <c r="P58" s="15"/>
      <c r="Q58" s="15">
        <f t="shared" si="0"/>
        <v>154118755525</v>
      </c>
    </row>
    <row r="59" spans="1:19" ht="21" x14ac:dyDescent="0.55000000000000004">
      <c r="A59" s="14" t="s">
        <v>51</v>
      </c>
      <c r="C59" s="15">
        <v>170000000</v>
      </c>
      <c r="D59" s="15"/>
      <c r="E59" s="15">
        <v>2332041300000</v>
      </c>
      <c r="F59" s="15"/>
      <c r="G59" s="15">
        <v>2330874688492</v>
      </c>
      <c r="H59" s="15"/>
      <c r="I59" s="15">
        <v>1166611508</v>
      </c>
      <c r="J59" s="15"/>
      <c r="K59" s="15">
        <v>170000000</v>
      </c>
      <c r="L59" s="15"/>
      <c r="M59" s="15">
        <v>2332041300000</v>
      </c>
      <c r="N59" s="15"/>
      <c r="O59" s="15">
        <v>2405026264982</v>
      </c>
      <c r="P59" s="15"/>
      <c r="Q59" s="15">
        <f t="shared" si="0"/>
        <v>-72984964982</v>
      </c>
    </row>
    <row r="60" spans="1:19" ht="21" x14ac:dyDescent="0.55000000000000004">
      <c r="A60" s="14" t="s">
        <v>46</v>
      </c>
      <c r="C60" s="15">
        <v>60000000</v>
      </c>
      <c r="D60" s="15"/>
      <c r="E60" s="15">
        <v>393643800000</v>
      </c>
      <c r="F60" s="15"/>
      <c r="G60" s="15">
        <v>395394745242</v>
      </c>
      <c r="H60" s="15"/>
      <c r="I60" s="15">
        <v>-1750945242</v>
      </c>
      <c r="J60" s="15"/>
      <c r="K60" s="15">
        <v>60000000</v>
      </c>
      <c r="L60" s="15"/>
      <c r="M60" s="15">
        <v>393643800000</v>
      </c>
      <c r="N60" s="15"/>
      <c r="O60" s="15">
        <v>409126833195</v>
      </c>
      <c r="P60" s="15"/>
      <c r="Q60" s="15">
        <f t="shared" si="0"/>
        <v>-15483033195</v>
      </c>
    </row>
    <row r="61" spans="1:19" ht="21" x14ac:dyDescent="0.55000000000000004">
      <c r="A61" s="14" t="s">
        <v>58</v>
      </c>
      <c r="C61" s="15">
        <v>50000</v>
      </c>
      <c r="D61" s="15"/>
      <c r="E61" s="15">
        <v>6164670750</v>
      </c>
      <c r="F61" s="15"/>
      <c r="G61" s="15">
        <v>6604647656</v>
      </c>
      <c r="H61" s="15"/>
      <c r="I61" s="15">
        <v>-439976906</v>
      </c>
      <c r="J61" s="15"/>
      <c r="K61" s="15">
        <v>50000</v>
      </c>
      <c r="L61" s="15"/>
      <c r="M61" s="15">
        <v>6164670750</v>
      </c>
      <c r="N61" s="15"/>
      <c r="O61" s="15">
        <v>9844075575</v>
      </c>
      <c r="P61" s="15"/>
      <c r="Q61" s="15">
        <f t="shared" si="0"/>
        <v>-3679404825</v>
      </c>
    </row>
    <row r="62" spans="1:19" ht="21" x14ac:dyDescent="0.55000000000000004">
      <c r="A62" s="14" t="s">
        <v>59</v>
      </c>
      <c r="C62" s="15">
        <v>13278771</v>
      </c>
      <c r="D62" s="15"/>
      <c r="E62" s="15">
        <v>126150128421</v>
      </c>
      <c r="F62" s="15"/>
      <c r="G62" s="15">
        <v>125994222254</v>
      </c>
      <c r="H62" s="15"/>
      <c r="I62" s="15">
        <v>155906167</v>
      </c>
      <c r="J62" s="15"/>
      <c r="K62" s="15">
        <v>13278771</v>
      </c>
      <c r="L62" s="15"/>
      <c r="M62" s="15">
        <v>126150128421</v>
      </c>
      <c r="N62" s="15"/>
      <c r="O62" s="15">
        <v>130910914547</v>
      </c>
      <c r="P62" s="15"/>
      <c r="Q62" s="15">
        <f t="shared" si="0"/>
        <v>-4760786126</v>
      </c>
    </row>
    <row r="63" spans="1:19" ht="21" x14ac:dyDescent="0.55000000000000004">
      <c r="A63" s="14" t="s">
        <v>41</v>
      </c>
      <c r="C63" s="15">
        <v>4576551</v>
      </c>
      <c r="D63" s="15"/>
      <c r="E63" s="15">
        <v>56093122030</v>
      </c>
      <c r="F63" s="15"/>
      <c r="G63" s="15">
        <v>54559968658</v>
      </c>
      <c r="H63" s="15"/>
      <c r="I63" s="15">
        <v>1533153372</v>
      </c>
      <c r="J63" s="15"/>
      <c r="K63" s="15">
        <v>4576551</v>
      </c>
      <c r="L63" s="15"/>
      <c r="M63" s="15">
        <v>56093122030</v>
      </c>
      <c r="N63" s="15"/>
      <c r="O63" s="15">
        <v>56157506134</v>
      </c>
      <c r="P63" s="15"/>
      <c r="Q63" s="15">
        <f t="shared" si="0"/>
        <v>-64384104</v>
      </c>
    </row>
    <row r="64" spans="1:19" ht="21" x14ac:dyDescent="0.55000000000000004">
      <c r="A64" s="14" t="s">
        <v>26</v>
      </c>
      <c r="C64" s="15">
        <v>54646</v>
      </c>
      <c r="D64" s="15"/>
      <c r="E64" s="15">
        <v>10438295746</v>
      </c>
      <c r="F64" s="15"/>
      <c r="G64" s="15">
        <v>13598557630</v>
      </c>
      <c r="H64" s="15"/>
      <c r="I64" s="15">
        <v>-3160261883</v>
      </c>
      <c r="J64" s="15"/>
      <c r="K64" s="15">
        <v>54646</v>
      </c>
      <c r="L64" s="15"/>
      <c r="M64" s="15">
        <v>10438295746</v>
      </c>
      <c r="N64" s="15"/>
      <c r="O64" s="15">
        <v>10248423782</v>
      </c>
      <c r="P64" s="15"/>
      <c r="Q64" s="15">
        <f t="shared" si="0"/>
        <v>189871964</v>
      </c>
    </row>
    <row r="65" spans="1:17" ht="21" x14ac:dyDescent="0.55000000000000004">
      <c r="A65" s="14" t="s">
        <v>34</v>
      </c>
      <c r="C65" s="15">
        <v>0</v>
      </c>
      <c r="D65" s="15"/>
      <c r="E65" s="15">
        <v>0</v>
      </c>
      <c r="F65" s="15"/>
      <c r="G65" s="15">
        <v>4250979316</v>
      </c>
      <c r="H65" s="15"/>
      <c r="I65" s="15">
        <v>-4250979316</v>
      </c>
      <c r="J65" s="15"/>
      <c r="K65" s="15">
        <v>0</v>
      </c>
      <c r="L65" s="15"/>
      <c r="M65" s="15">
        <v>0</v>
      </c>
      <c r="N65" s="15"/>
      <c r="O65" s="15">
        <v>0</v>
      </c>
      <c r="P65" s="15"/>
      <c r="Q65" s="15">
        <f t="shared" si="0"/>
        <v>0</v>
      </c>
    </row>
    <row r="66" spans="1:17" ht="21" x14ac:dyDescent="0.55000000000000004">
      <c r="A66" s="14" t="s">
        <v>35</v>
      </c>
      <c r="C66" s="15">
        <v>0</v>
      </c>
      <c r="D66" s="15"/>
      <c r="E66" s="15">
        <v>0</v>
      </c>
      <c r="F66" s="15"/>
      <c r="G66" s="15">
        <v>-14584304824</v>
      </c>
      <c r="H66" s="15"/>
      <c r="I66" s="15">
        <v>14584304824</v>
      </c>
      <c r="J66" s="15"/>
      <c r="K66" s="15">
        <v>0</v>
      </c>
      <c r="L66" s="15"/>
      <c r="M66" s="15">
        <v>0</v>
      </c>
      <c r="N66" s="15"/>
      <c r="O66" s="15">
        <v>0</v>
      </c>
      <c r="P66" s="15"/>
      <c r="Q66" s="15">
        <f t="shared" si="0"/>
        <v>0</v>
      </c>
    </row>
    <row r="67" spans="1:17" ht="21" x14ac:dyDescent="0.55000000000000004">
      <c r="A67" s="14" t="s">
        <v>40</v>
      </c>
      <c r="C67" s="15">
        <v>0</v>
      </c>
      <c r="D67" s="15"/>
      <c r="E67" s="15">
        <v>0</v>
      </c>
      <c r="F67" s="15"/>
      <c r="G67" s="15">
        <v>49183558</v>
      </c>
      <c r="H67" s="15"/>
      <c r="I67" s="15">
        <v>-49183558</v>
      </c>
      <c r="J67" s="15"/>
      <c r="K67" s="15">
        <v>0</v>
      </c>
      <c r="L67" s="15"/>
      <c r="M67" s="15">
        <v>0</v>
      </c>
      <c r="N67" s="15"/>
      <c r="O67" s="15">
        <v>0</v>
      </c>
      <c r="P67" s="15"/>
      <c r="Q67" s="15">
        <f t="shared" si="0"/>
        <v>0</v>
      </c>
    </row>
    <row r="68" spans="1:17" ht="21" x14ac:dyDescent="0.55000000000000004">
      <c r="A68" s="14" t="s">
        <v>39</v>
      </c>
      <c r="C68" s="15">
        <v>0</v>
      </c>
      <c r="D68" s="15"/>
      <c r="E68" s="15">
        <v>0</v>
      </c>
      <c r="F68" s="15"/>
      <c r="G68" s="15">
        <v>-4383745</v>
      </c>
      <c r="H68" s="15"/>
      <c r="I68" s="15">
        <v>4383745</v>
      </c>
      <c r="J68" s="15"/>
      <c r="K68" s="15">
        <v>0</v>
      </c>
      <c r="L68" s="15"/>
      <c r="M68" s="15">
        <v>0</v>
      </c>
      <c r="N68" s="15"/>
      <c r="O68" s="15">
        <v>0</v>
      </c>
      <c r="P68" s="15"/>
      <c r="Q68" s="15">
        <f t="shared" si="0"/>
        <v>0</v>
      </c>
    </row>
    <row r="69" spans="1:17" ht="21" x14ac:dyDescent="0.55000000000000004">
      <c r="A69" s="14" t="s">
        <v>45</v>
      </c>
      <c r="C69" s="15">
        <v>0</v>
      </c>
      <c r="D69" s="15"/>
      <c r="E69" s="15">
        <v>0</v>
      </c>
      <c r="F69" s="15"/>
      <c r="G69" s="15">
        <v>2974773</v>
      </c>
      <c r="H69" s="15"/>
      <c r="I69" s="15">
        <v>-2974773</v>
      </c>
      <c r="J69" s="15"/>
      <c r="K69" s="15">
        <v>0</v>
      </c>
      <c r="L69" s="15"/>
      <c r="M69" s="15">
        <v>0</v>
      </c>
      <c r="N69" s="15"/>
      <c r="O69" s="15">
        <v>0</v>
      </c>
      <c r="P69" s="15"/>
      <c r="Q69" s="15">
        <f t="shared" si="0"/>
        <v>0</v>
      </c>
    </row>
    <row r="70" spans="1:17" ht="21" x14ac:dyDescent="0.55000000000000004">
      <c r="A70" s="14" t="s">
        <v>67</v>
      </c>
      <c r="C70" s="15">
        <v>0</v>
      </c>
      <c r="D70" s="15"/>
      <c r="E70" s="15">
        <v>0</v>
      </c>
      <c r="F70" s="15"/>
      <c r="G70" s="15">
        <v>31324247</v>
      </c>
      <c r="H70" s="15"/>
      <c r="I70" s="15">
        <v>-31324247</v>
      </c>
      <c r="J70" s="15"/>
      <c r="K70" s="15">
        <v>0</v>
      </c>
      <c r="L70" s="15"/>
      <c r="M70" s="15">
        <v>0</v>
      </c>
      <c r="N70" s="15"/>
      <c r="O70" s="15">
        <v>0</v>
      </c>
      <c r="P70" s="15"/>
      <c r="Q70" s="15">
        <f t="shared" si="0"/>
        <v>0</v>
      </c>
    </row>
    <row r="71" spans="1:17" ht="21" x14ac:dyDescent="0.55000000000000004">
      <c r="A71" s="14" t="s">
        <v>71</v>
      </c>
      <c r="C71" s="15">
        <v>0</v>
      </c>
      <c r="D71" s="15"/>
      <c r="E71" s="15">
        <v>0</v>
      </c>
      <c r="F71" s="15"/>
      <c r="G71" s="15">
        <v>-115704704</v>
      </c>
      <c r="H71" s="15"/>
      <c r="I71" s="15">
        <v>115704704</v>
      </c>
      <c r="J71" s="15"/>
      <c r="K71" s="15">
        <v>0</v>
      </c>
      <c r="L71" s="15"/>
      <c r="M71" s="15">
        <v>0</v>
      </c>
      <c r="N71" s="15"/>
      <c r="O71" s="15">
        <v>0</v>
      </c>
      <c r="P71" s="15"/>
      <c r="Q71" s="15">
        <f t="shared" si="0"/>
        <v>0</v>
      </c>
    </row>
    <row r="72" spans="1:17" ht="21" x14ac:dyDescent="0.55000000000000004">
      <c r="A72" s="14" t="s">
        <v>49</v>
      </c>
      <c r="C72" s="15">
        <v>0</v>
      </c>
      <c r="D72" s="15"/>
      <c r="E72" s="15">
        <v>0</v>
      </c>
      <c r="F72" s="15"/>
      <c r="G72" s="15">
        <v>-1265255852</v>
      </c>
      <c r="H72" s="15"/>
      <c r="I72" s="15">
        <v>1265255852</v>
      </c>
      <c r="J72" s="15"/>
      <c r="K72" s="15">
        <v>0</v>
      </c>
      <c r="L72" s="15"/>
      <c r="M72" s="15">
        <v>0</v>
      </c>
      <c r="N72" s="15"/>
      <c r="O72" s="15">
        <v>0</v>
      </c>
      <c r="P72" s="15"/>
      <c r="Q72" s="15">
        <f t="shared" si="0"/>
        <v>0</v>
      </c>
    </row>
    <row r="73" spans="1:17" ht="21" x14ac:dyDescent="0.55000000000000004">
      <c r="A73" s="14" t="s">
        <v>30</v>
      </c>
      <c r="C73" s="15">
        <v>0</v>
      </c>
      <c r="D73" s="15"/>
      <c r="E73" s="15">
        <v>0</v>
      </c>
      <c r="F73" s="15"/>
      <c r="G73" s="15">
        <v>-870170340</v>
      </c>
      <c r="H73" s="15"/>
      <c r="I73" s="15">
        <v>870170340</v>
      </c>
      <c r="J73" s="15"/>
      <c r="K73" s="15">
        <v>0</v>
      </c>
      <c r="L73" s="15"/>
      <c r="M73" s="15">
        <v>0</v>
      </c>
      <c r="N73" s="15"/>
      <c r="O73" s="15">
        <v>0</v>
      </c>
      <c r="P73" s="15"/>
      <c r="Q73" s="15">
        <f t="shared" ref="Q73:Q101" si="1">M73-O73</f>
        <v>0</v>
      </c>
    </row>
    <row r="74" spans="1:17" ht="21" x14ac:dyDescent="0.55000000000000004">
      <c r="A74" s="14" t="s">
        <v>147</v>
      </c>
      <c r="C74" s="15">
        <v>252800</v>
      </c>
      <c r="D74" s="15"/>
      <c r="E74" s="15">
        <v>250013566426</v>
      </c>
      <c r="F74" s="15"/>
      <c r="G74" s="15">
        <v>248457358940</v>
      </c>
      <c r="H74" s="15"/>
      <c r="I74" s="15">
        <v>1556207486</v>
      </c>
      <c r="J74" s="15"/>
      <c r="K74" s="15">
        <v>252800</v>
      </c>
      <c r="L74" s="15"/>
      <c r="M74" s="15">
        <v>250013566426</v>
      </c>
      <c r="N74" s="15"/>
      <c r="O74" s="15">
        <v>252754180000</v>
      </c>
      <c r="P74" s="15"/>
      <c r="Q74" s="15">
        <f t="shared" si="1"/>
        <v>-2740613574</v>
      </c>
    </row>
    <row r="75" spans="1:17" ht="21" x14ac:dyDescent="0.55000000000000004">
      <c r="A75" s="14" t="s">
        <v>150</v>
      </c>
      <c r="C75" s="15">
        <v>183757</v>
      </c>
      <c r="D75" s="15"/>
      <c r="E75" s="15">
        <v>187398167924</v>
      </c>
      <c r="F75" s="15"/>
      <c r="G75" s="15">
        <v>185806023189</v>
      </c>
      <c r="H75" s="15"/>
      <c r="I75" s="15">
        <v>1592144735</v>
      </c>
      <c r="J75" s="15"/>
      <c r="K75" s="15">
        <v>183757</v>
      </c>
      <c r="L75" s="15"/>
      <c r="M75" s="15">
        <v>187398167924</v>
      </c>
      <c r="N75" s="15"/>
      <c r="O75" s="15">
        <v>183723730294</v>
      </c>
      <c r="P75" s="15"/>
      <c r="Q75" s="15">
        <f t="shared" si="1"/>
        <v>3674437630</v>
      </c>
    </row>
    <row r="76" spans="1:17" ht="21" x14ac:dyDescent="0.55000000000000004">
      <c r="A76" s="14" t="s">
        <v>111</v>
      </c>
      <c r="C76" s="15">
        <v>20255</v>
      </c>
      <c r="D76" s="15"/>
      <c r="E76" s="15">
        <v>17378758798</v>
      </c>
      <c r="F76" s="15"/>
      <c r="G76" s="15">
        <v>17244269724</v>
      </c>
      <c r="H76" s="15"/>
      <c r="I76" s="15">
        <v>134489074</v>
      </c>
      <c r="J76" s="15"/>
      <c r="K76" s="15">
        <v>20255</v>
      </c>
      <c r="L76" s="15"/>
      <c r="M76" s="15">
        <v>17378758798</v>
      </c>
      <c r="N76" s="15"/>
      <c r="O76" s="15">
        <v>15967678434</v>
      </c>
      <c r="P76" s="15"/>
      <c r="Q76" s="15">
        <f t="shared" si="1"/>
        <v>1411080364</v>
      </c>
    </row>
    <row r="77" spans="1:17" ht="21" x14ac:dyDescent="0.55000000000000004">
      <c r="A77" s="14" t="s">
        <v>153</v>
      </c>
      <c r="C77" s="15">
        <v>3890450</v>
      </c>
      <c r="D77" s="15"/>
      <c r="E77" s="15">
        <v>3889744855937</v>
      </c>
      <c r="F77" s="15"/>
      <c r="G77" s="15">
        <v>3811949958818</v>
      </c>
      <c r="H77" s="15"/>
      <c r="I77" s="15">
        <v>77794897119</v>
      </c>
      <c r="J77" s="15"/>
      <c r="K77" s="15">
        <v>3890450</v>
      </c>
      <c r="L77" s="15"/>
      <c r="M77" s="15">
        <v>3889744855937</v>
      </c>
      <c r="N77" s="15"/>
      <c r="O77" s="15">
        <v>3516710030300</v>
      </c>
      <c r="P77" s="15"/>
      <c r="Q77" s="15">
        <f t="shared" si="1"/>
        <v>373034825637</v>
      </c>
    </row>
    <row r="78" spans="1:17" ht="21" x14ac:dyDescent="0.55000000000000004">
      <c r="A78" s="14" t="s">
        <v>114</v>
      </c>
      <c r="C78" s="15">
        <v>1182008</v>
      </c>
      <c r="D78" s="15"/>
      <c r="E78" s="15">
        <v>754512681361</v>
      </c>
      <c r="F78" s="15"/>
      <c r="G78" s="15">
        <v>779825521929</v>
      </c>
      <c r="H78" s="15"/>
      <c r="I78" s="15">
        <v>-25312840567</v>
      </c>
      <c r="J78" s="15"/>
      <c r="K78" s="15">
        <v>1182008</v>
      </c>
      <c r="L78" s="15"/>
      <c r="M78" s="15">
        <v>754512681361</v>
      </c>
      <c r="N78" s="15"/>
      <c r="O78" s="15">
        <v>702013957623</v>
      </c>
      <c r="P78" s="15"/>
      <c r="Q78" s="15">
        <f t="shared" si="1"/>
        <v>52498723738</v>
      </c>
    </row>
    <row r="79" spans="1:17" ht="21" x14ac:dyDescent="0.55000000000000004">
      <c r="A79" s="14" t="s">
        <v>117</v>
      </c>
      <c r="C79" s="15">
        <v>998681</v>
      </c>
      <c r="D79" s="15"/>
      <c r="E79" s="15">
        <v>627424442631</v>
      </c>
      <c r="F79" s="15"/>
      <c r="G79" s="15">
        <v>645327547435</v>
      </c>
      <c r="H79" s="15"/>
      <c r="I79" s="15">
        <v>-17903104803</v>
      </c>
      <c r="J79" s="15"/>
      <c r="K79" s="15">
        <v>998681</v>
      </c>
      <c r="L79" s="15"/>
      <c r="M79" s="15">
        <v>627424442631</v>
      </c>
      <c r="N79" s="15"/>
      <c r="O79" s="15">
        <v>572584325663</v>
      </c>
      <c r="P79" s="15"/>
      <c r="Q79" s="15">
        <f t="shared" si="1"/>
        <v>54840116968</v>
      </c>
    </row>
    <row r="80" spans="1:17" ht="21" x14ac:dyDescent="0.55000000000000004">
      <c r="A80" s="14" t="s">
        <v>126</v>
      </c>
      <c r="C80" s="15">
        <v>999900</v>
      </c>
      <c r="D80" s="15"/>
      <c r="E80" s="15">
        <v>996624638537</v>
      </c>
      <c r="F80" s="15"/>
      <c r="G80" s="15">
        <v>988721861675</v>
      </c>
      <c r="H80" s="15"/>
      <c r="I80" s="15">
        <v>7902776862</v>
      </c>
      <c r="J80" s="15"/>
      <c r="K80" s="15">
        <v>999900</v>
      </c>
      <c r="L80" s="15"/>
      <c r="M80" s="15">
        <v>996624638537</v>
      </c>
      <c r="N80" s="15"/>
      <c r="O80" s="15">
        <v>947723718150</v>
      </c>
      <c r="P80" s="15"/>
      <c r="Q80" s="15">
        <f t="shared" si="1"/>
        <v>48900920387</v>
      </c>
    </row>
    <row r="81" spans="1:17" ht="21" x14ac:dyDescent="0.55000000000000004">
      <c r="A81" s="14" t="s">
        <v>135</v>
      </c>
      <c r="C81" s="15">
        <v>100</v>
      </c>
      <c r="D81" s="15"/>
      <c r="E81" s="15">
        <v>92443241</v>
      </c>
      <c r="F81" s="15"/>
      <c r="G81" s="15">
        <v>94982681</v>
      </c>
      <c r="H81" s="15"/>
      <c r="I81" s="15">
        <v>-2539439</v>
      </c>
      <c r="J81" s="15"/>
      <c r="K81" s="15">
        <v>100</v>
      </c>
      <c r="L81" s="15"/>
      <c r="M81" s="15">
        <v>92443241</v>
      </c>
      <c r="N81" s="15"/>
      <c r="O81" s="15">
        <v>94517127</v>
      </c>
      <c r="P81" s="15"/>
      <c r="Q81" s="15">
        <f t="shared" si="1"/>
        <v>-2073886</v>
      </c>
    </row>
    <row r="82" spans="1:17" ht="21" x14ac:dyDescent="0.55000000000000004">
      <c r="A82" s="14" t="s">
        <v>132</v>
      </c>
      <c r="C82" s="15">
        <v>2000100</v>
      </c>
      <c r="D82" s="15"/>
      <c r="E82" s="15">
        <v>1996737875652</v>
      </c>
      <c r="F82" s="15"/>
      <c r="G82" s="15">
        <v>1999733482400</v>
      </c>
      <c r="H82" s="15"/>
      <c r="I82" s="15">
        <v>-2995606747</v>
      </c>
      <c r="J82" s="15"/>
      <c r="K82" s="15">
        <v>2000100</v>
      </c>
      <c r="L82" s="15"/>
      <c r="M82" s="15">
        <v>1996737875652</v>
      </c>
      <c r="N82" s="15"/>
      <c r="O82" s="15">
        <v>1950118516851</v>
      </c>
      <c r="P82" s="15"/>
      <c r="Q82" s="15">
        <f t="shared" si="1"/>
        <v>46619358801</v>
      </c>
    </row>
    <row r="83" spans="1:17" ht="21" x14ac:dyDescent="0.55000000000000004">
      <c r="A83" s="14" t="s">
        <v>138</v>
      </c>
      <c r="C83" s="15">
        <v>4273061</v>
      </c>
      <c r="D83" s="15"/>
      <c r="E83" s="15">
        <v>4272286507693</v>
      </c>
      <c r="F83" s="15"/>
      <c r="G83" s="15">
        <v>4272281451750</v>
      </c>
      <c r="H83" s="15"/>
      <c r="I83" s="15">
        <v>5055943</v>
      </c>
      <c r="J83" s="15"/>
      <c r="K83" s="15">
        <v>4273061</v>
      </c>
      <c r="L83" s="15"/>
      <c r="M83" s="15">
        <v>4272286507693</v>
      </c>
      <c r="N83" s="15"/>
      <c r="O83" s="15">
        <v>4017140083647</v>
      </c>
      <c r="P83" s="15"/>
      <c r="Q83" s="15">
        <f t="shared" si="1"/>
        <v>255146424046</v>
      </c>
    </row>
    <row r="84" spans="1:17" ht="21" x14ac:dyDescent="0.55000000000000004">
      <c r="A84" s="14" t="s">
        <v>141</v>
      </c>
      <c r="C84" s="15">
        <v>19909800</v>
      </c>
      <c r="D84" s="15"/>
      <c r="E84" s="15">
        <v>19906191348750</v>
      </c>
      <c r="F84" s="15"/>
      <c r="G84" s="15">
        <v>19906192798750</v>
      </c>
      <c r="H84" s="15"/>
      <c r="I84" s="15">
        <v>-1450000</v>
      </c>
      <c r="J84" s="15"/>
      <c r="K84" s="15">
        <v>19909800</v>
      </c>
      <c r="L84" s="15"/>
      <c r="M84" s="15">
        <v>19906191348750</v>
      </c>
      <c r="N84" s="15"/>
      <c r="O84" s="15">
        <v>18662980694218</v>
      </c>
      <c r="P84" s="15"/>
      <c r="Q84" s="15">
        <f t="shared" si="1"/>
        <v>1243210654532</v>
      </c>
    </row>
    <row r="85" spans="1:17" ht="21" x14ac:dyDescent="0.55000000000000004">
      <c r="A85" s="14" t="s">
        <v>105</v>
      </c>
      <c r="C85" s="15">
        <v>9999600</v>
      </c>
      <c r="D85" s="15"/>
      <c r="E85" s="15">
        <v>10297721199675</v>
      </c>
      <c r="F85" s="15"/>
      <c r="G85" s="15">
        <v>10097766429918</v>
      </c>
      <c r="H85" s="15"/>
      <c r="I85" s="15">
        <v>199954769757</v>
      </c>
      <c r="J85" s="15"/>
      <c r="K85" s="15">
        <v>9999600</v>
      </c>
      <c r="L85" s="15"/>
      <c r="M85" s="15">
        <v>10297721199675</v>
      </c>
      <c r="N85" s="15"/>
      <c r="O85" s="15">
        <v>9999600000000</v>
      </c>
      <c r="P85" s="15"/>
      <c r="Q85" s="15">
        <f t="shared" si="1"/>
        <v>298121199675</v>
      </c>
    </row>
    <row r="86" spans="1:17" ht="21" x14ac:dyDescent="0.55000000000000004">
      <c r="A86" s="14" t="s">
        <v>101</v>
      </c>
      <c r="C86" s="15">
        <v>5000000</v>
      </c>
      <c r="D86" s="15"/>
      <c r="E86" s="15">
        <v>5091372021531</v>
      </c>
      <c r="F86" s="15"/>
      <c r="G86" s="15">
        <v>5083333478781</v>
      </c>
      <c r="H86" s="15"/>
      <c r="I86" s="15">
        <v>8038542750</v>
      </c>
      <c r="J86" s="15"/>
      <c r="K86" s="15">
        <v>5000000</v>
      </c>
      <c r="L86" s="15"/>
      <c r="M86" s="15">
        <v>5091372021531</v>
      </c>
      <c r="N86" s="15"/>
      <c r="O86" s="15">
        <v>5000000000000</v>
      </c>
      <c r="P86" s="15"/>
      <c r="Q86" s="15">
        <f t="shared" si="1"/>
        <v>91372021531</v>
      </c>
    </row>
    <row r="87" spans="1:17" ht="21" x14ac:dyDescent="0.55000000000000004">
      <c r="A87" s="14" t="s">
        <v>144</v>
      </c>
      <c r="C87" s="15">
        <v>8955700</v>
      </c>
      <c r="D87" s="15"/>
      <c r="E87" s="15">
        <v>8954076779375</v>
      </c>
      <c r="F87" s="15"/>
      <c r="G87" s="15">
        <v>8807257669142</v>
      </c>
      <c r="H87" s="15"/>
      <c r="I87" s="15">
        <v>146819110233</v>
      </c>
      <c r="J87" s="15"/>
      <c r="K87" s="15">
        <v>8955700</v>
      </c>
      <c r="L87" s="15"/>
      <c r="M87" s="15">
        <v>8954076779375</v>
      </c>
      <c r="N87" s="15"/>
      <c r="O87" s="15">
        <v>8239064886000</v>
      </c>
      <c r="P87" s="15"/>
      <c r="Q87" s="15">
        <f t="shared" si="1"/>
        <v>715011893375</v>
      </c>
    </row>
    <row r="88" spans="1:17" ht="21" x14ac:dyDescent="0.55000000000000004">
      <c r="A88" s="14" t="s">
        <v>123</v>
      </c>
      <c r="C88" s="15">
        <v>9999800</v>
      </c>
      <c r="D88" s="15"/>
      <c r="E88" s="15">
        <v>10348916898772</v>
      </c>
      <c r="F88" s="15"/>
      <c r="G88" s="15">
        <v>10248939514829</v>
      </c>
      <c r="H88" s="15"/>
      <c r="I88" s="15">
        <v>99977383943</v>
      </c>
      <c r="J88" s="15"/>
      <c r="K88" s="15">
        <v>9999800</v>
      </c>
      <c r="L88" s="15"/>
      <c r="M88" s="15">
        <v>10348916898772</v>
      </c>
      <c r="N88" s="15"/>
      <c r="O88" s="15">
        <v>9999800000000</v>
      </c>
      <c r="P88" s="15"/>
      <c r="Q88" s="15">
        <f t="shared" si="1"/>
        <v>349116898772</v>
      </c>
    </row>
    <row r="89" spans="1:17" ht="21" x14ac:dyDescent="0.55000000000000004">
      <c r="A89" s="14" t="s">
        <v>170</v>
      </c>
      <c r="C89" s="15">
        <v>14135120</v>
      </c>
      <c r="D89" s="15"/>
      <c r="E89" s="15">
        <v>16938546547969</v>
      </c>
      <c r="F89" s="15"/>
      <c r="G89" s="15">
        <v>16725630761406</v>
      </c>
      <c r="H89" s="15"/>
      <c r="I89" s="15">
        <v>212915786563</v>
      </c>
      <c r="J89" s="15"/>
      <c r="K89" s="15">
        <v>14135120</v>
      </c>
      <c r="L89" s="15"/>
      <c r="M89" s="15">
        <v>16938546547969</v>
      </c>
      <c r="N89" s="15"/>
      <c r="O89" s="15">
        <v>14549902389816</v>
      </c>
      <c r="P89" s="15"/>
      <c r="Q89" s="15">
        <f t="shared" si="1"/>
        <v>2388644158153</v>
      </c>
    </row>
    <row r="90" spans="1:17" ht="21" x14ac:dyDescent="0.55000000000000004">
      <c r="A90" s="14" t="s">
        <v>173</v>
      </c>
      <c r="C90" s="15">
        <v>8617690</v>
      </c>
      <c r="D90" s="15"/>
      <c r="E90" s="15">
        <v>11216661775877</v>
      </c>
      <c r="F90" s="15"/>
      <c r="G90" s="15">
        <v>11008505995629</v>
      </c>
      <c r="H90" s="15"/>
      <c r="I90" s="15">
        <v>208155780248</v>
      </c>
      <c r="J90" s="15"/>
      <c r="K90" s="15">
        <v>8617690</v>
      </c>
      <c r="L90" s="15"/>
      <c r="M90" s="15">
        <v>11216661775877</v>
      </c>
      <c r="N90" s="15"/>
      <c r="O90" s="15">
        <v>9699994304790</v>
      </c>
      <c r="P90" s="15"/>
      <c r="Q90" s="15">
        <f t="shared" si="1"/>
        <v>1516667471087</v>
      </c>
    </row>
    <row r="91" spans="1:17" ht="21" x14ac:dyDescent="0.55000000000000004">
      <c r="A91" s="14" t="s">
        <v>176</v>
      </c>
      <c r="C91" s="15">
        <v>1850000</v>
      </c>
      <c r="D91" s="15"/>
      <c r="E91" s="15">
        <v>573971568700</v>
      </c>
      <c r="F91" s="15"/>
      <c r="G91" s="15">
        <v>563680085438</v>
      </c>
      <c r="H91" s="15"/>
      <c r="I91" s="15">
        <v>10291483262</v>
      </c>
      <c r="J91" s="15"/>
      <c r="K91" s="15">
        <v>1850000</v>
      </c>
      <c r="L91" s="15"/>
      <c r="M91" s="15">
        <v>573971568700</v>
      </c>
      <c r="N91" s="15"/>
      <c r="O91" s="15">
        <v>517175880870</v>
      </c>
      <c r="P91" s="15"/>
      <c r="Q91" s="15">
        <f t="shared" si="1"/>
        <v>56795687830</v>
      </c>
    </row>
    <row r="92" spans="1:17" ht="21" x14ac:dyDescent="0.55000000000000004">
      <c r="A92" s="14" t="s">
        <v>167</v>
      </c>
      <c r="C92" s="15">
        <v>1284890</v>
      </c>
      <c r="D92" s="15"/>
      <c r="E92" s="15">
        <v>10564693920501</v>
      </c>
      <c r="F92" s="15"/>
      <c r="G92" s="15">
        <v>10394203836607</v>
      </c>
      <c r="H92" s="15"/>
      <c r="I92" s="15">
        <v>170490083894</v>
      </c>
      <c r="J92" s="15"/>
      <c r="K92" s="15">
        <v>1284890</v>
      </c>
      <c r="L92" s="15"/>
      <c r="M92" s="15">
        <v>10564693920501</v>
      </c>
      <c r="N92" s="15"/>
      <c r="O92" s="15">
        <v>9443432991321</v>
      </c>
      <c r="P92" s="15"/>
      <c r="Q92" s="15">
        <f t="shared" si="1"/>
        <v>1121260929180</v>
      </c>
    </row>
    <row r="93" spans="1:17" ht="21" x14ac:dyDescent="0.55000000000000004">
      <c r="A93" s="14" t="s">
        <v>179</v>
      </c>
      <c r="C93" s="15">
        <v>2711000</v>
      </c>
      <c r="D93" s="15"/>
      <c r="E93" s="15">
        <v>5257740259706</v>
      </c>
      <c r="F93" s="15"/>
      <c r="G93" s="15">
        <v>5000634692000</v>
      </c>
      <c r="H93" s="15"/>
      <c r="I93" s="15">
        <v>257105567706</v>
      </c>
      <c r="J93" s="15"/>
      <c r="K93" s="15">
        <v>2711000</v>
      </c>
      <c r="L93" s="15"/>
      <c r="M93" s="15">
        <v>5257740259706</v>
      </c>
      <c r="N93" s="15"/>
      <c r="O93" s="15">
        <v>5000634692000</v>
      </c>
      <c r="P93" s="15"/>
      <c r="Q93" s="15">
        <f t="shared" si="1"/>
        <v>257105567706</v>
      </c>
    </row>
    <row r="94" spans="1:17" ht="21" x14ac:dyDescent="0.55000000000000004">
      <c r="A94" s="14" t="s">
        <v>164</v>
      </c>
      <c r="C94" s="15">
        <v>0</v>
      </c>
      <c r="D94" s="15"/>
      <c r="E94" s="15">
        <v>0</v>
      </c>
      <c r="F94" s="15"/>
      <c r="G94" s="15">
        <v>0</v>
      </c>
      <c r="H94" s="15"/>
      <c r="I94" s="15">
        <v>0</v>
      </c>
      <c r="J94" s="15"/>
      <c r="K94" s="15">
        <v>1000000</v>
      </c>
      <c r="L94" s="15"/>
      <c r="M94" s="15">
        <v>984821468750</v>
      </c>
      <c r="N94" s="15"/>
      <c r="O94" s="15">
        <v>964825093750</v>
      </c>
      <c r="P94" s="15"/>
      <c r="Q94" s="15">
        <f t="shared" si="1"/>
        <v>19996375000</v>
      </c>
    </row>
    <row r="95" spans="1:17" ht="21" x14ac:dyDescent="0.55000000000000004">
      <c r="A95" s="14" t="s">
        <v>161</v>
      </c>
      <c r="C95" s="15">
        <v>0</v>
      </c>
      <c r="D95" s="15"/>
      <c r="E95" s="15">
        <v>0</v>
      </c>
      <c r="F95" s="15"/>
      <c r="G95" s="15">
        <v>0</v>
      </c>
      <c r="H95" s="15"/>
      <c r="I95" s="15">
        <v>0</v>
      </c>
      <c r="J95" s="15"/>
      <c r="K95" s="15">
        <v>2039000</v>
      </c>
      <c r="L95" s="15"/>
      <c r="M95" s="15">
        <v>2038628392619</v>
      </c>
      <c r="N95" s="15"/>
      <c r="O95" s="15">
        <v>2035813330000</v>
      </c>
      <c r="P95" s="15"/>
      <c r="Q95" s="15">
        <f t="shared" si="1"/>
        <v>2815062619</v>
      </c>
    </row>
    <row r="96" spans="1:17" ht="21" x14ac:dyDescent="0.55000000000000004">
      <c r="A96" s="14" t="s">
        <v>108</v>
      </c>
      <c r="C96" s="15">
        <v>0</v>
      </c>
      <c r="D96" s="15"/>
      <c r="E96" s="15">
        <v>0</v>
      </c>
      <c r="F96" s="15"/>
      <c r="G96" s="15">
        <v>0</v>
      </c>
      <c r="H96" s="15"/>
      <c r="I96" s="15">
        <v>0</v>
      </c>
      <c r="J96" s="15"/>
      <c r="K96" s="15">
        <v>1741600</v>
      </c>
      <c r="L96" s="15"/>
      <c r="M96" s="15">
        <v>1666687714088</v>
      </c>
      <c r="N96" s="15"/>
      <c r="O96" s="15">
        <v>1741284335000</v>
      </c>
      <c r="P96" s="15"/>
      <c r="Q96" s="15">
        <f t="shared" si="1"/>
        <v>-74596620912</v>
      </c>
    </row>
    <row r="97" spans="1:17" ht="21" x14ac:dyDescent="0.55000000000000004">
      <c r="A97" s="14" t="s">
        <v>129</v>
      </c>
      <c r="C97" s="15">
        <v>0</v>
      </c>
      <c r="D97" s="15"/>
      <c r="E97" s="15">
        <v>0</v>
      </c>
      <c r="F97" s="15"/>
      <c r="G97" s="15">
        <v>0</v>
      </c>
      <c r="H97" s="15"/>
      <c r="I97" s="15">
        <v>0</v>
      </c>
      <c r="J97" s="15"/>
      <c r="K97" s="15">
        <v>11245486</v>
      </c>
      <c r="L97" s="15"/>
      <c r="M97" s="15">
        <v>11344638785463</v>
      </c>
      <c r="N97" s="15"/>
      <c r="O97" s="15">
        <v>10002254631677</v>
      </c>
      <c r="P97" s="15"/>
      <c r="Q97" s="15">
        <f t="shared" si="1"/>
        <v>1342384153786</v>
      </c>
    </row>
    <row r="98" spans="1:17" ht="21" x14ac:dyDescent="0.55000000000000004">
      <c r="A98" s="14" t="s">
        <v>160</v>
      </c>
      <c r="C98" s="15">
        <v>0</v>
      </c>
      <c r="D98" s="15"/>
      <c r="E98" s="15">
        <v>0</v>
      </c>
      <c r="F98" s="15"/>
      <c r="G98" s="15">
        <v>0</v>
      </c>
      <c r="H98" s="15"/>
      <c r="I98" s="15">
        <v>0</v>
      </c>
      <c r="J98" s="15"/>
      <c r="K98" s="15">
        <v>599998</v>
      </c>
      <c r="L98" s="15"/>
      <c r="M98" s="15">
        <v>599889250362</v>
      </c>
      <c r="N98" s="15"/>
      <c r="O98" s="15">
        <v>599998000000</v>
      </c>
      <c r="P98" s="15"/>
      <c r="Q98" s="15">
        <f t="shared" si="1"/>
        <v>-108749638</v>
      </c>
    </row>
    <row r="99" spans="1:17" ht="21" x14ac:dyDescent="0.55000000000000004">
      <c r="A99" s="14" t="s">
        <v>159</v>
      </c>
      <c r="C99" s="15">
        <v>0</v>
      </c>
      <c r="D99" s="15"/>
      <c r="E99" s="15">
        <v>0</v>
      </c>
      <c r="F99" s="15"/>
      <c r="G99" s="15">
        <v>0</v>
      </c>
      <c r="H99" s="15"/>
      <c r="I99" s="15">
        <v>0</v>
      </c>
      <c r="J99" s="15"/>
      <c r="K99" s="15">
        <v>2499997</v>
      </c>
      <c r="L99" s="15"/>
      <c r="M99" s="15">
        <v>2499543875543</v>
      </c>
      <c r="N99" s="15"/>
      <c r="O99" s="15">
        <v>2499997000000</v>
      </c>
      <c r="P99" s="15"/>
      <c r="Q99" s="15">
        <f t="shared" si="1"/>
        <v>-453124457</v>
      </c>
    </row>
    <row r="100" spans="1:17" ht="21" x14ac:dyDescent="0.55000000000000004">
      <c r="A100" s="14" t="s">
        <v>156</v>
      </c>
      <c r="C100" s="15">
        <v>0</v>
      </c>
      <c r="D100" s="15"/>
      <c r="E100" s="15">
        <v>0</v>
      </c>
      <c r="F100" s="15"/>
      <c r="G100" s="15">
        <v>0</v>
      </c>
      <c r="H100" s="15"/>
      <c r="I100" s="15">
        <v>0</v>
      </c>
      <c r="J100" s="15"/>
      <c r="K100" s="15">
        <v>2999999</v>
      </c>
      <c r="L100" s="15"/>
      <c r="M100" s="15">
        <v>2999455250181</v>
      </c>
      <c r="N100" s="15"/>
      <c r="O100" s="15">
        <v>2999999000000</v>
      </c>
      <c r="P100" s="15"/>
      <c r="Q100" s="15">
        <f t="shared" si="1"/>
        <v>-543749819</v>
      </c>
    </row>
    <row r="101" spans="1:17" ht="21" x14ac:dyDescent="0.55000000000000004">
      <c r="A101" s="14" t="s">
        <v>120</v>
      </c>
      <c r="C101" s="15">
        <v>0</v>
      </c>
      <c r="D101" s="15"/>
      <c r="E101" s="15">
        <v>0</v>
      </c>
      <c r="F101" s="15"/>
      <c r="G101" s="15">
        <v>0</v>
      </c>
      <c r="H101" s="15"/>
      <c r="I101" s="15">
        <v>0</v>
      </c>
      <c r="J101" s="15"/>
      <c r="K101" s="15">
        <v>1199966</v>
      </c>
      <c r="L101" s="15"/>
      <c r="M101" s="15">
        <v>1199748506162</v>
      </c>
      <c r="N101" s="15"/>
      <c r="O101" s="15">
        <v>1199966000000</v>
      </c>
      <c r="P101" s="15"/>
      <c r="Q101" s="15">
        <f t="shared" si="1"/>
        <v>-217493838</v>
      </c>
    </row>
    <row r="102" spans="1:17" ht="19.5" thickBot="1" x14ac:dyDescent="0.5">
      <c r="E102" s="16">
        <f>SUM(E8:E101)</f>
        <v>146560406203397</v>
      </c>
      <c r="G102" s="16">
        <f>SUM(G8:G101)</f>
        <v>145300336148509</v>
      </c>
      <c r="I102" s="16">
        <f>SUM(I8:I101)</f>
        <v>1260070054914</v>
      </c>
      <c r="K102" s="16">
        <f>SUM(K8:K101)</f>
        <v>4824235959</v>
      </c>
      <c r="M102" s="16">
        <f>SUM(M8:M101)</f>
        <v>169893819446565</v>
      </c>
      <c r="O102" s="16">
        <f>SUM(O8:O101)</f>
        <v>159457699670317</v>
      </c>
      <c r="Q102" s="16">
        <f>SUM(Q8:Q101)</f>
        <v>10436119776248</v>
      </c>
    </row>
    <row r="103" spans="1:17" ht="19.5" thickTop="1" x14ac:dyDescent="0.45"/>
    <row r="104" spans="1:17" x14ac:dyDescent="0.45">
      <c r="G104" s="15"/>
      <c r="I104" s="15"/>
      <c r="Q104" s="15"/>
    </row>
    <row r="105" spans="1:17" x14ac:dyDescent="0.45">
      <c r="I105" s="15"/>
    </row>
    <row r="106" spans="1:17" x14ac:dyDescent="0.45">
      <c r="I106" s="15"/>
      <c r="Q106" s="15"/>
    </row>
    <row r="107" spans="1:17" x14ac:dyDescent="0.45">
      <c r="I107" s="15"/>
      <c r="Q107" s="15"/>
    </row>
    <row r="108" spans="1:17" x14ac:dyDescent="0.45">
      <c r="I108" s="15"/>
      <c r="Q108" s="15"/>
    </row>
    <row r="109" spans="1:17" x14ac:dyDescent="0.45">
      <c r="I109" s="15"/>
      <c r="Q109" s="15"/>
    </row>
    <row r="110" spans="1:17" x14ac:dyDescent="0.45">
      <c r="I110" s="15"/>
      <c r="Q110" s="15"/>
    </row>
    <row r="111" spans="1:17" x14ac:dyDescent="0.45">
      <c r="I111" s="15"/>
      <c r="Q111" s="15"/>
    </row>
    <row r="112" spans="1:17" x14ac:dyDescent="0.45">
      <c r="I112" s="15"/>
      <c r="Q112" s="15"/>
    </row>
    <row r="113" spans="9:17" x14ac:dyDescent="0.45">
      <c r="I113" s="15"/>
      <c r="Q113" s="15"/>
    </row>
    <row r="114" spans="9:17" x14ac:dyDescent="0.45">
      <c r="I114" s="15"/>
    </row>
    <row r="115" spans="9:17" x14ac:dyDescent="0.45">
      <c r="I115" s="1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42"/>
  <sheetViews>
    <sheetView rightToLeft="1" topLeftCell="A13" workbookViewId="0">
      <selection activeCell="V25" sqref="V25"/>
    </sheetView>
  </sheetViews>
  <sheetFormatPr defaultRowHeight="18.75" x14ac:dyDescent="0.25"/>
  <cols>
    <col min="1" max="1" width="34.7109375" style="41" bestFit="1" customWidth="1"/>
    <col min="2" max="2" width="1" style="41" customWidth="1"/>
    <col min="3" max="3" width="11.5703125" style="41" bestFit="1" customWidth="1"/>
    <col min="4" max="4" width="1" style="41" customWidth="1"/>
    <col min="5" max="5" width="18.28515625" style="41" bestFit="1" customWidth="1"/>
    <col min="6" max="6" width="1" style="41" customWidth="1"/>
    <col min="7" max="7" width="18.140625" style="41" bestFit="1" customWidth="1"/>
    <col min="8" max="8" width="1" style="41" customWidth="1"/>
    <col min="9" max="9" width="32.42578125" style="41" bestFit="1" customWidth="1"/>
    <col min="10" max="10" width="1" style="41" customWidth="1"/>
    <col min="11" max="11" width="11.5703125" style="41" bestFit="1" customWidth="1"/>
    <col min="12" max="12" width="1" style="41" customWidth="1"/>
    <col min="13" max="13" width="19.28515625" style="41" bestFit="1" customWidth="1"/>
    <col min="14" max="14" width="1" style="41" customWidth="1"/>
    <col min="15" max="15" width="19" style="41" bestFit="1" customWidth="1"/>
    <col min="16" max="16" width="1" style="41" customWidth="1"/>
    <col min="17" max="17" width="32.42578125" style="41" bestFit="1" customWidth="1"/>
    <col min="18" max="18" width="1" style="41" customWidth="1"/>
    <col min="19" max="19" width="9.140625" style="41" customWidth="1"/>
    <col min="20" max="16384" width="9.140625" style="41"/>
  </cols>
  <sheetData>
    <row r="2" spans="1:17" s="41" customFormat="1" ht="30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s="41" customFormat="1" ht="30" x14ac:dyDescent="0.25">
      <c r="A3" s="25" t="s">
        <v>385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s="41" customFormat="1" ht="30" x14ac:dyDescent="0.2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6" spans="1:17" s="41" customFormat="1" ht="30" x14ac:dyDescent="0.25">
      <c r="A6" s="23" t="s">
        <v>3</v>
      </c>
      <c r="C6" s="24" t="s">
        <v>387</v>
      </c>
      <c r="D6" s="24" t="s">
        <v>387</v>
      </c>
      <c r="E6" s="24" t="s">
        <v>387</v>
      </c>
      <c r="F6" s="24" t="s">
        <v>387</v>
      </c>
      <c r="G6" s="24" t="s">
        <v>387</v>
      </c>
      <c r="H6" s="24" t="s">
        <v>387</v>
      </c>
      <c r="I6" s="24" t="s">
        <v>387</v>
      </c>
      <c r="K6" s="24" t="s">
        <v>388</v>
      </c>
      <c r="L6" s="24" t="s">
        <v>388</v>
      </c>
      <c r="M6" s="24" t="s">
        <v>388</v>
      </c>
      <c r="N6" s="24" t="s">
        <v>388</v>
      </c>
      <c r="O6" s="24" t="s">
        <v>388</v>
      </c>
      <c r="P6" s="24" t="s">
        <v>388</v>
      </c>
      <c r="Q6" s="24" t="s">
        <v>388</v>
      </c>
    </row>
    <row r="7" spans="1:17" s="41" customFormat="1" ht="30" x14ac:dyDescent="0.25">
      <c r="A7" s="24" t="s">
        <v>3</v>
      </c>
      <c r="C7" s="24" t="s">
        <v>7</v>
      </c>
      <c r="E7" s="24" t="s">
        <v>462</v>
      </c>
      <c r="G7" s="24" t="s">
        <v>463</v>
      </c>
      <c r="I7" s="24" t="s">
        <v>465</v>
      </c>
      <c r="K7" s="24" t="s">
        <v>7</v>
      </c>
      <c r="M7" s="24" t="s">
        <v>462</v>
      </c>
      <c r="O7" s="24" t="s">
        <v>463</v>
      </c>
      <c r="Q7" s="24" t="s">
        <v>465</v>
      </c>
    </row>
    <row r="8" spans="1:17" s="41" customFormat="1" ht="21" x14ac:dyDescent="0.45">
      <c r="A8" s="42" t="s">
        <v>67</v>
      </c>
      <c r="C8" s="15">
        <v>400000</v>
      </c>
      <c r="D8" s="15"/>
      <c r="E8" s="15">
        <v>11448284600</v>
      </c>
      <c r="F8" s="15"/>
      <c r="G8" s="15">
        <v>11951550984</v>
      </c>
      <c r="H8" s="15"/>
      <c r="I8" s="15">
        <v>-503266384</v>
      </c>
      <c r="J8" s="15"/>
      <c r="K8" s="15">
        <v>21918467</v>
      </c>
      <c r="L8" s="15"/>
      <c r="M8" s="15">
        <v>374507859824</v>
      </c>
      <c r="N8" s="15"/>
      <c r="O8" s="15">
        <v>576375827237</v>
      </c>
      <c r="P8" s="15"/>
      <c r="Q8" s="15">
        <v>-201867967413</v>
      </c>
    </row>
    <row r="9" spans="1:17" s="41" customFormat="1" ht="21" x14ac:dyDescent="0.45">
      <c r="A9" s="42" t="s">
        <v>63</v>
      </c>
      <c r="C9" s="15">
        <v>24800000</v>
      </c>
      <c r="D9" s="15"/>
      <c r="E9" s="15">
        <v>478750386393</v>
      </c>
      <c r="F9" s="15"/>
      <c r="G9" s="15">
        <v>465979467811</v>
      </c>
      <c r="H9" s="15"/>
      <c r="I9" s="15">
        <v>12770918582</v>
      </c>
      <c r="J9" s="15"/>
      <c r="K9" s="15">
        <v>25353528</v>
      </c>
      <c r="L9" s="15"/>
      <c r="M9" s="15">
        <v>490434520989</v>
      </c>
      <c r="N9" s="15"/>
      <c r="O9" s="15">
        <v>476554887990</v>
      </c>
      <c r="P9" s="15"/>
      <c r="Q9" s="15">
        <v>13879632999</v>
      </c>
    </row>
    <row r="10" spans="1:17" s="41" customFormat="1" ht="21" x14ac:dyDescent="0.45">
      <c r="A10" s="42" t="s">
        <v>25</v>
      </c>
      <c r="C10" s="15">
        <v>233588</v>
      </c>
      <c r="D10" s="15"/>
      <c r="E10" s="15">
        <v>29884266498</v>
      </c>
      <c r="F10" s="15"/>
      <c r="G10" s="15">
        <v>29311201198</v>
      </c>
      <c r="H10" s="15"/>
      <c r="I10" s="15">
        <v>573065300</v>
      </c>
      <c r="J10" s="15"/>
      <c r="K10" s="15">
        <v>864026</v>
      </c>
      <c r="L10" s="15"/>
      <c r="M10" s="15">
        <v>102825644892</v>
      </c>
      <c r="N10" s="15"/>
      <c r="O10" s="15">
        <v>99664225633</v>
      </c>
      <c r="P10" s="15"/>
      <c r="Q10" s="15">
        <v>3161419259</v>
      </c>
    </row>
    <row r="11" spans="1:17" s="41" customFormat="1" ht="21" x14ac:dyDescent="0.45">
      <c r="A11" s="42" t="s">
        <v>23</v>
      </c>
      <c r="C11" s="15">
        <v>10000000</v>
      </c>
      <c r="D11" s="15"/>
      <c r="E11" s="15">
        <v>139836718615</v>
      </c>
      <c r="F11" s="15"/>
      <c r="G11" s="15">
        <v>138945887180</v>
      </c>
      <c r="H11" s="15"/>
      <c r="I11" s="15">
        <v>890831435</v>
      </c>
      <c r="J11" s="15"/>
      <c r="K11" s="15">
        <v>30000000</v>
      </c>
      <c r="L11" s="15"/>
      <c r="M11" s="15">
        <v>392715374979</v>
      </c>
      <c r="N11" s="15"/>
      <c r="O11" s="15">
        <v>393784013827</v>
      </c>
      <c r="P11" s="15"/>
      <c r="Q11" s="15">
        <v>-1068638848</v>
      </c>
    </row>
    <row r="12" spans="1:17" s="41" customFormat="1" ht="21" x14ac:dyDescent="0.45">
      <c r="A12" s="42" t="s">
        <v>31</v>
      </c>
      <c r="C12" s="15">
        <v>6890458</v>
      </c>
      <c r="D12" s="15"/>
      <c r="E12" s="15">
        <v>18545038114</v>
      </c>
      <c r="F12" s="15"/>
      <c r="G12" s="15">
        <v>18456778952</v>
      </c>
      <c r="H12" s="15"/>
      <c r="I12" s="15">
        <v>88259162</v>
      </c>
      <c r="J12" s="15"/>
      <c r="K12" s="15">
        <v>9390458</v>
      </c>
      <c r="L12" s="15"/>
      <c r="M12" s="15">
        <v>26991978054</v>
      </c>
      <c r="N12" s="15"/>
      <c r="O12" s="15">
        <v>26864405995</v>
      </c>
      <c r="P12" s="15"/>
      <c r="Q12" s="15">
        <v>127572059</v>
      </c>
    </row>
    <row r="13" spans="1:17" s="41" customFormat="1" ht="21" x14ac:dyDescent="0.45">
      <c r="A13" s="42" t="s">
        <v>64</v>
      </c>
      <c r="C13" s="15">
        <v>5050437</v>
      </c>
      <c r="D13" s="15"/>
      <c r="E13" s="15">
        <v>108564975182</v>
      </c>
      <c r="F13" s="15"/>
      <c r="G13" s="15">
        <v>117501735625</v>
      </c>
      <c r="H13" s="15"/>
      <c r="I13" s="15">
        <v>-8936760443</v>
      </c>
      <c r="J13" s="15"/>
      <c r="K13" s="15">
        <v>7531963</v>
      </c>
      <c r="L13" s="15"/>
      <c r="M13" s="15">
        <v>155174502505</v>
      </c>
      <c r="N13" s="15"/>
      <c r="O13" s="15">
        <v>166033676525</v>
      </c>
      <c r="P13" s="15"/>
      <c r="Q13" s="15">
        <v>-10859174020</v>
      </c>
    </row>
    <row r="14" spans="1:17" s="41" customFormat="1" ht="21" x14ac:dyDescent="0.45">
      <c r="A14" s="42" t="s">
        <v>81</v>
      </c>
      <c r="C14" s="15">
        <v>96897</v>
      </c>
      <c r="D14" s="15"/>
      <c r="E14" s="15">
        <v>4639036558</v>
      </c>
      <c r="F14" s="15"/>
      <c r="G14" s="15">
        <v>4659503421</v>
      </c>
      <c r="H14" s="15"/>
      <c r="I14" s="15">
        <v>-20466863</v>
      </c>
      <c r="J14" s="15"/>
      <c r="K14" s="15">
        <v>858338</v>
      </c>
      <c r="L14" s="15"/>
      <c r="M14" s="15">
        <v>33933887857</v>
      </c>
      <c r="N14" s="15"/>
      <c r="O14" s="15">
        <v>32283134429</v>
      </c>
      <c r="P14" s="15"/>
      <c r="Q14" s="15">
        <v>1650753428</v>
      </c>
    </row>
    <row r="15" spans="1:17" s="41" customFormat="1" ht="21" x14ac:dyDescent="0.45">
      <c r="A15" s="42" t="s">
        <v>43</v>
      </c>
      <c r="C15" s="15">
        <v>1571723</v>
      </c>
      <c r="D15" s="15"/>
      <c r="E15" s="15">
        <v>34497157435</v>
      </c>
      <c r="F15" s="15"/>
      <c r="G15" s="15">
        <v>35427257586</v>
      </c>
      <c r="H15" s="15"/>
      <c r="I15" s="15">
        <v>-930100151</v>
      </c>
      <c r="J15" s="15"/>
      <c r="K15" s="15">
        <v>2397665</v>
      </c>
      <c r="L15" s="15"/>
      <c r="M15" s="15">
        <v>85505328703</v>
      </c>
      <c r="N15" s="15"/>
      <c r="O15" s="15">
        <v>85173080089</v>
      </c>
      <c r="P15" s="15"/>
      <c r="Q15" s="15">
        <v>332248614</v>
      </c>
    </row>
    <row r="16" spans="1:17" s="41" customFormat="1" ht="21" x14ac:dyDescent="0.45">
      <c r="A16" s="42" t="s">
        <v>35</v>
      </c>
      <c r="C16" s="15">
        <v>1344094</v>
      </c>
      <c r="D16" s="15"/>
      <c r="E16" s="15">
        <v>31389971276</v>
      </c>
      <c r="F16" s="15"/>
      <c r="G16" s="15">
        <v>39315307403</v>
      </c>
      <c r="H16" s="15"/>
      <c r="I16" s="15">
        <v>-7925336127</v>
      </c>
      <c r="J16" s="15"/>
      <c r="K16" s="15">
        <v>1344094</v>
      </c>
      <c r="L16" s="15"/>
      <c r="M16" s="15">
        <v>31389971276</v>
      </c>
      <c r="N16" s="15"/>
      <c r="O16" s="15">
        <v>39315307403</v>
      </c>
      <c r="P16" s="15"/>
      <c r="Q16" s="15">
        <v>-7925336127</v>
      </c>
    </row>
    <row r="17" spans="1:17" s="41" customFormat="1" ht="21" x14ac:dyDescent="0.45">
      <c r="A17" s="42" t="s">
        <v>66</v>
      </c>
      <c r="C17" s="15">
        <v>76276</v>
      </c>
      <c r="D17" s="15"/>
      <c r="E17" s="15">
        <v>1046345821</v>
      </c>
      <c r="F17" s="15"/>
      <c r="G17" s="15">
        <v>1093521477</v>
      </c>
      <c r="H17" s="15"/>
      <c r="I17" s="15">
        <v>-47175656</v>
      </c>
      <c r="J17" s="15"/>
      <c r="K17" s="15">
        <v>76276</v>
      </c>
      <c r="L17" s="15"/>
      <c r="M17" s="15">
        <v>1046345821</v>
      </c>
      <c r="N17" s="15"/>
      <c r="O17" s="15">
        <v>1093521477</v>
      </c>
      <c r="P17" s="15"/>
      <c r="Q17" s="15">
        <v>-47175656</v>
      </c>
    </row>
    <row r="18" spans="1:17" s="41" customFormat="1" ht="21" x14ac:dyDescent="0.45">
      <c r="A18" s="42" t="s">
        <v>48</v>
      </c>
      <c r="C18" s="15">
        <v>6321896</v>
      </c>
      <c r="D18" s="15"/>
      <c r="E18" s="15">
        <v>61131482349</v>
      </c>
      <c r="F18" s="15"/>
      <c r="G18" s="15">
        <v>63922260965</v>
      </c>
      <c r="H18" s="15"/>
      <c r="I18" s="15">
        <v>-2790778616</v>
      </c>
      <c r="J18" s="15"/>
      <c r="K18" s="15">
        <v>7773868</v>
      </c>
      <c r="L18" s="15"/>
      <c r="M18" s="15">
        <v>74394854258</v>
      </c>
      <c r="N18" s="15"/>
      <c r="O18" s="15">
        <v>78090412624</v>
      </c>
      <c r="P18" s="15"/>
      <c r="Q18" s="15">
        <v>-3695558366</v>
      </c>
    </row>
    <row r="19" spans="1:17" s="41" customFormat="1" ht="21" x14ac:dyDescent="0.45">
      <c r="A19" s="42" t="s">
        <v>39</v>
      </c>
      <c r="C19" s="15">
        <v>225509</v>
      </c>
      <c r="D19" s="15"/>
      <c r="E19" s="15">
        <v>1455293664</v>
      </c>
      <c r="F19" s="15"/>
      <c r="G19" s="15">
        <v>1388916210</v>
      </c>
      <c r="H19" s="15"/>
      <c r="I19" s="15">
        <v>66377454</v>
      </c>
      <c r="J19" s="15"/>
      <c r="K19" s="15">
        <v>225509</v>
      </c>
      <c r="L19" s="15"/>
      <c r="M19" s="15">
        <v>1455293664</v>
      </c>
      <c r="N19" s="15"/>
      <c r="O19" s="15">
        <v>1388916210</v>
      </c>
      <c r="P19" s="15"/>
      <c r="Q19" s="15">
        <v>66377454</v>
      </c>
    </row>
    <row r="20" spans="1:17" s="41" customFormat="1" ht="21" x14ac:dyDescent="0.45">
      <c r="A20" s="42" t="s">
        <v>45</v>
      </c>
      <c r="C20" s="15">
        <v>442929</v>
      </c>
      <c r="D20" s="15"/>
      <c r="E20" s="15">
        <v>1690287069</v>
      </c>
      <c r="F20" s="15"/>
      <c r="G20" s="15">
        <v>1605442392</v>
      </c>
      <c r="H20" s="15"/>
      <c r="I20" s="15">
        <v>84844677</v>
      </c>
      <c r="J20" s="15"/>
      <c r="K20" s="15">
        <v>442929</v>
      </c>
      <c r="L20" s="15"/>
      <c r="M20" s="15">
        <v>1690287069</v>
      </c>
      <c r="N20" s="15"/>
      <c r="O20" s="15">
        <v>1605442392</v>
      </c>
      <c r="P20" s="15"/>
      <c r="Q20" s="15">
        <v>84844677</v>
      </c>
    </row>
    <row r="21" spans="1:17" s="41" customFormat="1" ht="21" x14ac:dyDescent="0.45">
      <c r="A21" s="42" t="s">
        <v>80</v>
      </c>
      <c r="C21" s="15">
        <v>15168736</v>
      </c>
      <c r="D21" s="15"/>
      <c r="E21" s="15">
        <v>47044864499</v>
      </c>
      <c r="F21" s="15"/>
      <c r="G21" s="15">
        <v>44727815059</v>
      </c>
      <c r="H21" s="15"/>
      <c r="I21" s="15">
        <v>2317049440</v>
      </c>
      <c r="J21" s="15"/>
      <c r="K21" s="15">
        <v>15168736</v>
      </c>
      <c r="L21" s="15"/>
      <c r="M21" s="15">
        <v>47044864499</v>
      </c>
      <c r="N21" s="15"/>
      <c r="O21" s="15">
        <v>44727815059</v>
      </c>
      <c r="P21" s="15"/>
      <c r="Q21" s="15">
        <v>2317049440</v>
      </c>
    </row>
    <row r="22" spans="1:17" s="41" customFormat="1" ht="21" x14ac:dyDescent="0.45">
      <c r="A22" s="42" t="s">
        <v>71</v>
      </c>
      <c r="C22" s="15">
        <v>2550110</v>
      </c>
      <c r="D22" s="15"/>
      <c r="E22" s="15">
        <v>5969617692</v>
      </c>
      <c r="F22" s="15"/>
      <c r="G22" s="15">
        <v>6041407322</v>
      </c>
      <c r="H22" s="15"/>
      <c r="I22" s="15">
        <v>-71789630</v>
      </c>
      <c r="J22" s="15"/>
      <c r="K22" s="15">
        <v>2550111</v>
      </c>
      <c r="L22" s="15"/>
      <c r="M22" s="15">
        <v>5969617693</v>
      </c>
      <c r="N22" s="15"/>
      <c r="O22" s="15">
        <v>6041410112</v>
      </c>
      <c r="P22" s="15"/>
      <c r="Q22" s="15">
        <v>-71792419</v>
      </c>
    </row>
    <row r="23" spans="1:17" s="41" customFormat="1" ht="21" x14ac:dyDescent="0.45">
      <c r="A23" s="42" t="s">
        <v>49</v>
      </c>
      <c r="C23" s="15">
        <v>3000000</v>
      </c>
      <c r="D23" s="15"/>
      <c r="E23" s="15">
        <v>34803535178</v>
      </c>
      <c r="F23" s="15"/>
      <c r="G23" s="15">
        <v>35440583578</v>
      </c>
      <c r="H23" s="15"/>
      <c r="I23" s="15">
        <v>-637048400</v>
      </c>
      <c r="J23" s="15"/>
      <c r="K23" s="15">
        <v>3000000</v>
      </c>
      <c r="L23" s="15"/>
      <c r="M23" s="15">
        <v>34803535178</v>
      </c>
      <c r="N23" s="15"/>
      <c r="O23" s="15">
        <v>35440583578</v>
      </c>
      <c r="P23" s="15"/>
      <c r="Q23" s="15">
        <v>-637048400</v>
      </c>
    </row>
    <row r="24" spans="1:17" s="41" customFormat="1" ht="21" x14ac:dyDescent="0.45">
      <c r="A24" s="42" t="s">
        <v>41</v>
      </c>
      <c r="C24" s="15">
        <v>55423449</v>
      </c>
      <c r="D24" s="15"/>
      <c r="E24" s="15">
        <v>722056091151</v>
      </c>
      <c r="F24" s="15"/>
      <c r="G24" s="15">
        <v>735804050435</v>
      </c>
      <c r="H24" s="15"/>
      <c r="I24" s="15">
        <v>-13747959284</v>
      </c>
      <c r="J24" s="15"/>
      <c r="K24" s="15">
        <v>84473449</v>
      </c>
      <c r="L24" s="15"/>
      <c r="M24" s="15">
        <v>1127748788869</v>
      </c>
      <c r="N24" s="15"/>
      <c r="O24" s="15">
        <v>1127891238292</v>
      </c>
      <c r="P24" s="15"/>
      <c r="Q24" s="15">
        <v>-142449423</v>
      </c>
    </row>
    <row r="25" spans="1:17" s="41" customFormat="1" ht="21" x14ac:dyDescent="0.45">
      <c r="A25" s="42" t="s">
        <v>40</v>
      </c>
      <c r="C25" s="15">
        <v>408881</v>
      </c>
      <c r="D25" s="15"/>
      <c r="E25" s="15">
        <v>22528791748</v>
      </c>
      <c r="F25" s="15"/>
      <c r="G25" s="15">
        <v>22170641521</v>
      </c>
      <c r="H25" s="15"/>
      <c r="I25" s="15">
        <v>358150227</v>
      </c>
      <c r="J25" s="15"/>
      <c r="K25" s="15">
        <v>408881</v>
      </c>
      <c r="L25" s="15"/>
      <c r="M25" s="15">
        <v>22528791748</v>
      </c>
      <c r="N25" s="15"/>
      <c r="O25" s="15">
        <v>22170641521</v>
      </c>
      <c r="P25" s="15"/>
      <c r="Q25" s="15">
        <v>358150227</v>
      </c>
    </row>
    <row r="26" spans="1:17" s="41" customFormat="1" ht="21" x14ac:dyDescent="0.45">
      <c r="A26" s="42" t="s">
        <v>30</v>
      </c>
      <c r="C26" s="15">
        <v>1000000</v>
      </c>
      <c r="D26" s="15"/>
      <c r="E26" s="15">
        <v>22097731588</v>
      </c>
      <c r="F26" s="15"/>
      <c r="G26" s="15">
        <v>21868627353</v>
      </c>
      <c r="H26" s="15"/>
      <c r="I26" s="15">
        <v>229104235</v>
      </c>
      <c r="J26" s="15"/>
      <c r="K26" s="15">
        <v>1000000</v>
      </c>
      <c r="L26" s="15"/>
      <c r="M26" s="15">
        <v>22097731588</v>
      </c>
      <c r="N26" s="15"/>
      <c r="O26" s="15">
        <v>21868627353</v>
      </c>
      <c r="P26" s="15"/>
      <c r="Q26" s="15">
        <v>229104235</v>
      </c>
    </row>
    <row r="27" spans="1:17" s="41" customFormat="1" ht="21" x14ac:dyDescent="0.45">
      <c r="A27" s="42" t="s">
        <v>22</v>
      </c>
      <c r="C27" s="15">
        <v>703516</v>
      </c>
      <c r="D27" s="15"/>
      <c r="E27" s="15">
        <v>140501535057</v>
      </c>
      <c r="F27" s="15"/>
      <c r="G27" s="15">
        <v>135958304170</v>
      </c>
      <c r="H27" s="15"/>
      <c r="I27" s="15">
        <v>4543230887</v>
      </c>
      <c r="J27" s="15"/>
      <c r="K27" s="15">
        <v>1343772</v>
      </c>
      <c r="L27" s="15"/>
      <c r="M27" s="15">
        <v>260388529034</v>
      </c>
      <c r="N27" s="15"/>
      <c r="O27" s="15">
        <v>249698460198</v>
      </c>
      <c r="P27" s="15"/>
      <c r="Q27" s="15">
        <v>10690068836</v>
      </c>
    </row>
    <row r="28" spans="1:17" s="41" customFormat="1" ht="21" x14ac:dyDescent="0.45">
      <c r="A28" s="42" t="s">
        <v>26</v>
      </c>
      <c r="C28" s="15">
        <v>895354</v>
      </c>
      <c r="D28" s="15"/>
      <c r="E28" s="15">
        <v>186722436890</v>
      </c>
      <c r="F28" s="15"/>
      <c r="G28" s="15">
        <v>183379068682</v>
      </c>
      <c r="H28" s="15"/>
      <c r="I28" s="15">
        <v>3343368208</v>
      </c>
      <c r="J28" s="15"/>
      <c r="K28" s="15">
        <v>2445354</v>
      </c>
      <c r="L28" s="15"/>
      <c r="M28" s="15">
        <v>473467587384</v>
      </c>
      <c r="N28" s="15"/>
      <c r="O28" s="15">
        <v>461589884553</v>
      </c>
      <c r="P28" s="15"/>
      <c r="Q28" s="15">
        <v>11877702831</v>
      </c>
    </row>
    <row r="29" spans="1:17" s="41" customFormat="1" ht="21" x14ac:dyDescent="0.45">
      <c r="A29" s="42" t="s">
        <v>34</v>
      </c>
      <c r="C29" s="15">
        <v>2797241</v>
      </c>
      <c r="D29" s="15"/>
      <c r="E29" s="15">
        <v>80930974916</v>
      </c>
      <c r="F29" s="15"/>
      <c r="G29" s="15">
        <v>65319568033</v>
      </c>
      <c r="H29" s="15"/>
      <c r="I29" s="15">
        <v>15611406883</v>
      </c>
      <c r="J29" s="15"/>
      <c r="K29" s="15">
        <v>2797241</v>
      </c>
      <c r="L29" s="15"/>
      <c r="M29" s="15">
        <v>80930974916</v>
      </c>
      <c r="N29" s="15"/>
      <c r="O29" s="15">
        <v>65319568033</v>
      </c>
      <c r="P29" s="15"/>
      <c r="Q29" s="15">
        <v>15611406883</v>
      </c>
    </row>
    <row r="30" spans="1:17" s="41" customFormat="1" ht="21" x14ac:dyDescent="0.45">
      <c r="A30" s="42" t="s">
        <v>27</v>
      </c>
      <c r="C30" s="15">
        <v>120338</v>
      </c>
      <c r="D30" s="15"/>
      <c r="E30" s="15">
        <v>18607200418</v>
      </c>
      <c r="F30" s="15"/>
      <c r="G30" s="15">
        <v>19283968526</v>
      </c>
      <c r="H30" s="15"/>
      <c r="I30" s="15">
        <v>-676768108</v>
      </c>
      <c r="J30" s="15"/>
      <c r="K30" s="15">
        <v>370338</v>
      </c>
      <c r="L30" s="15"/>
      <c r="M30" s="15">
        <v>49120532910</v>
      </c>
      <c r="N30" s="15"/>
      <c r="O30" s="15">
        <v>51849770846</v>
      </c>
      <c r="P30" s="15"/>
      <c r="Q30" s="15">
        <v>-2729237936</v>
      </c>
    </row>
    <row r="31" spans="1:17" s="41" customFormat="1" ht="21" x14ac:dyDescent="0.45">
      <c r="A31" s="42" t="s">
        <v>78</v>
      </c>
      <c r="C31" s="15">
        <v>650000</v>
      </c>
      <c r="D31" s="15"/>
      <c r="E31" s="15">
        <v>3001285837</v>
      </c>
      <c r="F31" s="15"/>
      <c r="G31" s="15">
        <v>2864307773</v>
      </c>
      <c r="H31" s="15"/>
      <c r="I31" s="15">
        <v>136978064</v>
      </c>
      <c r="J31" s="15"/>
      <c r="K31" s="15">
        <v>650000</v>
      </c>
      <c r="L31" s="15"/>
      <c r="M31" s="15">
        <v>3001285837</v>
      </c>
      <c r="N31" s="15"/>
      <c r="O31" s="15">
        <v>2864307773</v>
      </c>
      <c r="P31" s="15"/>
      <c r="Q31" s="15">
        <v>136978064</v>
      </c>
    </row>
    <row r="32" spans="1:17" s="41" customFormat="1" ht="21" x14ac:dyDescent="0.45">
      <c r="A32" s="42" t="s">
        <v>466</v>
      </c>
      <c r="C32" s="15">
        <v>0</v>
      </c>
      <c r="D32" s="15"/>
      <c r="E32" s="15">
        <v>0</v>
      </c>
      <c r="F32" s="15"/>
      <c r="G32" s="15">
        <v>0</v>
      </c>
      <c r="H32" s="15"/>
      <c r="I32" s="15">
        <v>0</v>
      </c>
      <c r="J32" s="15"/>
      <c r="K32" s="15">
        <v>39828</v>
      </c>
      <c r="L32" s="15"/>
      <c r="M32" s="15">
        <v>2620958988</v>
      </c>
      <c r="N32" s="15"/>
      <c r="O32" s="15">
        <v>2592146429</v>
      </c>
      <c r="P32" s="15"/>
      <c r="Q32" s="15">
        <v>28812559</v>
      </c>
    </row>
    <row r="33" spans="1:17" s="41" customFormat="1" ht="21" x14ac:dyDescent="0.45">
      <c r="A33" s="42" t="s">
        <v>61</v>
      </c>
      <c r="C33" s="15">
        <v>0</v>
      </c>
      <c r="D33" s="15"/>
      <c r="E33" s="15">
        <v>0</v>
      </c>
      <c r="F33" s="15"/>
      <c r="G33" s="15">
        <v>0</v>
      </c>
      <c r="H33" s="15"/>
      <c r="I33" s="15">
        <v>0</v>
      </c>
      <c r="J33" s="15"/>
      <c r="K33" s="15">
        <v>300000</v>
      </c>
      <c r="L33" s="15"/>
      <c r="M33" s="15">
        <v>18018150316</v>
      </c>
      <c r="N33" s="15"/>
      <c r="O33" s="15">
        <v>17217695867</v>
      </c>
      <c r="P33" s="15"/>
      <c r="Q33" s="15">
        <v>800454449</v>
      </c>
    </row>
    <row r="34" spans="1:17" s="41" customFormat="1" ht="21" x14ac:dyDescent="0.45">
      <c r="A34" s="42" t="s">
        <v>62</v>
      </c>
      <c r="C34" s="15">
        <v>0</v>
      </c>
      <c r="D34" s="15"/>
      <c r="E34" s="15">
        <v>0</v>
      </c>
      <c r="F34" s="15"/>
      <c r="G34" s="15">
        <v>0</v>
      </c>
      <c r="H34" s="15"/>
      <c r="I34" s="15">
        <v>0</v>
      </c>
      <c r="J34" s="15"/>
      <c r="K34" s="15">
        <v>1</v>
      </c>
      <c r="L34" s="15"/>
      <c r="M34" s="15">
        <v>1</v>
      </c>
      <c r="N34" s="15"/>
      <c r="O34" s="15">
        <v>10237</v>
      </c>
      <c r="P34" s="15"/>
      <c r="Q34" s="15">
        <v>-10236</v>
      </c>
    </row>
    <row r="35" spans="1:17" s="41" customFormat="1" ht="21" x14ac:dyDescent="0.45">
      <c r="A35" s="42" t="s">
        <v>36</v>
      </c>
      <c r="C35" s="15">
        <v>0</v>
      </c>
      <c r="D35" s="15"/>
      <c r="E35" s="15">
        <v>0</v>
      </c>
      <c r="F35" s="15"/>
      <c r="G35" s="15">
        <v>0</v>
      </c>
      <c r="H35" s="15"/>
      <c r="I35" s="15">
        <v>0</v>
      </c>
      <c r="J35" s="15"/>
      <c r="K35" s="15">
        <v>21518467</v>
      </c>
      <c r="L35" s="15"/>
      <c r="M35" s="15">
        <v>341544155799</v>
      </c>
      <c r="N35" s="15"/>
      <c r="O35" s="15">
        <v>353076379330</v>
      </c>
      <c r="P35" s="15"/>
      <c r="Q35" s="15">
        <v>-11532223531</v>
      </c>
    </row>
    <row r="36" spans="1:17" s="41" customFormat="1" ht="21" x14ac:dyDescent="0.45">
      <c r="A36" s="42" t="s">
        <v>459</v>
      </c>
      <c r="C36" s="15">
        <v>0</v>
      </c>
      <c r="D36" s="15"/>
      <c r="E36" s="15">
        <v>0</v>
      </c>
      <c r="F36" s="15"/>
      <c r="G36" s="15">
        <v>0</v>
      </c>
      <c r="H36" s="15"/>
      <c r="I36" s="15">
        <v>0</v>
      </c>
      <c r="J36" s="15"/>
      <c r="K36" s="15">
        <v>143169</v>
      </c>
      <c r="L36" s="15"/>
      <c r="M36" s="15">
        <v>2272047539</v>
      </c>
      <c r="N36" s="15"/>
      <c r="O36" s="15">
        <v>1707701851</v>
      </c>
      <c r="P36" s="15"/>
      <c r="Q36" s="15">
        <v>564345688</v>
      </c>
    </row>
    <row r="37" spans="1:17" s="41" customFormat="1" ht="21" x14ac:dyDescent="0.45">
      <c r="A37" s="42" t="s">
        <v>70</v>
      </c>
      <c r="C37" s="15">
        <v>0</v>
      </c>
      <c r="D37" s="15"/>
      <c r="E37" s="15">
        <v>0</v>
      </c>
      <c r="F37" s="15"/>
      <c r="G37" s="15">
        <v>0</v>
      </c>
      <c r="H37" s="15"/>
      <c r="I37" s="15">
        <v>0</v>
      </c>
      <c r="J37" s="15"/>
      <c r="K37" s="15">
        <v>10000000</v>
      </c>
      <c r="L37" s="15"/>
      <c r="M37" s="15">
        <v>271766538168</v>
      </c>
      <c r="N37" s="15"/>
      <c r="O37" s="15">
        <v>265099201114</v>
      </c>
      <c r="P37" s="15"/>
      <c r="Q37" s="15">
        <v>6667337054</v>
      </c>
    </row>
    <row r="38" spans="1:17" s="41" customFormat="1" ht="21" x14ac:dyDescent="0.45">
      <c r="A38" s="42" t="s">
        <v>443</v>
      </c>
      <c r="C38" s="15">
        <v>0</v>
      </c>
      <c r="D38" s="15"/>
      <c r="E38" s="15">
        <v>0</v>
      </c>
      <c r="F38" s="15"/>
      <c r="G38" s="15">
        <v>0</v>
      </c>
      <c r="H38" s="15"/>
      <c r="I38" s="15">
        <v>0</v>
      </c>
      <c r="J38" s="15"/>
      <c r="K38" s="15">
        <v>4525121</v>
      </c>
      <c r="L38" s="15"/>
      <c r="M38" s="15">
        <v>70566045596</v>
      </c>
      <c r="N38" s="15"/>
      <c r="O38" s="15">
        <v>70719343333</v>
      </c>
      <c r="P38" s="15"/>
      <c r="Q38" s="15">
        <v>-153297737</v>
      </c>
    </row>
    <row r="39" spans="1:17" s="41" customFormat="1" ht="21" x14ac:dyDescent="0.45">
      <c r="A39" s="42" t="s">
        <v>467</v>
      </c>
      <c r="C39" s="15">
        <v>0</v>
      </c>
      <c r="D39" s="15"/>
      <c r="E39" s="15">
        <v>0</v>
      </c>
      <c r="F39" s="15"/>
      <c r="G39" s="15">
        <v>0</v>
      </c>
      <c r="H39" s="15"/>
      <c r="I39" s="15">
        <v>0</v>
      </c>
      <c r="J39" s="15"/>
      <c r="K39" s="15">
        <v>276683</v>
      </c>
      <c r="L39" s="15"/>
      <c r="M39" s="15">
        <v>3984283329</v>
      </c>
      <c r="N39" s="15"/>
      <c r="O39" s="15">
        <v>3920772629</v>
      </c>
      <c r="P39" s="15"/>
      <c r="Q39" s="15">
        <v>63510700</v>
      </c>
    </row>
    <row r="40" spans="1:17" s="41" customFormat="1" ht="21" x14ac:dyDescent="0.45">
      <c r="A40" s="42" t="s">
        <v>468</v>
      </c>
      <c r="C40" s="15">
        <v>0</v>
      </c>
      <c r="D40" s="15"/>
      <c r="E40" s="15">
        <v>0</v>
      </c>
      <c r="F40" s="15"/>
      <c r="G40" s="15">
        <v>0</v>
      </c>
      <c r="H40" s="15"/>
      <c r="I40" s="15">
        <v>0</v>
      </c>
      <c r="J40" s="15"/>
      <c r="K40" s="15">
        <v>4444182</v>
      </c>
      <c r="L40" s="15"/>
      <c r="M40" s="15">
        <v>17447844511</v>
      </c>
      <c r="N40" s="15"/>
      <c r="O40" s="15">
        <v>16551005015</v>
      </c>
      <c r="P40" s="15"/>
      <c r="Q40" s="15">
        <v>896839496</v>
      </c>
    </row>
    <row r="41" spans="1:17" s="41" customFormat="1" ht="21" x14ac:dyDescent="0.45">
      <c r="A41" s="42" t="s">
        <v>50</v>
      </c>
      <c r="C41" s="15">
        <v>0</v>
      </c>
      <c r="D41" s="15"/>
      <c r="E41" s="15">
        <v>0</v>
      </c>
      <c r="F41" s="15"/>
      <c r="G41" s="15">
        <v>0</v>
      </c>
      <c r="H41" s="15"/>
      <c r="I41" s="15">
        <v>0</v>
      </c>
      <c r="J41" s="15"/>
      <c r="K41" s="15">
        <v>700001</v>
      </c>
      <c r="L41" s="15"/>
      <c r="M41" s="15">
        <v>8558770524</v>
      </c>
      <c r="N41" s="15"/>
      <c r="O41" s="15">
        <v>8125248082</v>
      </c>
      <c r="P41" s="15"/>
      <c r="Q41" s="15">
        <v>433522442</v>
      </c>
    </row>
    <row r="42" spans="1:17" s="41" customFormat="1" ht="21" x14ac:dyDescent="0.45">
      <c r="A42" s="42" t="s">
        <v>469</v>
      </c>
      <c r="C42" s="15">
        <v>0</v>
      </c>
      <c r="D42" s="15"/>
      <c r="E42" s="15">
        <v>0</v>
      </c>
      <c r="F42" s="15"/>
      <c r="G42" s="15">
        <v>0</v>
      </c>
      <c r="H42" s="15"/>
      <c r="I42" s="15">
        <v>0</v>
      </c>
      <c r="J42" s="15"/>
      <c r="K42" s="15">
        <v>6463</v>
      </c>
      <c r="L42" s="15"/>
      <c r="M42" s="15">
        <v>153109282162</v>
      </c>
      <c r="N42" s="15"/>
      <c r="O42" s="15">
        <v>191520961498</v>
      </c>
      <c r="P42" s="15"/>
      <c r="Q42" s="15">
        <v>-38411679336</v>
      </c>
    </row>
    <row r="43" spans="1:17" s="41" customFormat="1" ht="21" x14ac:dyDescent="0.45">
      <c r="A43" s="42" t="s">
        <v>56</v>
      </c>
      <c r="C43" s="15">
        <v>0</v>
      </c>
      <c r="D43" s="15"/>
      <c r="E43" s="15">
        <v>0</v>
      </c>
      <c r="F43" s="15"/>
      <c r="G43" s="15">
        <v>0</v>
      </c>
      <c r="H43" s="15"/>
      <c r="I43" s="15">
        <v>0</v>
      </c>
      <c r="J43" s="15"/>
      <c r="K43" s="15">
        <v>2796081</v>
      </c>
      <c r="L43" s="15"/>
      <c r="M43" s="15">
        <v>298045458114</v>
      </c>
      <c r="N43" s="15"/>
      <c r="O43" s="15">
        <v>380129786560</v>
      </c>
      <c r="P43" s="15"/>
      <c r="Q43" s="15">
        <v>-82084328446</v>
      </c>
    </row>
    <row r="44" spans="1:17" s="41" customFormat="1" ht="21" x14ac:dyDescent="0.45">
      <c r="A44" s="42" t="s">
        <v>24</v>
      </c>
      <c r="C44" s="15">
        <v>0</v>
      </c>
      <c r="D44" s="15"/>
      <c r="E44" s="15">
        <v>0</v>
      </c>
      <c r="F44" s="15"/>
      <c r="G44" s="15">
        <v>0</v>
      </c>
      <c r="H44" s="15"/>
      <c r="I44" s="15">
        <v>0</v>
      </c>
      <c r="J44" s="15"/>
      <c r="K44" s="15">
        <v>650000</v>
      </c>
      <c r="L44" s="15"/>
      <c r="M44" s="15">
        <v>20243331293</v>
      </c>
      <c r="N44" s="15"/>
      <c r="O44" s="15">
        <v>19410136682</v>
      </c>
      <c r="P44" s="15"/>
      <c r="Q44" s="15">
        <v>833194611</v>
      </c>
    </row>
    <row r="45" spans="1:17" s="41" customFormat="1" ht="21" x14ac:dyDescent="0.45">
      <c r="A45" s="42" t="s">
        <v>74</v>
      </c>
      <c r="C45" s="15">
        <v>0</v>
      </c>
      <c r="D45" s="15"/>
      <c r="E45" s="15">
        <v>0</v>
      </c>
      <c r="F45" s="15"/>
      <c r="G45" s="15">
        <v>0</v>
      </c>
      <c r="H45" s="15"/>
      <c r="I45" s="15">
        <v>0</v>
      </c>
      <c r="J45" s="15"/>
      <c r="K45" s="15">
        <v>4338529</v>
      </c>
      <c r="L45" s="15"/>
      <c r="M45" s="15">
        <v>192696871933</v>
      </c>
      <c r="N45" s="15"/>
      <c r="O45" s="15">
        <v>205233794219</v>
      </c>
      <c r="P45" s="15"/>
      <c r="Q45" s="15">
        <v>-12536922286</v>
      </c>
    </row>
    <row r="46" spans="1:17" s="41" customFormat="1" ht="21" x14ac:dyDescent="0.45">
      <c r="A46" s="42" t="s">
        <v>448</v>
      </c>
      <c r="C46" s="15">
        <v>0</v>
      </c>
      <c r="D46" s="15"/>
      <c r="E46" s="15">
        <v>0</v>
      </c>
      <c r="F46" s="15"/>
      <c r="G46" s="15">
        <v>0</v>
      </c>
      <c r="H46" s="15"/>
      <c r="I46" s="15">
        <v>0</v>
      </c>
      <c r="J46" s="15"/>
      <c r="K46" s="15">
        <v>10000000</v>
      </c>
      <c r="L46" s="15"/>
      <c r="M46" s="15">
        <v>97118685978</v>
      </c>
      <c r="N46" s="15"/>
      <c r="O46" s="15">
        <v>93513853987</v>
      </c>
      <c r="P46" s="15"/>
      <c r="Q46" s="15">
        <v>3604831991</v>
      </c>
    </row>
    <row r="47" spans="1:17" s="41" customFormat="1" ht="21" x14ac:dyDescent="0.45">
      <c r="A47" s="42" t="s">
        <v>470</v>
      </c>
      <c r="C47" s="15">
        <v>0</v>
      </c>
      <c r="D47" s="15"/>
      <c r="E47" s="15">
        <v>0</v>
      </c>
      <c r="F47" s="15"/>
      <c r="G47" s="15">
        <v>0</v>
      </c>
      <c r="H47" s="15"/>
      <c r="I47" s="15">
        <v>0</v>
      </c>
      <c r="J47" s="15"/>
      <c r="K47" s="15">
        <v>1251235</v>
      </c>
      <c r="L47" s="15"/>
      <c r="M47" s="15">
        <v>30370535394</v>
      </c>
      <c r="N47" s="15"/>
      <c r="O47" s="15">
        <v>28874844432</v>
      </c>
      <c r="P47" s="15"/>
      <c r="Q47" s="15">
        <v>1495690962</v>
      </c>
    </row>
    <row r="48" spans="1:17" s="41" customFormat="1" ht="21" x14ac:dyDescent="0.45">
      <c r="A48" s="42" t="s">
        <v>427</v>
      </c>
      <c r="C48" s="15">
        <v>0</v>
      </c>
      <c r="D48" s="15"/>
      <c r="E48" s="15">
        <v>0</v>
      </c>
      <c r="F48" s="15"/>
      <c r="G48" s="15">
        <v>0</v>
      </c>
      <c r="H48" s="15"/>
      <c r="I48" s="15">
        <v>0</v>
      </c>
      <c r="J48" s="15"/>
      <c r="K48" s="15">
        <v>8382521</v>
      </c>
      <c r="L48" s="15"/>
      <c r="M48" s="15">
        <v>103448000380</v>
      </c>
      <c r="N48" s="15"/>
      <c r="O48" s="15">
        <v>102998742464</v>
      </c>
      <c r="P48" s="15"/>
      <c r="Q48" s="15">
        <v>449257916</v>
      </c>
    </row>
    <row r="49" spans="1:17" s="41" customFormat="1" ht="21" x14ac:dyDescent="0.45">
      <c r="A49" s="42" t="s">
        <v>471</v>
      </c>
      <c r="C49" s="15">
        <v>0</v>
      </c>
      <c r="D49" s="15"/>
      <c r="E49" s="15">
        <v>0</v>
      </c>
      <c r="F49" s="15"/>
      <c r="G49" s="15">
        <v>0</v>
      </c>
      <c r="H49" s="15"/>
      <c r="I49" s="15">
        <v>0</v>
      </c>
      <c r="J49" s="15"/>
      <c r="K49" s="15">
        <v>3165087</v>
      </c>
      <c r="L49" s="15"/>
      <c r="M49" s="15">
        <v>23301370494</v>
      </c>
      <c r="N49" s="15"/>
      <c r="O49" s="15">
        <v>20120681626</v>
      </c>
      <c r="P49" s="15"/>
      <c r="Q49" s="15">
        <v>3180688868</v>
      </c>
    </row>
    <row r="50" spans="1:17" s="41" customFormat="1" ht="21" x14ac:dyDescent="0.45">
      <c r="A50" s="42" t="s">
        <v>472</v>
      </c>
      <c r="C50" s="15">
        <v>0</v>
      </c>
      <c r="D50" s="15"/>
      <c r="E50" s="15">
        <v>0</v>
      </c>
      <c r="F50" s="15"/>
      <c r="G50" s="15">
        <v>0</v>
      </c>
      <c r="H50" s="15"/>
      <c r="I50" s="15">
        <v>0</v>
      </c>
      <c r="J50" s="15"/>
      <c r="K50" s="15">
        <v>184824</v>
      </c>
      <c r="L50" s="15"/>
      <c r="M50" s="15">
        <v>2080455842</v>
      </c>
      <c r="N50" s="15"/>
      <c r="O50" s="15">
        <v>2064547148</v>
      </c>
      <c r="P50" s="15"/>
      <c r="Q50" s="15">
        <v>15908694</v>
      </c>
    </row>
    <row r="51" spans="1:17" s="41" customFormat="1" ht="21" x14ac:dyDescent="0.45">
      <c r="A51" s="42" t="s">
        <v>473</v>
      </c>
      <c r="C51" s="15">
        <v>0</v>
      </c>
      <c r="D51" s="15"/>
      <c r="E51" s="15">
        <v>0</v>
      </c>
      <c r="F51" s="15"/>
      <c r="G51" s="15">
        <v>0</v>
      </c>
      <c r="H51" s="15"/>
      <c r="I51" s="15">
        <v>0</v>
      </c>
      <c r="J51" s="15"/>
      <c r="K51" s="15">
        <v>17144394</v>
      </c>
      <c r="L51" s="15"/>
      <c r="M51" s="15">
        <v>84007530600</v>
      </c>
      <c r="N51" s="15"/>
      <c r="O51" s="15">
        <v>43175170993</v>
      </c>
      <c r="P51" s="15"/>
      <c r="Q51" s="15">
        <v>40832359607</v>
      </c>
    </row>
    <row r="52" spans="1:17" s="41" customFormat="1" ht="21" x14ac:dyDescent="0.45">
      <c r="A52" s="42" t="s">
        <v>474</v>
      </c>
      <c r="C52" s="15">
        <v>0</v>
      </c>
      <c r="D52" s="15"/>
      <c r="E52" s="15">
        <v>0</v>
      </c>
      <c r="F52" s="15"/>
      <c r="G52" s="15">
        <v>0</v>
      </c>
      <c r="H52" s="15"/>
      <c r="I52" s="15">
        <v>0</v>
      </c>
      <c r="J52" s="15"/>
      <c r="K52" s="15">
        <v>1769639</v>
      </c>
      <c r="L52" s="15"/>
      <c r="M52" s="15">
        <v>21011692033</v>
      </c>
      <c r="N52" s="15"/>
      <c r="O52" s="15">
        <v>21111323755</v>
      </c>
      <c r="P52" s="15"/>
      <c r="Q52" s="15">
        <v>-99631722</v>
      </c>
    </row>
    <row r="53" spans="1:17" s="41" customFormat="1" ht="21" x14ac:dyDescent="0.45">
      <c r="A53" s="42" t="s">
        <v>475</v>
      </c>
      <c r="C53" s="15">
        <v>0</v>
      </c>
      <c r="D53" s="15"/>
      <c r="E53" s="15">
        <v>0</v>
      </c>
      <c r="F53" s="15"/>
      <c r="G53" s="15">
        <v>0</v>
      </c>
      <c r="H53" s="15"/>
      <c r="I53" s="15">
        <v>0</v>
      </c>
      <c r="J53" s="15"/>
      <c r="K53" s="15">
        <v>4759007</v>
      </c>
      <c r="L53" s="15"/>
      <c r="M53" s="15">
        <v>20543987598</v>
      </c>
      <c r="N53" s="15"/>
      <c r="O53" s="15">
        <v>14247394846</v>
      </c>
      <c r="P53" s="15"/>
      <c r="Q53" s="15">
        <v>6296592752</v>
      </c>
    </row>
    <row r="54" spans="1:17" s="41" customFormat="1" ht="21" x14ac:dyDescent="0.45">
      <c r="A54" s="42" t="s">
        <v>460</v>
      </c>
      <c r="C54" s="15">
        <v>0</v>
      </c>
      <c r="D54" s="15"/>
      <c r="E54" s="15">
        <v>0</v>
      </c>
      <c r="F54" s="15"/>
      <c r="G54" s="15">
        <v>0</v>
      </c>
      <c r="H54" s="15"/>
      <c r="I54" s="15">
        <v>0</v>
      </c>
      <c r="J54" s="15"/>
      <c r="K54" s="15">
        <v>793168</v>
      </c>
      <c r="L54" s="15"/>
      <c r="M54" s="15">
        <v>3728530239</v>
      </c>
      <c r="N54" s="15"/>
      <c r="O54" s="15">
        <v>1897347503</v>
      </c>
      <c r="P54" s="15"/>
      <c r="Q54" s="15">
        <v>1831182736</v>
      </c>
    </row>
    <row r="55" spans="1:17" s="41" customFormat="1" ht="21" x14ac:dyDescent="0.45">
      <c r="A55" s="42" t="s">
        <v>476</v>
      </c>
      <c r="C55" s="15">
        <v>0</v>
      </c>
      <c r="D55" s="15"/>
      <c r="E55" s="15">
        <v>0</v>
      </c>
      <c r="F55" s="15"/>
      <c r="G55" s="15">
        <v>0</v>
      </c>
      <c r="H55" s="15"/>
      <c r="I55" s="15">
        <v>0</v>
      </c>
      <c r="J55" s="15"/>
      <c r="K55" s="15">
        <v>903848</v>
      </c>
      <c r="L55" s="15"/>
      <c r="M55" s="15">
        <v>34130241366</v>
      </c>
      <c r="N55" s="15"/>
      <c r="O55" s="15">
        <v>33425343898</v>
      </c>
      <c r="P55" s="15"/>
      <c r="Q55" s="15">
        <v>704897468</v>
      </c>
    </row>
    <row r="56" spans="1:17" s="41" customFormat="1" ht="21" x14ac:dyDescent="0.45">
      <c r="A56" s="42" t="s">
        <v>32</v>
      </c>
      <c r="C56" s="15">
        <v>0</v>
      </c>
      <c r="D56" s="15"/>
      <c r="E56" s="15">
        <v>0</v>
      </c>
      <c r="F56" s="15"/>
      <c r="G56" s="15">
        <v>0</v>
      </c>
      <c r="H56" s="15"/>
      <c r="I56" s="15">
        <v>0</v>
      </c>
      <c r="J56" s="15"/>
      <c r="K56" s="15">
        <v>1</v>
      </c>
      <c r="L56" s="15"/>
      <c r="M56" s="15">
        <v>1</v>
      </c>
      <c r="N56" s="15"/>
      <c r="O56" s="15">
        <v>7779</v>
      </c>
      <c r="P56" s="15"/>
      <c r="Q56" s="15">
        <v>-7778</v>
      </c>
    </row>
    <row r="57" spans="1:17" s="41" customFormat="1" ht="21" x14ac:dyDescent="0.45">
      <c r="A57" s="42" t="s">
        <v>477</v>
      </c>
      <c r="C57" s="15">
        <v>0</v>
      </c>
      <c r="D57" s="15"/>
      <c r="E57" s="15">
        <v>0</v>
      </c>
      <c r="F57" s="15"/>
      <c r="G57" s="15">
        <v>0</v>
      </c>
      <c r="H57" s="15"/>
      <c r="I57" s="15">
        <v>0</v>
      </c>
      <c r="J57" s="15"/>
      <c r="K57" s="15">
        <v>2859676</v>
      </c>
      <c r="L57" s="15"/>
      <c r="M57" s="15">
        <v>39626693786</v>
      </c>
      <c r="N57" s="15"/>
      <c r="O57" s="15">
        <v>37600942968</v>
      </c>
      <c r="P57" s="15"/>
      <c r="Q57" s="15">
        <v>2025750818</v>
      </c>
    </row>
    <row r="58" spans="1:17" s="41" customFormat="1" ht="21" x14ac:dyDescent="0.45">
      <c r="A58" s="42" t="s">
        <v>478</v>
      </c>
      <c r="C58" s="15">
        <v>0</v>
      </c>
      <c r="D58" s="15"/>
      <c r="E58" s="15">
        <v>0</v>
      </c>
      <c r="F58" s="15"/>
      <c r="G58" s="15">
        <v>0</v>
      </c>
      <c r="H58" s="15"/>
      <c r="I58" s="15">
        <v>0</v>
      </c>
      <c r="J58" s="15"/>
      <c r="K58" s="15">
        <v>373947</v>
      </c>
      <c r="L58" s="15"/>
      <c r="M58" s="15">
        <v>2599305597</v>
      </c>
      <c r="N58" s="15"/>
      <c r="O58" s="15">
        <v>2518604270</v>
      </c>
      <c r="P58" s="15"/>
      <c r="Q58" s="15">
        <v>80701327</v>
      </c>
    </row>
    <row r="59" spans="1:17" s="41" customFormat="1" ht="21" x14ac:dyDescent="0.45">
      <c r="A59" s="42" t="s">
        <v>68</v>
      </c>
      <c r="C59" s="15">
        <v>0</v>
      </c>
      <c r="D59" s="15"/>
      <c r="E59" s="15">
        <v>0</v>
      </c>
      <c r="F59" s="15"/>
      <c r="G59" s="15">
        <v>0</v>
      </c>
      <c r="H59" s="15"/>
      <c r="I59" s="15">
        <v>0</v>
      </c>
      <c r="J59" s="15"/>
      <c r="K59" s="15">
        <v>38762447</v>
      </c>
      <c r="L59" s="15"/>
      <c r="M59" s="15">
        <v>718584942077</v>
      </c>
      <c r="N59" s="15"/>
      <c r="O59" s="15">
        <v>769772198942</v>
      </c>
      <c r="P59" s="15"/>
      <c r="Q59" s="15">
        <v>-51187256865</v>
      </c>
    </row>
    <row r="60" spans="1:17" s="41" customFormat="1" ht="21" x14ac:dyDescent="0.45">
      <c r="A60" s="42" t="s">
        <v>479</v>
      </c>
      <c r="C60" s="15">
        <v>0</v>
      </c>
      <c r="D60" s="15"/>
      <c r="E60" s="15">
        <v>0</v>
      </c>
      <c r="F60" s="15"/>
      <c r="G60" s="15">
        <v>0</v>
      </c>
      <c r="H60" s="15"/>
      <c r="I60" s="15">
        <v>0</v>
      </c>
      <c r="J60" s="15"/>
      <c r="K60" s="15">
        <v>13337616</v>
      </c>
      <c r="L60" s="15"/>
      <c r="M60" s="15">
        <v>175429663248</v>
      </c>
      <c r="N60" s="15"/>
      <c r="O60" s="15">
        <v>144341712754</v>
      </c>
      <c r="P60" s="15"/>
      <c r="Q60" s="15">
        <v>31087950494</v>
      </c>
    </row>
    <row r="61" spans="1:17" s="41" customFormat="1" ht="21" x14ac:dyDescent="0.45">
      <c r="A61" s="42" t="s">
        <v>480</v>
      </c>
      <c r="C61" s="15">
        <v>0</v>
      </c>
      <c r="D61" s="15"/>
      <c r="E61" s="15">
        <v>0</v>
      </c>
      <c r="F61" s="15"/>
      <c r="G61" s="15">
        <v>0</v>
      </c>
      <c r="H61" s="15"/>
      <c r="I61" s="15">
        <v>0</v>
      </c>
      <c r="J61" s="15"/>
      <c r="K61" s="15">
        <v>3775911</v>
      </c>
      <c r="L61" s="15"/>
      <c r="M61" s="15">
        <v>23046710522</v>
      </c>
      <c r="N61" s="15"/>
      <c r="O61" s="15">
        <v>22229156913</v>
      </c>
      <c r="P61" s="15"/>
      <c r="Q61" s="15">
        <v>817553609</v>
      </c>
    </row>
    <row r="62" spans="1:17" s="41" customFormat="1" ht="21" x14ac:dyDescent="0.45">
      <c r="A62" s="42" t="s">
        <v>17</v>
      </c>
      <c r="C62" s="15">
        <v>0</v>
      </c>
      <c r="D62" s="15"/>
      <c r="E62" s="15">
        <v>0</v>
      </c>
      <c r="F62" s="15"/>
      <c r="G62" s="15">
        <v>0</v>
      </c>
      <c r="H62" s="15"/>
      <c r="I62" s="15">
        <v>0</v>
      </c>
      <c r="J62" s="15"/>
      <c r="K62" s="15">
        <v>1</v>
      </c>
      <c r="L62" s="15"/>
      <c r="M62" s="15">
        <v>1</v>
      </c>
      <c r="N62" s="15"/>
      <c r="O62" s="15">
        <v>5833</v>
      </c>
      <c r="P62" s="15"/>
      <c r="Q62" s="15">
        <v>-5832</v>
      </c>
    </row>
    <row r="63" spans="1:17" s="41" customFormat="1" ht="21" x14ac:dyDescent="0.45">
      <c r="A63" s="42" t="s">
        <v>481</v>
      </c>
      <c r="C63" s="15">
        <v>0</v>
      </c>
      <c r="D63" s="15"/>
      <c r="E63" s="15">
        <v>0</v>
      </c>
      <c r="F63" s="15"/>
      <c r="G63" s="15">
        <v>0</v>
      </c>
      <c r="H63" s="15"/>
      <c r="I63" s="15">
        <v>0</v>
      </c>
      <c r="J63" s="15"/>
      <c r="K63" s="15">
        <v>5690277</v>
      </c>
      <c r="L63" s="15"/>
      <c r="M63" s="15">
        <v>70676875354</v>
      </c>
      <c r="N63" s="15"/>
      <c r="O63" s="15">
        <v>68566308541</v>
      </c>
      <c r="P63" s="15"/>
      <c r="Q63" s="15">
        <v>2110566813</v>
      </c>
    </row>
    <row r="64" spans="1:17" s="41" customFormat="1" ht="21" x14ac:dyDescent="0.45">
      <c r="A64" s="42" t="s">
        <v>482</v>
      </c>
      <c r="C64" s="15">
        <v>0</v>
      </c>
      <c r="D64" s="15"/>
      <c r="E64" s="15">
        <v>0</v>
      </c>
      <c r="F64" s="15"/>
      <c r="G64" s="15">
        <v>0</v>
      </c>
      <c r="H64" s="15"/>
      <c r="I64" s="15">
        <v>0</v>
      </c>
      <c r="J64" s="15"/>
      <c r="K64" s="15">
        <v>11689012</v>
      </c>
      <c r="L64" s="15"/>
      <c r="M64" s="15">
        <v>203531282186</v>
      </c>
      <c r="N64" s="15"/>
      <c r="O64" s="15">
        <v>192458369121</v>
      </c>
      <c r="P64" s="15"/>
      <c r="Q64" s="15">
        <v>11072913065</v>
      </c>
    </row>
    <row r="65" spans="1:17" s="41" customFormat="1" ht="21" x14ac:dyDescent="0.45">
      <c r="A65" s="42" t="s">
        <v>16</v>
      </c>
      <c r="C65" s="15">
        <v>0</v>
      </c>
      <c r="D65" s="15"/>
      <c r="E65" s="15">
        <v>0</v>
      </c>
      <c r="F65" s="15"/>
      <c r="G65" s="15">
        <v>0</v>
      </c>
      <c r="H65" s="15"/>
      <c r="I65" s="15">
        <v>0</v>
      </c>
      <c r="J65" s="15"/>
      <c r="K65" s="15">
        <v>15000000</v>
      </c>
      <c r="L65" s="15"/>
      <c r="M65" s="15">
        <v>54722452790</v>
      </c>
      <c r="N65" s="15"/>
      <c r="O65" s="15">
        <v>52473264470</v>
      </c>
      <c r="P65" s="15"/>
      <c r="Q65" s="15">
        <v>2249188320</v>
      </c>
    </row>
    <row r="66" spans="1:17" s="41" customFormat="1" ht="21" x14ac:dyDescent="0.45">
      <c r="A66" s="42" t="s">
        <v>483</v>
      </c>
      <c r="C66" s="15">
        <v>0</v>
      </c>
      <c r="D66" s="15"/>
      <c r="E66" s="15">
        <v>0</v>
      </c>
      <c r="F66" s="15"/>
      <c r="G66" s="15">
        <v>0</v>
      </c>
      <c r="H66" s="15"/>
      <c r="I66" s="15">
        <v>0</v>
      </c>
      <c r="J66" s="15"/>
      <c r="K66" s="15">
        <v>20093796</v>
      </c>
      <c r="L66" s="15"/>
      <c r="M66" s="15">
        <v>233522031509</v>
      </c>
      <c r="N66" s="15"/>
      <c r="O66" s="15">
        <v>230237562558</v>
      </c>
      <c r="P66" s="15"/>
      <c r="Q66" s="15">
        <v>3284468951</v>
      </c>
    </row>
    <row r="67" spans="1:17" s="41" customFormat="1" ht="21" x14ac:dyDescent="0.45">
      <c r="A67" s="42" t="s">
        <v>452</v>
      </c>
      <c r="C67" s="15">
        <v>0</v>
      </c>
      <c r="D67" s="15"/>
      <c r="E67" s="15">
        <v>0</v>
      </c>
      <c r="F67" s="15"/>
      <c r="G67" s="15">
        <v>0</v>
      </c>
      <c r="H67" s="15"/>
      <c r="I67" s="15">
        <v>0</v>
      </c>
      <c r="J67" s="15"/>
      <c r="K67" s="15">
        <v>3000000</v>
      </c>
      <c r="L67" s="15"/>
      <c r="M67" s="15">
        <v>20850729275</v>
      </c>
      <c r="N67" s="15"/>
      <c r="O67" s="15">
        <v>21103640315</v>
      </c>
      <c r="P67" s="15"/>
      <c r="Q67" s="15">
        <v>-252911040</v>
      </c>
    </row>
    <row r="68" spans="1:17" s="41" customFormat="1" ht="21" x14ac:dyDescent="0.45">
      <c r="A68" s="42" t="s">
        <v>484</v>
      </c>
      <c r="C68" s="15">
        <v>0</v>
      </c>
      <c r="D68" s="15"/>
      <c r="E68" s="15">
        <v>0</v>
      </c>
      <c r="F68" s="15"/>
      <c r="G68" s="15">
        <v>0</v>
      </c>
      <c r="H68" s="15"/>
      <c r="I68" s="15">
        <v>0</v>
      </c>
      <c r="J68" s="15"/>
      <c r="K68" s="15">
        <v>2666666</v>
      </c>
      <c r="L68" s="15"/>
      <c r="M68" s="15">
        <v>74005314832</v>
      </c>
      <c r="N68" s="15"/>
      <c r="O68" s="15">
        <v>95037430207</v>
      </c>
      <c r="P68" s="15"/>
      <c r="Q68" s="15">
        <v>-21032115375</v>
      </c>
    </row>
    <row r="69" spans="1:17" s="41" customFormat="1" ht="21" x14ac:dyDescent="0.45">
      <c r="A69" s="42" t="s">
        <v>29</v>
      </c>
      <c r="C69" s="15">
        <v>0</v>
      </c>
      <c r="D69" s="15"/>
      <c r="E69" s="15">
        <v>0</v>
      </c>
      <c r="F69" s="15"/>
      <c r="G69" s="15">
        <v>0</v>
      </c>
      <c r="H69" s="15"/>
      <c r="I69" s="15">
        <v>0</v>
      </c>
      <c r="J69" s="15"/>
      <c r="K69" s="15">
        <v>2592342</v>
      </c>
      <c r="L69" s="15"/>
      <c r="M69" s="15">
        <v>68089647352</v>
      </c>
      <c r="N69" s="15"/>
      <c r="O69" s="15">
        <v>50593558258</v>
      </c>
      <c r="P69" s="15"/>
      <c r="Q69" s="15">
        <v>17496089094</v>
      </c>
    </row>
    <row r="70" spans="1:17" s="41" customFormat="1" ht="21" x14ac:dyDescent="0.45">
      <c r="A70" s="42" t="s">
        <v>458</v>
      </c>
      <c r="C70" s="15">
        <v>0</v>
      </c>
      <c r="D70" s="15"/>
      <c r="E70" s="15">
        <v>0</v>
      </c>
      <c r="F70" s="15"/>
      <c r="G70" s="15">
        <v>0</v>
      </c>
      <c r="H70" s="15"/>
      <c r="I70" s="15">
        <v>0</v>
      </c>
      <c r="J70" s="15"/>
      <c r="K70" s="15">
        <v>41230</v>
      </c>
      <c r="L70" s="15"/>
      <c r="M70" s="15">
        <v>2164036918</v>
      </c>
      <c r="N70" s="15"/>
      <c r="O70" s="15">
        <v>2219088596</v>
      </c>
      <c r="P70" s="15"/>
      <c r="Q70" s="15">
        <v>-55051678</v>
      </c>
    </row>
    <row r="71" spans="1:17" s="41" customFormat="1" ht="21" x14ac:dyDescent="0.45">
      <c r="A71" s="42" t="s">
        <v>65</v>
      </c>
      <c r="C71" s="15">
        <v>0</v>
      </c>
      <c r="D71" s="15"/>
      <c r="E71" s="15">
        <v>0</v>
      </c>
      <c r="F71" s="15"/>
      <c r="G71" s="15">
        <v>0</v>
      </c>
      <c r="H71" s="15"/>
      <c r="I71" s="15">
        <v>0</v>
      </c>
      <c r="J71" s="15"/>
      <c r="K71" s="15">
        <v>1500000</v>
      </c>
      <c r="L71" s="15"/>
      <c r="M71" s="15">
        <v>28580660374</v>
      </c>
      <c r="N71" s="15"/>
      <c r="O71" s="15">
        <v>28137668723</v>
      </c>
      <c r="P71" s="15"/>
      <c r="Q71" s="15">
        <v>442991651</v>
      </c>
    </row>
    <row r="72" spans="1:17" s="41" customFormat="1" ht="21" x14ac:dyDescent="0.45">
      <c r="A72" s="42" t="s">
        <v>21</v>
      </c>
      <c r="C72" s="15">
        <v>0</v>
      </c>
      <c r="D72" s="15"/>
      <c r="E72" s="15">
        <v>0</v>
      </c>
      <c r="F72" s="15"/>
      <c r="G72" s="15">
        <v>0</v>
      </c>
      <c r="H72" s="15"/>
      <c r="I72" s="15">
        <v>0</v>
      </c>
      <c r="J72" s="15"/>
      <c r="K72" s="15">
        <v>4000001</v>
      </c>
      <c r="L72" s="15"/>
      <c r="M72" s="15">
        <v>111761041645</v>
      </c>
      <c r="N72" s="15"/>
      <c r="O72" s="15">
        <v>106520748201</v>
      </c>
      <c r="P72" s="15"/>
      <c r="Q72" s="15">
        <v>5240293444</v>
      </c>
    </row>
    <row r="73" spans="1:17" s="41" customFormat="1" ht="21" x14ac:dyDescent="0.45">
      <c r="A73" s="42" t="s">
        <v>55</v>
      </c>
      <c r="C73" s="15">
        <v>0</v>
      </c>
      <c r="D73" s="15"/>
      <c r="E73" s="15">
        <v>0</v>
      </c>
      <c r="F73" s="15"/>
      <c r="G73" s="15">
        <v>0</v>
      </c>
      <c r="H73" s="15"/>
      <c r="I73" s="15">
        <v>0</v>
      </c>
      <c r="J73" s="15"/>
      <c r="K73" s="15">
        <v>310469</v>
      </c>
      <c r="L73" s="15"/>
      <c r="M73" s="15">
        <v>57737148403</v>
      </c>
      <c r="N73" s="15"/>
      <c r="O73" s="15">
        <v>59390412935</v>
      </c>
      <c r="P73" s="15"/>
      <c r="Q73" s="15">
        <v>-1653264532</v>
      </c>
    </row>
    <row r="74" spans="1:17" s="41" customFormat="1" ht="21" x14ac:dyDescent="0.45">
      <c r="A74" s="42" t="s">
        <v>485</v>
      </c>
      <c r="C74" s="15">
        <v>0</v>
      </c>
      <c r="D74" s="15"/>
      <c r="E74" s="15">
        <v>0</v>
      </c>
      <c r="F74" s="15"/>
      <c r="G74" s="15">
        <v>0</v>
      </c>
      <c r="H74" s="15"/>
      <c r="I74" s="15">
        <v>0</v>
      </c>
      <c r="J74" s="15"/>
      <c r="K74" s="15">
        <v>389000</v>
      </c>
      <c r="L74" s="15"/>
      <c r="M74" s="15">
        <v>77363756344</v>
      </c>
      <c r="N74" s="15"/>
      <c r="O74" s="15">
        <v>89545617904</v>
      </c>
      <c r="P74" s="15"/>
      <c r="Q74" s="15">
        <v>-12181861560</v>
      </c>
    </row>
    <row r="75" spans="1:17" s="41" customFormat="1" ht="21" x14ac:dyDescent="0.45">
      <c r="A75" s="42" t="s">
        <v>69</v>
      </c>
      <c r="C75" s="15">
        <v>0</v>
      </c>
      <c r="D75" s="15"/>
      <c r="E75" s="15">
        <v>0</v>
      </c>
      <c r="F75" s="15"/>
      <c r="G75" s="15">
        <v>0</v>
      </c>
      <c r="H75" s="15"/>
      <c r="I75" s="15">
        <v>0</v>
      </c>
      <c r="J75" s="15"/>
      <c r="K75" s="15">
        <v>490144</v>
      </c>
      <c r="L75" s="15"/>
      <c r="M75" s="15">
        <v>69275320755</v>
      </c>
      <c r="N75" s="15"/>
      <c r="O75" s="15">
        <v>65514662994</v>
      </c>
      <c r="P75" s="15"/>
      <c r="Q75" s="15">
        <v>3760657761</v>
      </c>
    </row>
    <row r="76" spans="1:17" s="41" customFormat="1" ht="21" x14ac:dyDescent="0.45">
      <c r="A76" s="42" t="s">
        <v>46</v>
      </c>
      <c r="C76" s="15">
        <v>0</v>
      </c>
      <c r="D76" s="15"/>
      <c r="E76" s="15">
        <v>0</v>
      </c>
      <c r="F76" s="15"/>
      <c r="G76" s="15">
        <v>0</v>
      </c>
      <c r="H76" s="15"/>
      <c r="I76" s="15">
        <v>0</v>
      </c>
      <c r="J76" s="15"/>
      <c r="K76" s="15">
        <v>5653386</v>
      </c>
      <c r="L76" s="15"/>
      <c r="M76" s="15">
        <v>41254270027</v>
      </c>
      <c r="N76" s="15"/>
      <c r="O76" s="15">
        <v>40630457595</v>
      </c>
      <c r="P76" s="15"/>
      <c r="Q76" s="15">
        <v>623812432</v>
      </c>
    </row>
    <row r="77" spans="1:17" s="41" customFormat="1" ht="21" x14ac:dyDescent="0.45">
      <c r="A77" s="42" t="s">
        <v>47</v>
      </c>
      <c r="C77" s="15">
        <v>0</v>
      </c>
      <c r="D77" s="15"/>
      <c r="E77" s="15">
        <v>0</v>
      </c>
      <c r="F77" s="15"/>
      <c r="G77" s="15">
        <v>0</v>
      </c>
      <c r="H77" s="15"/>
      <c r="I77" s="15">
        <v>0</v>
      </c>
      <c r="J77" s="15"/>
      <c r="K77" s="15">
        <v>507392</v>
      </c>
      <c r="L77" s="15"/>
      <c r="M77" s="15">
        <v>8800295412</v>
      </c>
      <c r="N77" s="15"/>
      <c r="O77" s="15">
        <v>8390239259</v>
      </c>
      <c r="P77" s="15"/>
      <c r="Q77" s="15">
        <v>410056153</v>
      </c>
    </row>
    <row r="78" spans="1:17" s="41" customFormat="1" ht="21" x14ac:dyDescent="0.45">
      <c r="A78" s="42" t="s">
        <v>486</v>
      </c>
      <c r="C78" s="15">
        <v>0</v>
      </c>
      <c r="D78" s="15"/>
      <c r="E78" s="15">
        <v>0</v>
      </c>
      <c r="F78" s="15"/>
      <c r="G78" s="15">
        <v>0</v>
      </c>
      <c r="H78" s="15"/>
      <c r="I78" s="15">
        <v>0</v>
      </c>
      <c r="J78" s="15"/>
      <c r="K78" s="15">
        <v>49643</v>
      </c>
      <c r="L78" s="15"/>
      <c r="M78" s="15">
        <v>1154783756</v>
      </c>
      <c r="N78" s="15"/>
      <c r="O78" s="15">
        <v>1084188971</v>
      </c>
      <c r="P78" s="15"/>
      <c r="Q78" s="15">
        <v>70594785</v>
      </c>
    </row>
    <row r="79" spans="1:17" s="41" customFormat="1" ht="21" x14ac:dyDescent="0.45">
      <c r="A79" s="42" t="s">
        <v>487</v>
      </c>
      <c r="C79" s="15">
        <v>0</v>
      </c>
      <c r="D79" s="15"/>
      <c r="E79" s="15">
        <v>0</v>
      </c>
      <c r="F79" s="15"/>
      <c r="G79" s="15">
        <v>0</v>
      </c>
      <c r="H79" s="15"/>
      <c r="I79" s="15">
        <v>0</v>
      </c>
      <c r="J79" s="15"/>
      <c r="K79" s="15">
        <v>1071179</v>
      </c>
      <c r="L79" s="15"/>
      <c r="M79" s="15">
        <v>62557321837</v>
      </c>
      <c r="N79" s="15"/>
      <c r="O79" s="15">
        <v>59546464390</v>
      </c>
      <c r="P79" s="15"/>
      <c r="Q79" s="15">
        <v>3010857447</v>
      </c>
    </row>
    <row r="80" spans="1:17" s="41" customFormat="1" ht="21" x14ac:dyDescent="0.45">
      <c r="A80" s="42" t="s">
        <v>38</v>
      </c>
      <c r="C80" s="15">
        <v>0</v>
      </c>
      <c r="D80" s="15"/>
      <c r="E80" s="15">
        <v>0</v>
      </c>
      <c r="F80" s="15"/>
      <c r="G80" s="15">
        <v>0</v>
      </c>
      <c r="H80" s="15"/>
      <c r="I80" s="15">
        <v>0</v>
      </c>
      <c r="J80" s="15"/>
      <c r="K80" s="15">
        <v>1100000</v>
      </c>
      <c r="L80" s="15"/>
      <c r="M80" s="15">
        <v>23342695176</v>
      </c>
      <c r="N80" s="15"/>
      <c r="O80" s="15">
        <v>22277581614</v>
      </c>
      <c r="P80" s="15"/>
      <c r="Q80" s="15">
        <v>1065113562</v>
      </c>
    </row>
    <row r="81" spans="1:17" s="41" customFormat="1" ht="21" x14ac:dyDescent="0.45">
      <c r="A81" s="42" t="s">
        <v>488</v>
      </c>
      <c r="C81" s="15">
        <v>0</v>
      </c>
      <c r="D81" s="15"/>
      <c r="E81" s="15">
        <v>0</v>
      </c>
      <c r="F81" s="15"/>
      <c r="G81" s="15">
        <v>0</v>
      </c>
      <c r="H81" s="15"/>
      <c r="I81" s="15">
        <v>0</v>
      </c>
      <c r="J81" s="15"/>
      <c r="K81" s="15">
        <v>18000</v>
      </c>
      <c r="L81" s="15"/>
      <c r="M81" s="15">
        <v>963811875</v>
      </c>
      <c r="N81" s="15"/>
      <c r="O81" s="15">
        <v>965143026</v>
      </c>
      <c r="P81" s="15"/>
      <c r="Q81" s="15">
        <v>-1331150</v>
      </c>
    </row>
    <row r="82" spans="1:17" s="41" customFormat="1" ht="21" x14ac:dyDescent="0.45">
      <c r="A82" s="42" t="s">
        <v>82</v>
      </c>
      <c r="C82" s="15">
        <v>0</v>
      </c>
      <c r="D82" s="15"/>
      <c r="E82" s="15">
        <v>0</v>
      </c>
      <c r="F82" s="15"/>
      <c r="G82" s="15">
        <v>0</v>
      </c>
      <c r="H82" s="15"/>
      <c r="I82" s="15">
        <v>0</v>
      </c>
      <c r="J82" s="15"/>
      <c r="K82" s="15">
        <v>2147241</v>
      </c>
      <c r="L82" s="15"/>
      <c r="M82" s="15">
        <v>70186866297</v>
      </c>
      <c r="N82" s="15"/>
      <c r="O82" s="15">
        <v>69517453673</v>
      </c>
      <c r="P82" s="15"/>
      <c r="Q82" s="15">
        <v>669412624</v>
      </c>
    </row>
    <row r="83" spans="1:17" s="41" customFormat="1" ht="21" x14ac:dyDescent="0.45">
      <c r="A83" s="42" t="s">
        <v>489</v>
      </c>
      <c r="C83" s="15">
        <v>0</v>
      </c>
      <c r="D83" s="15"/>
      <c r="E83" s="15">
        <v>0</v>
      </c>
      <c r="F83" s="15"/>
      <c r="G83" s="15">
        <v>0</v>
      </c>
      <c r="H83" s="15"/>
      <c r="I83" s="15">
        <v>0</v>
      </c>
      <c r="J83" s="15"/>
      <c r="K83" s="15">
        <v>2020000</v>
      </c>
      <c r="L83" s="15"/>
      <c r="M83" s="15">
        <v>42848225664</v>
      </c>
      <c r="N83" s="15"/>
      <c r="O83" s="15">
        <v>42170205253</v>
      </c>
      <c r="P83" s="15"/>
      <c r="Q83" s="15">
        <v>678020411</v>
      </c>
    </row>
    <row r="84" spans="1:17" s="41" customFormat="1" ht="21" x14ac:dyDescent="0.45">
      <c r="A84" s="42" t="s">
        <v>445</v>
      </c>
      <c r="C84" s="15">
        <v>0</v>
      </c>
      <c r="D84" s="15"/>
      <c r="E84" s="15">
        <v>0</v>
      </c>
      <c r="F84" s="15"/>
      <c r="G84" s="15">
        <v>0</v>
      </c>
      <c r="H84" s="15"/>
      <c r="I84" s="15">
        <v>0</v>
      </c>
      <c r="J84" s="15"/>
      <c r="K84" s="15">
        <v>18000</v>
      </c>
      <c r="L84" s="15"/>
      <c r="M84" s="15">
        <v>1721787032</v>
      </c>
      <c r="N84" s="15"/>
      <c r="O84" s="15">
        <v>1757285865</v>
      </c>
      <c r="P84" s="15"/>
      <c r="Q84" s="15">
        <v>-35498833</v>
      </c>
    </row>
    <row r="85" spans="1:17" s="41" customFormat="1" ht="21" x14ac:dyDescent="0.45">
      <c r="A85" s="42" t="s">
        <v>490</v>
      </c>
      <c r="C85" s="15">
        <v>0</v>
      </c>
      <c r="D85" s="15"/>
      <c r="E85" s="15">
        <v>0</v>
      </c>
      <c r="F85" s="15"/>
      <c r="G85" s="15">
        <v>0</v>
      </c>
      <c r="H85" s="15"/>
      <c r="I85" s="15">
        <v>0</v>
      </c>
      <c r="J85" s="15"/>
      <c r="K85" s="15">
        <v>362069</v>
      </c>
      <c r="L85" s="15"/>
      <c r="M85" s="15">
        <v>13150708149</v>
      </c>
      <c r="N85" s="15"/>
      <c r="O85" s="15">
        <v>12500962397</v>
      </c>
      <c r="P85" s="15"/>
      <c r="Q85" s="15">
        <v>649745752</v>
      </c>
    </row>
    <row r="86" spans="1:17" s="41" customFormat="1" ht="21" x14ac:dyDescent="0.45">
      <c r="A86" s="42" t="s">
        <v>491</v>
      </c>
      <c r="C86" s="15">
        <v>0</v>
      </c>
      <c r="D86" s="15"/>
      <c r="E86" s="15">
        <v>0</v>
      </c>
      <c r="F86" s="15"/>
      <c r="G86" s="15">
        <v>0</v>
      </c>
      <c r="H86" s="15"/>
      <c r="I86" s="15">
        <v>0</v>
      </c>
      <c r="J86" s="15"/>
      <c r="K86" s="15">
        <v>6450000</v>
      </c>
      <c r="L86" s="15"/>
      <c r="M86" s="15">
        <v>513474268606</v>
      </c>
      <c r="N86" s="15"/>
      <c r="O86" s="15">
        <v>492402445287</v>
      </c>
      <c r="P86" s="15"/>
      <c r="Q86" s="15">
        <v>21071823319</v>
      </c>
    </row>
    <row r="87" spans="1:17" s="41" customFormat="1" ht="21" x14ac:dyDescent="0.45">
      <c r="A87" s="42" t="s">
        <v>28</v>
      </c>
      <c r="C87" s="15">
        <v>0</v>
      </c>
      <c r="D87" s="15"/>
      <c r="E87" s="15">
        <v>0</v>
      </c>
      <c r="F87" s="15"/>
      <c r="G87" s="15">
        <v>0</v>
      </c>
      <c r="H87" s="15"/>
      <c r="I87" s="15">
        <v>0</v>
      </c>
      <c r="J87" s="15"/>
      <c r="K87" s="15">
        <v>2637931</v>
      </c>
      <c r="L87" s="15"/>
      <c r="M87" s="15">
        <v>115871601762</v>
      </c>
      <c r="N87" s="15"/>
      <c r="O87" s="15">
        <v>129729029092</v>
      </c>
      <c r="P87" s="15"/>
      <c r="Q87" s="15">
        <v>-13857427330</v>
      </c>
    </row>
    <row r="88" spans="1:17" s="41" customFormat="1" ht="21" x14ac:dyDescent="0.45">
      <c r="A88" s="42" t="s">
        <v>454</v>
      </c>
      <c r="C88" s="15">
        <v>0</v>
      </c>
      <c r="D88" s="15"/>
      <c r="E88" s="15">
        <v>0</v>
      </c>
      <c r="F88" s="15"/>
      <c r="G88" s="15">
        <v>0</v>
      </c>
      <c r="H88" s="15"/>
      <c r="I88" s="15">
        <v>0</v>
      </c>
      <c r="J88" s="15"/>
      <c r="K88" s="15">
        <v>2923048</v>
      </c>
      <c r="L88" s="15"/>
      <c r="M88" s="15">
        <v>332895652546</v>
      </c>
      <c r="N88" s="15"/>
      <c r="O88" s="15">
        <v>352382032339</v>
      </c>
      <c r="P88" s="15"/>
      <c r="Q88" s="15">
        <v>-19486379793</v>
      </c>
    </row>
    <row r="89" spans="1:17" s="41" customFormat="1" ht="21" x14ac:dyDescent="0.45">
      <c r="A89" s="42" t="s">
        <v>53</v>
      </c>
      <c r="C89" s="15">
        <v>0</v>
      </c>
      <c r="D89" s="15"/>
      <c r="E89" s="15">
        <v>0</v>
      </c>
      <c r="F89" s="15"/>
      <c r="G89" s="15">
        <v>0</v>
      </c>
      <c r="H89" s="15"/>
      <c r="I89" s="15">
        <v>0</v>
      </c>
      <c r="J89" s="15"/>
      <c r="K89" s="15">
        <v>1</v>
      </c>
      <c r="L89" s="15"/>
      <c r="M89" s="15">
        <v>1</v>
      </c>
      <c r="N89" s="15"/>
      <c r="O89" s="15">
        <v>29615</v>
      </c>
      <c r="P89" s="15"/>
      <c r="Q89" s="15">
        <v>-29614</v>
      </c>
    </row>
    <row r="90" spans="1:17" s="41" customFormat="1" ht="21" x14ac:dyDescent="0.45">
      <c r="A90" s="42" t="s">
        <v>492</v>
      </c>
      <c r="C90" s="15">
        <v>0</v>
      </c>
      <c r="D90" s="15"/>
      <c r="E90" s="15">
        <v>0</v>
      </c>
      <c r="F90" s="15"/>
      <c r="G90" s="15">
        <v>0</v>
      </c>
      <c r="H90" s="15"/>
      <c r="I90" s="15">
        <v>0</v>
      </c>
      <c r="J90" s="15"/>
      <c r="K90" s="15">
        <v>3059831</v>
      </c>
      <c r="L90" s="15"/>
      <c r="M90" s="15">
        <v>53684681811</v>
      </c>
      <c r="N90" s="15"/>
      <c r="O90" s="15">
        <v>51191968679</v>
      </c>
      <c r="P90" s="15"/>
      <c r="Q90" s="15">
        <v>2492713132</v>
      </c>
    </row>
    <row r="91" spans="1:17" s="41" customFormat="1" ht="21" x14ac:dyDescent="0.45">
      <c r="A91" s="42" t="s">
        <v>72</v>
      </c>
      <c r="C91" s="15">
        <v>0</v>
      </c>
      <c r="D91" s="15"/>
      <c r="E91" s="15">
        <v>0</v>
      </c>
      <c r="F91" s="15"/>
      <c r="G91" s="15">
        <v>0</v>
      </c>
      <c r="H91" s="15"/>
      <c r="I91" s="15">
        <v>0</v>
      </c>
      <c r="J91" s="15"/>
      <c r="K91" s="15">
        <v>5852431</v>
      </c>
      <c r="L91" s="15"/>
      <c r="M91" s="15">
        <v>153701231457</v>
      </c>
      <c r="N91" s="15"/>
      <c r="O91" s="15">
        <v>147957188013</v>
      </c>
      <c r="P91" s="15"/>
      <c r="Q91" s="15">
        <v>5744043444</v>
      </c>
    </row>
    <row r="92" spans="1:17" s="41" customFormat="1" ht="21" x14ac:dyDescent="0.45">
      <c r="A92" s="42" t="s">
        <v>59</v>
      </c>
      <c r="C92" s="15">
        <v>0</v>
      </c>
      <c r="D92" s="15"/>
      <c r="E92" s="15">
        <v>0</v>
      </c>
      <c r="F92" s="15"/>
      <c r="G92" s="15">
        <v>0</v>
      </c>
      <c r="H92" s="15"/>
      <c r="I92" s="15">
        <v>0</v>
      </c>
      <c r="J92" s="15"/>
      <c r="K92" s="15">
        <v>6250000</v>
      </c>
      <c r="L92" s="15"/>
      <c r="M92" s="15">
        <v>89450112251</v>
      </c>
      <c r="N92" s="15"/>
      <c r="O92" s="15">
        <v>87571382266</v>
      </c>
      <c r="P92" s="15"/>
      <c r="Q92" s="15">
        <v>1878729985</v>
      </c>
    </row>
    <row r="93" spans="1:17" s="41" customFormat="1" ht="21" x14ac:dyDescent="0.45">
      <c r="A93" s="42" t="s">
        <v>123</v>
      </c>
      <c r="C93" s="15">
        <v>100</v>
      </c>
      <c r="D93" s="15"/>
      <c r="E93" s="15">
        <v>103491241</v>
      </c>
      <c r="F93" s="15"/>
      <c r="G93" s="15">
        <v>100000000</v>
      </c>
      <c r="H93" s="15"/>
      <c r="I93" s="15">
        <v>3491241</v>
      </c>
      <c r="J93" s="15"/>
      <c r="K93" s="15">
        <v>200</v>
      </c>
      <c r="L93" s="15"/>
      <c r="M93" s="15">
        <v>203973027</v>
      </c>
      <c r="N93" s="15"/>
      <c r="O93" s="15">
        <v>200000000</v>
      </c>
      <c r="P93" s="15"/>
      <c r="Q93" s="15">
        <v>3973027</v>
      </c>
    </row>
    <row r="94" spans="1:17" s="41" customFormat="1" ht="21" x14ac:dyDescent="0.45">
      <c r="A94" s="42" t="s">
        <v>170</v>
      </c>
      <c r="C94" s="15">
        <v>200</v>
      </c>
      <c r="D94" s="15"/>
      <c r="E94" s="15">
        <v>239012594</v>
      </c>
      <c r="F94" s="15"/>
      <c r="G94" s="15">
        <v>205868820</v>
      </c>
      <c r="H94" s="15"/>
      <c r="I94" s="15">
        <v>33143774</v>
      </c>
      <c r="J94" s="15"/>
      <c r="K94" s="15">
        <v>200</v>
      </c>
      <c r="L94" s="15"/>
      <c r="M94" s="15">
        <v>239012594</v>
      </c>
      <c r="N94" s="15"/>
      <c r="O94" s="15">
        <v>205868820</v>
      </c>
      <c r="P94" s="15"/>
      <c r="Q94" s="15">
        <v>33143774</v>
      </c>
    </row>
    <row r="95" spans="1:17" s="41" customFormat="1" ht="21" x14ac:dyDescent="0.45">
      <c r="A95" s="42" t="s">
        <v>105</v>
      </c>
      <c r="C95" s="15">
        <v>100</v>
      </c>
      <c r="D95" s="15"/>
      <c r="E95" s="15">
        <v>102981332</v>
      </c>
      <c r="F95" s="15"/>
      <c r="G95" s="15">
        <v>100000000</v>
      </c>
      <c r="H95" s="15"/>
      <c r="I95" s="15">
        <v>2981332</v>
      </c>
      <c r="J95" s="15"/>
      <c r="K95" s="15">
        <v>400</v>
      </c>
      <c r="L95" s="15"/>
      <c r="M95" s="15">
        <v>405926415</v>
      </c>
      <c r="N95" s="15"/>
      <c r="O95" s="15">
        <v>400000000</v>
      </c>
      <c r="P95" s="15"/>
      <c r="Q95" s="15">
        <v>5926415</v>
      </c>
    </row>
    <row r="96" spans="1:17" s="41" customFormat="1" ht="21" x14ac:dyDescent="0.45">
      <c r="A96" s="42" t="s">
        <v>144</v>
      </c>
      <c r="C96" s="15">
        <v>1912200</v>
      </c>
      <c r="D96" s="15"/>
      <c r="E96" s="15">
        <v>1789966932555</v>
      </c>
      <c r="F96" s="15"/>
      <c r="G96" s="15">
        <v>1759185756000</v>
      </c>
      <c r="H96" s="15"/>
      <c r="I96" s="15">
        <v>30781176555</v>
      </c>
      <c r="J96" s="15"/>
      <c r="K96" s="15">
        <v>1914300</v>
      </c>
      <c r="L96" s="15"/>
      <c r="M96" s="15">
        <v>1791901581837</v>
      </c>
      <c r="N96" s="15"/>
      <c r="O96" s="15">
        <v>1761117714000</v>
      </c>
      <c r="P96" s="15"/>
      <c r="Q96" s="15">
        <v>30783867837</v>
      </c>
    </row>
    <row r="97" spans="1:17" s="41" customFormat="1" ht="21" x14ac:dyDescent="0.45">
      <c r="A97" s="42" t="s">
        <v>150</v>
      </c>
      <c r="C97" s="15">
        <v>0</v>
      </c>
      <c r="D97" s="15"/>
      <c r="E97" s="15">
        <v>0</v>
      </c>
      <c r="F97" s="15"/>
      <c r="G97" s="15">
        <v>0</v>
      </c>
      <c r="H97" s="15"/>
      <c r="I97" s="15">
        <v>0</v>
      </c>
      <c r="J97" s="15"/>
      <c r="K97" s="15">
        <v>539700</v>
      </c>
      <c r="L97" s="15"/>
      <c r="M97" s="15">
        <v>500742078588</v>
      </c>
      <c r="N97" s="15"/>
      <c r="O97" s="15">
        <v>539602179374</v>
      </c>
      <c r="P97" s="15"/>
      <c r="Q97" s="15">
        <v>-38860100786</v>
      </c>
    </row>
    <row r="98" spans="1:17" s="41" customFormat="1" ht="21" x14ac:dyDescent="0.45">
      <c r="A98" s="42" t="s">
        <v>493</v>
      </c>
      <c r="C98" s="15">
        <v>0</v>
      </c>
      <c r="D98" s="15"/>
      <c r="E98" s="15">
        <v>0</v>
      </c>
      <c r="F98" s="15"/>
      <c r="G98" s="15">
        <v>0</v>
      </c>
      <c r="H98" s="15"/>
      <c r="I98" s="15">
        <v>0</v>
      </c>
      <c r="J98" s="15"/>
      <c r="K98" s="15">
        <v>50952</v>
      </c>
      <c r="L98" s="15"/>
      <c r="M98" s="15">
        <v>345607416000</v>
      </c>
      <c r="N98" s="15"/>
      <c r="O98" s="15">
        <v>340636264789</v>
      </c>
      <c r="P98" s="15"/>
      <c r="Q98" s="15">
        <v>4971151211</v>
      </c>
    </row>
    <row r="99" spans="1:17" s="41" customFormat="1" ht="21" x14ac:dyDescent="0.45">
      <c r="A99" s="42" t="s">
        <v>494</v>
      </c>
      <c r="C99" s="15">
        <v>0</v>
      </c>
      <c r="D99" s="15"/>
      <c r="E99" s="15">
        <v>0</v>
      </c>
      <c r="F99" s="15"/>
      <c r="G99" s="15">
        <v>0</v>
      </c>
      <c r="H99" s="15"/>
      <c r="I99" s="15">
        <v>0</v>
      </c>
      <c r="J99" s="15"/>
      <c r="K99" s="15">
        <v>151306</v>
      </c>
      <c r="L99" s="15"/>
      <c r="M99" s="15">
        <v>1177914183880</v>
      </c>
      <c r="N99" s="15"/>
      <c r="O99" s="15">
        <v>1121926994910</v>
      </c>
      <c r="P99" s="15"/>
      <c r="Q99" s="15">
        <v>55987188970</v>
      </c>
    </row>
    <row r="100" spans="1:17" s="41" customFormat="1" ht="21" x14ac:dyDescent="0.45">
      <c r="A100" s="42" t="s">
        <v>395</v>
      </c>
      <c r="C100" s="15">
        <v>0</v>
      </c>
      <c r="D100" s="15"/>
      <c r="E100" s="15">
        <v>0</v>
      </c>
      <c r="F100" s="15"/>
      <c r="G100" s="15">
        <v>0</v>
      </c>
      <c r="H100" s="15"/>
      <c r="I100" s="15">
        <v>0</v>
      </c>
      <c r="J100" s="15"/>
      <c r="K100" s="15">
        <v>1500000</v>
      </c>
      <c r="L100" s="15"/>
      <c r="M100" s="15">
        <v>1499960000000</v>
      </c>
      <c r="N100" s="15"/>
      <c r="O100" s="15">
        <v>1500000000000</v>
      </c>
      <c r="P100" s="15"/>
      <c r="Q100" s="15">
        <v>-40000000</v>
      </c>
    </row>
    <row r="101" spans="1:17" s="41" customFormat="1" ht="21" x14ac:dyDescent="0.45">
      <c r="A101" s="42" t="s">
        <v>402</v>
      </c>
      <c r="C101" s="15">
        <v>0</v>
      </c>
      <c r="D101" s="15"/>
      <c r="E101" s="15">
        <v>0</v>
      </c>
      <c r="F101" s="15"/>
      <c r="G101" s="15">
        <v>0</v>
      </c>
      <c r="H101" s="15"/>
      <c r="I101" s="15">
        <v>0</v>
      </c>
      <c r="J101" s="15"/>
      <c r="K101" s="15">
        <v>3900000</v>
      </c>
      <c r="L101" s="15"/>
      <c r="M101" s="15">
        <v>3525342600000</v>
      </c>
      <c r="N101" s="15"/>
      <c r="O101" s="15">
        <v>3534291993448</v>
      </c>
      <c r="P101" s="15"/>
      <c r="Q101" s="15">
        <v>-8949393448</v>
      </c>
    </row>
    <row r="102" spans="1:17" s="41" customFormat="1" ht="21" x14ac:dyDescent="0.45">
      <c r="A102" s="42" t="s">
        <v>153</v>
      </c>
      <c r="C102" s="15">
        <v>0</v>
      </c>
      <c r="D102" s="15"/>
      <c r="E102" s="15">
        <v>0</v>
      </c>
      <c r="F102" s="15"/>
      <c r="G102" s="15">
        <v>0</v>
      </c>
      <c r="H102" s="15"/>
      <c r="I102" s="15">
        <v>0</v>
      </c>
      <c r="J102" s="15"/>
      <c r="K102" s="15">
        <v>9550</v>
      </c>
      <c r="L102" s="15"/>
      <c r="M102" s="15">
        <v>9083445390</v>
      </c>
      <c r="N102" s="15"/>
      <c r="O102" s="15">
        <v>8632569700</v>
      </c>
      <c r="P102" s="15"/>
      <c r="Q102" s="15">
        <v>450875690</v>
      </c>
    </row>
    <row r="103" spans="1:17" s="41" customFormat="1" ht="21" x14ac:dyDescent="0.45">
      <c r="A103" s="42" t="s">
        <v>167</v>
      </c>
      <c r="C103" s="15">
        <v>0</v>
      </c>
      <c r="D103" s="15"/>
      <c r="E103" s="15">
        <v>0</v>
      </c>
      <c r="F103" s="15"/>
      <c r="G103" s="15">
        <v>0</v>
      </c>
      <c r="H103" s="15"/>
      <c r="I103" s="15">
        <v>0</v>
      </c>
      <c r="J103" s="15"/>
      <c r="K103" s="15">
        <v>35900</v>
      </c>
      <c r="L103" s="15"/>
      <c r="M103" s="15">
        <v>264574313974</v>
      </c>
      <c r="N103" s="15"/>
      <c r="O103" s="15">
        <v>263831505300</v>
      </c>
      <c r="P103" s="15"/>
      <c r="Q103" s="15">
        <v>742808674</v>
      </c>
    </row>
    <row r="104" spans="1:17" s="41" customFormat="1" ht="21" x14ac:dyDescent="0.45">
      <c r="A104" s="42" t="s">
        <v>495</v>
      </c>
      <c r="C104" s="15">
        <v>0</v>
      </c>
      <c r="D104" s="15"/>
      <c r="E104" s="15">
        <v>0</v>
      </c>
      <c r="F104" s="15"/>
      <c r="G104" s="15">
        <v>0</v>
      </c>
      <c r="H104" s="15"/>
      <c r="I104" s="15">
        <v>0</v>
      </c>
      <c r="J104" s="15"/>
      <c r="K104" s="15">
        <v>1399020</v>
      </c>
      <c r="L104" s="15"/>
      <c r="M104" s="15">
        <v>1254852953363</v>
      </c>
      <c r="N104" s="15"/>
      <c r="O104" s="15">
        <v>1263453215917</v>
      </c>
      <c r="P104" s="15"/>
      <c r="Q104" s="15">
        <v>-8600262553</v>
      </c>
    </row>
    <row r="105" spans="1:17" s="41" customFormat="1" ht="21" x14ac:dyDescent="0.45">
      <c r="A105" s="42" t="s">
        <v>135</v>
      </c>
      <c r="C105" s="15">
        <v>0</v>
      </c>
      <c r="D105" s="15"/>
      <c r="E105" s="15">
        <v>0</v>
      </c>
      <c r="F105" s="15"/>
      <c r="G105" s="15">
        <v>0</v>
      </c>
      <c r="H105" s="15"/>
      <c r="I105" s="15">
        <v>0</v>
      </c>
      <c r="J105" s="15"/>
      <c r="K105" s="15">
        <v>535500</v>
      </c>
      <c r="L105" s="15"/>
      <c r="M105" s="15">
        <v>498013018395</v>
      </c>
      <c r="N105" s="15"/>
      <c r="O105" s="15">
        <v>503814167128</v>
      </c>
      <c r="P105" s="15"/>
      <c r="Q105" s="15">
        <v>-5801148733</v>
      </c>
    </row>
    <row r="106" spans="1:17" s="41" customFormat="1" ht="21" x14ac:dyDescent="0.45">
      <c r="A106" s="42" t="s">
        <v>141</v>
      </c>
      <c r="C106" s="15">
        <v>0</v>
      </c>
      <c r="D106" s="15"/>
      <c r="E106" s="15">
        <v>0</v>
      </c>
      <c r="F106" s="15"/>
      <c r="G106" s="15">
        <v>0</v>
      </c>
      <c r="H106" s="15"/>
      <c r="I106" s="15">
        <v>0</v>
      </c>
      <c r="J106" s="15"/>
      <c r="K106" s="15">
        <v>7395700</v>
      </c>
      <c r="L106" s="15"/>
      <c r="M106" s="15">
        <v>7004331511803</v>
      </c>
      <c r="N106" s="15"/>
      <c r="O106" s="15">
        <v>6887319582000</v>
      </c>
      <c r="P106" s="15"/>
      <c r="Q106" s="15">
        <v>117011929803</v>
      </c>
    </row>
    <row r="107" spans="1:17" s="41" customFormat="1" ht="21" x14ac:dyDescent="0.45">
      <c r="A107" s="42" t="s">
        <v>407</v>
      </c>
      <c r="C107" s="15">
        <v>0</v>
      </c>
      <c r="D107" s="15"/>
      <c r="E107" s="15">
        <v>0</v>
      </c>
      <c r="F107" s="15"/>
      <c r="G107" s="15">
        <v>0</v>
      </c>
      <c r="H107" s="15"/>
      <c r="I107" s="15">
        <v>0</v>
      </c>
      <c r="J107" s="15"/>
      <c r="K107" s="15">
        <v>1478146</v>
      </c>
      <c r="L107" s="15"/>
      <c r="M107" s="15">
        <v>1478146000000</v>
      </c>
      <c r="N107" s="15"/>
      <c r="O107" s="15">
        <v>1477878086037</v>
      </c>
      <c r="P107" s="15"/>
      <c r="Q107" s="15">
        <v>267913963</v>
      </c>
    </row>
    <row r="108" spans="1:17" s="41" customFormat="1" ht="21" x14ac:dyDescent="0.45">
      <c r="A108" s="42" t="s">
        <v>111</v>
      </c>
      <c r="C108" s="15">
        <v>0</v>
      </c>
      <c r="D108" s="15"/>
      <c r="E108" s="15">
        <v>0</v>
      </c>
      <c r="F108" s="15"/>
      <c r="G108" s="15">
        <v>0</v>
      </c>
      <c r="H108" s="15"/>
      <c r="I108" s="15">
        <v>0</v>
      </c>
      <c r="J108" s="15"/>
      <c r="K108" s="15">
        <v>95598</v>
      </c>
      <c r="L108" s="15"/>
      <c r="M108" s="15">
        <v>76203125166</v>
      </c>
      <c r="N108" s="15"/>
      <c r="O108" s="15">
        <v>70844036063</v>
      </c>
      <c r="P108" s="15"/>
      <c r="Q108" s="15">
        <v>5359089103</v>
      </c>
    </row>
    <row r="109" spans="1:17" s="41" customFormat="1" ht="21" x14ac:dyDescent="0.45">
      <c r="A109" s="42" t="s">
        <v>496</v>
      </c>
      <c r="C109" s="15">
        <v>0</v>
      </c>
      <c r="D109" s="15"/>
      <c r="E109" s="15">
        <v>0</v>
      </c>
      <c r="F109" s="15"/>
      <c r="G109" s="15">
        <v>0</v>
      </c>
      <c r="H109" s="15"/>
      <c r="I109" s="15">
        <v>0</v>
      </c>
      <c r="J109" s="15"/>
      <c r="K109" s="15">
        <v>10</v>
      </c>
      <c r="L109" s="15"/>
      <c r="M109" s="15">
        <v>7176212</v>
      </c>
      <c r="N109" s="15"/>
      <c r="O109" s="15">
        <v>6402169</v>
      </c>
      <c r="P109" s="15"/>
      <c r="Q109" s="15">
        <v>774043</v>
      </c>
    </row>
    <row r="110" spans="1:17" s="41" customFormat="1" ht="21" x14ac:dyDescent="0.45">
      <c r="A110" s="42" t="s">
        <v>126</v>
      </c>
      <c r="C110" s="15">
        <v>0</v>
      </c>
      <c r="D110" s="15"/>
      <c r="E110" s="15">
        <v>0</v>
      </c>
      <c r="F110" s="15"/>
      <c r="G110" s="15">
        <v>0</v>
      </c>
      <c r="H110" s="15"/>
      <c r="I110" s="15">
        <v>0</v>
      </c>
      <c r="J110" s="15"/>
      <c r="K110" s="15">
        <v>4000100</v>
      </c>
      <c r="L110" s="15"/>
      <c r="M110" s="15">
        <v>3849278735209</v>
      </c>
      <c r="N110" s="15"/>
      <c r="O110" s="15">
        <v>3791368781849</v>
      </c>
      <c r="P110" s="15"/>
      <c r="Q110" s="15">
        <v>57909953360</v>
      </c>
    </row>
    <row r="111" spans="1:17" s="41" customFormat="1" ht="21" x14ac:dyDescent="0.45">
      <c r="A111" s="42" t="s">
        <v>405</v>
      </c>
      <c r="C111" s="15">
        <v>0</v>
      </c>
      <c r="D111" s="15"/>
      <c r="E111" s="15">
        <v>0</v>
      </c>
      <c r="F111" s="15"/>
      <c r="G111" s="15">
        <v>0</v>
      </c>
      <c r="H111" s="15"/>
      <c r="I111" s="15">
        <v>0</v>
      </c>
      <c r="J111" s="15"/>
      <c r="K111" s="15">
        <v>2499743</v>
      </c>
      <c r="L111" s="15"/>
      <c r="M111" s="15">
        <v>2499743000000</v>
      </c>
      <c r="N111" s="15"/>
      <c r="O111" s="15">
        <v>2499289921581</v>
      </c>
      <c r="P111" s="15"/>
      <c r="Q111" s="15">
        <v>453078419</v>
      </c>
    </row>
    <row r="112" spans="1:17" s="41" customFormat="1" ht="21" x14ac:dyDescent="0.45">
      <c r="A112" s="42" t="s">
        <v>117</v>
      </c>
      <c r="C112" s="15">
        <v>0</v>
      </c>
      <c r="D112" s="15"/>
      <c r="E112" s="15">
        <v>0</v>
      </c>
      <c r="F112" s="15"/>
      <c r="G112" s="15">
        <v>0</v>
      </c>
      <c r="H112" s="15"/>
      <c r="I112" s="15">
        <v>0</v>
      </c>
      <c r="J112" s="15"/>
      <c r="K112" s="15">
        <v>100000</v>
      </c>
      <c r="L112" s="15"/>
      <c r="M112" s="15">
        <v>60290165990</v>
      </c>
      <c r="N112" s="15"/>
      <c r="O112" s="15">
        <v>57334056181</v>
      </c>
      <c r="P112" s="15"/>
      <c r="Q112" s="15">
        <v>2956109809</v>
      </c>
    </row>
    <row r="113" spans="1:17" s="41" customFormat="1" ht="21" x14ac:dyDescent="0.45">
      <c r="A113" s="42" t="s">
        <v>129</v>
      </c>
      <c r="C113" s="15">
        <v>0</v>
      </c>
      <c r="D113" s="15"/>
      <c r="E113" s="15">
        <v>0</v>
      </c>
      <c r="F113" s="15"/>
      <c r="G113" s="15">
        <v>0</v>
      </c>
      <c r="H113" s="15"/>
      <c r="I113" s="15">
        <v>0</v>
      </c>
      <c r="J113" s="15"/>
      <c r="K113" s="15">
        <v>100</v>
      </c>
      <c r="L113" s="15"/>
      <c r="M113" s="15">
        <v>94782818</v>
      </c>
      <c r="N113" s="15"/>
      <c r="O113" s="15">
        <v>88943377</v>
      </c>
      <c r="P113" s="15"/>
      <c r="Q113" s="15">
        <v>5839441</v>
      </c>
    </row>
    <row r="114" spans="1:17" s="41" customFormat="1" ht="21" x14ac:dyDescent="0.45">
      <c r="A114" s="42" t="s">
        <v>403</v>
      </c>
      <c r="C114" s="15">
        <v>0</v>
      </c>
      <c r="D114" s="15"/>
      <c r="E114" s="15">
        <v>0</v>
      </c>
      <c r="F114" s="15"/>
      <c r="G114" s="15">
        <v>0</v>
      </c>
      <c r="H114" s="15"/>
      <c r="I114" s="15">
        <v>0</v>
      </c>
      <c r="J114" s="15"/>
      <c r="K114" s="15">
        <v>4723959</v>
      </c>
      <c r="L114" s="15"/>
      <c r="M114" s="15">
        <v>4723444950365</v>
      </c>
      <c r="N114" s="15"/>
      <c r="O114" s="15">
        <v>4723102782431</v>
      </c>
      <c r="P114" s="15"/>
      <c r="Q114" s="15">
        <v>342167934</v>
      </c>
    </row>
    <row r="115" spans="1:17" s="41" customFormat="1" ht="21" x14ac:dyDescent="0.45">
      <c r="A115" s="42" t="s">
        <v>114</v>
      </c>
      <c r="C115" s="15">
        <v>0</v>
      </c>
      <c r="D115" s="15"/>
      <c r="E115" s="15">
        <v>0</v>
      </c>
      <c r="F115" s="15"/>
      <c r="G115" s="15">
        <v>0</v>
      </c>
      <c r="H115" s="15"/>
      <c r="I115" s="15">
        <v>0</v>
      </c>
      <c r="J115" s="15"/>
      <c r="K115" s="15">
        <v>12536</v>
      </c>
      <c r="L115" s="15"/>
      <c r="M115" s="15">
        <v>7687146695</v>
      </c>
      <c r="N115" s="15"/>
      <c r="O115" s="15">
        <v>7395576806</v>
      </c>
      <c r="P115" s="15"/>
      <c r="Q115" s="15">
        <v>291569889</v>
      </c>
    </row>
    <row r="116" spans="1:17" s="41" customFormat="1" ht="21" x14ac:dyDescent="0.45">
      <c r="A116" s="42" t="s">
        <v>108</v>
      </c>
      <c r="C116" s="15">
        <v>0</v>
      </c>
      <c r="D116" s="15"/>
      <c r="E116" s="15">
        <v>0</v>
      </c>
      <c r="F116" s="15"/>
      <c r="G116" s="15">
        <v>0</v>
      </c>
      <c r="H116" s="15"/>
      <c r="I116" s="15">
        <v>0</v>
      </c>
      <c r="J116" s="15"/>
      <c r="K116" s="15">
        <v>97400</v>
      </c>
      <c r="L116" s="15"/>
      <c r="M116" s="15">
        <v>92695449962</v>
      </c>
      <c r="N116" s="15"/>
      <c r="O116" s="15">
        <v>97382346250</v>
      </c>
      <c r="P116" s="15"/>
      <c r="Q116" s="15">
        <v>-4686896288</v>
      </c>
    </row>
    <row r="117" spans="1:17" s="41" customFormat="1" ht="21" x14ac:dyDescent="0.45">
      <c r="A117" s="42" t="s">
        <v>400</v>
      </c>
      <c r="C117" s="15">
        <v>0</v>
      </c>
      <c r="D117" s="15"/>
      <c r="E117" s="15">
        <v>0</v>
      </c>
      <c r="F117" s="15"/>
      <c r="G117" s="15">
        <v>0</v>
      </c>
      <c r="H117" s="15"/>
      <c r="I117" s="15">
        <v>0</v>
      </c>
      <c r="J117" s="15"/>
      <c r="K117" s="15">
        <v>4900000</v>
      </c>
      <c r="L117" s="15"/>
      <c r="M117" s="15">
        <v>4704248122944</v>
      </c>
      <c r="N117" s="15"/>
      <c r="O117" s="15">
        <v>4632677000000</v>
      </c>
      <c r="P117" s="15"/>
      <c r="Q117" s="15">
        <v>71571122944</v>
      </c>
    </row>
    <row r="118" spans="1:17" s="41" customFormat="1" ht="21" x14ac:dyDescent="0.45">
      <c r="A118" s="42" t="s">
        <v>138</v>
      </c>
      <c r="C118" s="15">
        <v>0</v>
      </c>
      <c r="D118" s="15"/>
      <c r="E118" s="15">
        <v>0</v>
      </c>
      <c r="F118" s="15"/>
      <c r="G118" s="15">
        <v>0</v>
      </c>
      <c r="H118" s="15"/>
      <c r="I118" s="15">
        <v>0</v>
      </c>
      <c r="J118" s="15"/>
      <c r="K118" s="15">
        <v>1010000</v>
      </c>
      <c r="L118" s="15"/>
      <c r="M118" s="15">
        <v>959178223750</v>
      </c>
      <c r="N118" s="15"/>
      <c r="O118" s="15">
        <v>949504332776</v>
      </c>
      <c r="P118" s="15"/>
      <c r="Q118" s="15">
        <v>9673890974</v>
      </c>
    </row>
    <row r="119" spans="1:17" s="41" customFormat="1" ht="19.5" thickBot="1" x14ac:dyDescent="0.3">
      <c r="E119" s="43">
        <f>SUM(E8:E118)</f>
        <v>3997555726270</v>
      </c>
      <c r="G119" s="43">
        <f>SUM(G8:G118)</f>
        <v>3962008798476</v>
      </c>
      <c r="I119" s="43">
        <f>SUM(I8:I118)</f>
        <v>35546927794</v>
      </c>
      <c r="M119" s="43">
        <f>SUM(M8:M118)</f>
        <v>45600597678749</v>
      </c>
      <c r="O119" s="43">
        <f>SUM(O8:O118)</f>
        <v>45555061933169</v>
      </c>
      <c r="Q119" s="43">
        <f>SUM(Q8:Q118)</f>
        <v>45535745582</v>
      </c>
    </row>
    <row r="120" spans="1:17" s="41" customFormat="1" ht="19.5" thickTop="1" x14ac:dyDescent="0.25"/>
    <row r="121" spans="1:17" s="41" customFormat="1" x14ac:dyDescent="0.45">
      <c r="I121" s="15"/>
    </row>
    <row r="122" spans="1:17" s="41" customFormat="1" x14ac:dyDescent="0.45">
      <c r="I122" s="15"/>
    </row>
    <row r="123" spans="1:17" s="41" customFormat="1" x14ac:dyDescent="0.45">
      <c r="I123" s="15"/>
      <c r="Q123" s="15"/>
    </row>
    <row r="124" spans="1:17" s="41" customFormat="1" x14ac:dyDescent="0.45">
      <c r="I124" s="15"/>
      <c r="Q124" s="34"/>
    </row>
    <row r="125" spans="1:17" s="41" customFormat="1" x14ac:dyDescent="0.45">
      <c r="I125" s="15"/>
    </row>
    <row r="126" spans="1:17" s="41" customFormat="1" x14ac:dyDescent="0.45">
      <c r="I126" s="15"/>
    </row>
    <row r="127" spans="1:17" s="41" customFormat="1" x14ac:dyDescent="0.45">
      <c r="I127" s="15"/>
    </row>
    <row r="128" spans="1:17" s="41" customFormat="1" x14ac:dyDescent="0.45">
      <c r="I128" s="15"/>
    </row>
    <row r="129" spans="9:9" s="41" customFormat="1" x14ac:dyDescent="0.45">
      <c r="I129" s="15"/>
    </row>
    <row r="130" spans="9:9" s="41" customFormat="1" x14ac:dyDescent="0.45">
      <c r="I130" s="15"/>
    </row>
    <row r="131" spans="9:9" s="41" customFormat="1" x14ac:dyDescent="0.45">
      <c r="I131" s="15"/>
    </row>
    <row r="132" spans="9:9" s="41" customFormat="1" x14ac:dyDescent="0.45">
      <c r="I132" s="15"/>
    </row>
    <row r="133" spans="9:9" s="41" customFormat="1" x14ac:dyDescent="0.45">
      <c r="I133" s="15"/>
    </row>
    <row r="134" spans="9:9" s="41" customFormat="1" x14ac:dyDescent="0.45">
      <c r="I134" s="15"/>
    </row>
    <row r="135" spans="9:9" s="41" customFormat="1" x14ac:dyDescent="0.45">
      <c r="I135" s="15"/>
    </row>
    <row r="136" spans="9:9" s="41" customFormat="1" x14ac:dyDescent="0.45">
      <c r="I136" s="15"/>
    </row>
    <row r="137" spans="9:9" s="41" customFormat="1" x14ac:dyDescent="0.45">
      <c r="I137" s="15"/>
    </row>
    <row r="138" spans="9:9" s="41" customFormat="1" x14ac:dyDescent="0.45">
      <c r="I138" s="15"/>
    </row>
    <row r="139" spans="9:9" s="41" customFormat="1" x14ac:dyDescent="0.45">
      <c r="I139" s="15"/>
    </row>
    <row r="140" spans="9:9" s="41" customFormat="1" x14ac:dyDescent="0.45">
      <c r="I140" s="15"/>
    </row>
    <row r="141" spans="9:9" s="41" customFormat="1" x14ac:dyDescent="0.45">
      <c r="I141" s="15"/>
    </row>
    <row r="142" spans="9:9" s="41" customFormat="1" x14ac:dyDescent="0.45">
      <c r="I142" s="1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Samaneh Khanbeigy</dc:creator>
  <cp:lastModifiedBy>Samaneh Khanbeigy</cp:lastModifiedBy>
  <dcterms:created xsi:type="dcterms:W3CDTF">2021-09-26T09:45:28Z</dcterms:created>
  <dcterms:modified xsi:type="dcterms:W3CDTF">2021-10-02T13:49:05Z</dcterms:modified>
</cp:coreProperties>
</file>