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تیر\"/>
    </mc:Choice>
  </mc:AlternateContent>
  <xr:revisionPtr revIDLastSave="0" documentId="13_ncr:1_{911DD6D0-B9F3-4FA2-BD14-F58B847EA6D5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5" l="1"/>
  <c r="C9" i="15"/>
  <c r="C8" i="15"/>
  <c r="C10" i="15" s="1"/>
  <c r="C7" i="15"/>
  <c r="H93" i="13"/>
  <c r="E93" i="13"/>
  <c r="Q52" i="12"/>
  <c r="O52" i="12"/>
  <c r="M52" i="12"/>
  <c r="K52" i="12"/>
  <c r="I52" i="12"/>
  <c r="G52" i="12"/>
  <c r="E52" i="12"/>
  <c r="C52" i="12"/>
  <c r="S73" i="11"/>
  <c r="I73" i="11"/>
  <c r="S49" i="11"/>
  <c r="I48" i="11"/>
  <c r="S43" i="11"/>
  <c r="I43" i="11"/>
  <c r="S105" i="11" l="1"/>
  <c r="Q105" i="11"/>
  <c r="O105" i="11"/>
  <c r="M105" i="11"/>
  <c r="I105" i="11"/>
  <c r="G105" i="11"/>
  <c r="E105" i="11"/>
  <c r="C105" i="11"/>
  <c r="O73" i="10"/>
  <c r="O48" i="10"/>
  <c r="O43" i="10"/>
  <c r="G68" i="9"/>
  <c r="G67" i="9"/>
  <c r="G58" i="9"/>
  <c r="G54" i="9"/>
  <c r="G46" i="9"/>
  <c r="Q102" i="10" l="1"/>
  <c r="O102" i="10"/>
  <c r="M102" i="10"/>
  <c r="I102" i="10"/>
  <c r="G102" i="10"/>
  <c r="E102" i="10"/>
  <c r="O58" i="9"/>
  <c r="O54" i="9"/>
  <c r="O46" i="9"/>
  <c r="Q105" i="9"/>
  <c r="O105" i="9"/>
  <c r="M105" i="9"/>
  <c r="I105" i="9"/>
  <c r="G105" i="9"/>
  <c r="E105" i="9"/>
  <c r="S55" i="8"/>
  <c r="Q55" i="8"/>
  <c r="O55" i="8"/>
  <c r="M55" i="8"/>
  <c r="K55" i="8"/>
  <c r="I55" i="8"/>
  <c r="S123" i="7"/>
  <c r="Q123" i="7"/>
  <c r="O123" i="7"/>
  <c r="M123" i="7"/>
  <c r="K123" i="7"/>
  <c r="I123" i="7"/>
  <c r="S74" i="6"/>
  <c r="Q74" i="6"/>
  <c r="O74" i="6"/>
  <c r="M74" i="6"/>
  <c r="K74" i="6"/>
  <c r="AI39" i="3" l="1"/>
  <c r="AG39" i="3"/>
  <c r="AE39" i="3"/>
  <c r="AC39" i="3"/>
  <c r="AA39" i="3"/>
  <c r="Y39" i="3"/>
  <c r="W39" i="3"/>
  <c r="U39" i="3"/>
  <c r="S39" i="3"/>
  <c r="Q39" i="3"/>
  <c r="O39" i="3"/>
  <c r="Y80" i="1"/>
  <c r="W80" i="1"/>
  <c r="U80" i="1"/>
  <c r="S80" i="1"/>
  <c r="Q80" i="1"/>
  <c r="O80" i="1"/>
  <c r="M80" i="1"/>
  <c r="K80" i="1"/>
  <c r="I80" i="1"/>
  <c r="G80" i="1"/>
  <c r="E80" i="1"/>
  <c r="C80" i="1"/>
</calcChain>
</file>

<file path=xl/sharedStrings.xml><?xml version="1.0" encoding="utf-8"?>
<sst xmlns="http://schemas.openxmlformats.org/spreadsheetml/2006/main" count="1731" uniqueCount="523">
  <si>
    <t>صندوق سرمایه‌گذاری با درآمد ثابت کاردان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</si>
  <si>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</si>
  <si>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</si>
  <si>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</si>
  <si>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</si>
  <si>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</si>
  <si>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</si>
  <si>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</si>
  <si>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</si>
  <si>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</si>
  <si>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</si>
  <si>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</si>
  <si>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</si>
  <si>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</si>
  <si>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</si>
  <si>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</si>
  <si>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</si>
  <si>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</si>
  <si>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</si>
  <si>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</si>
  <si>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البرز</t>
  </si>
  <si>
    <t>بیمه تجارت نو</t>
  </si>
  <si>
    <t>پارس‌ خزر</t>
  </si>
  <si>
    <t>پالایش نفت اصفهان</t>
  </si>
  <si>
    <t>پالایش نفت تبریز</t>
  </si>
  <si>
    <t>پالایش نفت تهران</t>
  </si>
  <si>
    <t>پالایش نفت شیراز</t>
  </si>
  <si>
    <t>0.09%</t>
  </si>
  <si>
    <t>پتروشیمی پارس</t>
  </si>
  <si>
    <t>پتروشیمی پردیس</t>
  </si>
  <si>
    <t>پتروشیمی جم</t>
  </si>
  <si>
    <t>پتروشیمی نوری</t>
  </si>
  <si>
    <t>0.00%</t>
  </si>
  <si>
    <t>پدیده شیمی قرن</t>
  </si>
  <si>
    <t>پرداخت الکترونیک سامان کیش</t>
  </si>
  <si>
    <t>پلیمر آریا ساسول</t>
  </si>
  <si>
    <t>پمپ‌ سازی‌ ایران‌</t>
  </si>
  <si>
    <t>تامین سرمایه نوین</t>
  </si>
  <si>
    <t>توسعه‌ صنایع‌ بهشهر(هلدینگ</t>
  </si>
  <si>
    <t>توسعه‌معادن‌وفلزات‌</t>
  </si>
  <si>
    <t>تولید برق عسلویه  مپنا</t>
  </si>
  <si>
    <t>0.23%</t>
  </si>
  <si>
    <t>تولید و توسعه سرب روی ایرانیان</t>
  </si>
  <si>
    <t>ح . پدیده شیمی قرن</t>
  </si>
  <si>
    <t>ح . توسعه‌معادن‌وفلزات‌</t>
  </si>
  <si>
    <t>ح . مس‌ شهیدباهنر</t>
  </si>
  <si>
    <t>حفاری شمال</t>
  </si>
  <si>
    <t>س. نفت و گاز و پتروشیمی تأمین</t>
  </si>
  <si>
    <t>سپیدار سیستم آسیا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</si>
  <si>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</si>
  <si>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</si>
  <si>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</si>
  <si>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</si>
  <si>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</si>
  <si>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</si>
  <si>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</si>
  <si>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</si>
  <si>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</si>
  <si>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</si>
  <si>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</si>
  <si>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</si>
  <si>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</si>
  <si>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0.28%</t>
  </si>
  <si>
    <t>صندوق س تجارت شاخصی کاردان</t>
  </si>
  <si>
    <t>صندوق س.آرمان آتیه درخشان مس-س</t>
  </si>
  <si>
    <t>صندوق سرمایه گذاری سهام بزرگ کاردان</t>
  </si>
  <si>
    <t>0.07%</t>
  </si>
  <si>
    <t>صندوق واسطه گری مالی یکم-سهام</t>
  </si>
  <si>
    <t>عمران و توسعه شاهد</t>
  </si>
  <si>
    <t>فولاد  خوزستان</t>
  </si>
  <si>
    <t>فولاد امیرکبیرکاشان</t>
  </si>
  <si>
    <t>فولاد مبارکه اصفهان</t>
  </si>
  <si>
    <t>فولاد هرمزگان جنوب</t>
  </si>
  <si>
    <t>گ.مدیریت ارزش سرمایه ص ب کشوری</t>
  </si>
  <si>
    <t>گروه مپنا (سهامی عام)</t>
  </si>
  <si>
    <t>لیزینگ کارآفرین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</si>
  <si>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</si>
  <si>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</si>
  <si>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</si>
  <si>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</si>
  <si>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 و صنعتی گل گهر</t>
  </si>
  <si>
    <t>ملی کشت و صنعت و دامپروری پارس</t>
  </si>
  <si>
    <t>ملی‌ صنایع‌ مس‌ ایران‌</t>
  </si>
  <si>
    <t>مهرکام‌پارس‌</t>
  </si>
  <si>
    <t>نفت ایرانول</t>
  </si>
  <si>
    <t>کشتیرانی جمهوری اسلامی ایران</t>
  </si>
  <si>
    <t>توسعه مولد نیروگاهی جهرم</t>
  </si>
  <si>
    <t>سپید ماکیان</t>
  </si>
  <si>
    <t>صندوق صبا</t>
  </si>
  <si>
    <t>ح . سرمایه گذاری دارویی تامین</t>
  </si>
  <si>
    <t>محصولات کاغذی لطیف</t>
  </si>
  <si>
    <t>تعداد اوراق تبعی</t>
  </si>
  <si>
    <t>قیمت اعمال</t>
  </si>
  <si>
    <t>تاریخ اعمال</t>
  </si>
  <si>
    <t>نرخ موثر</t>
  </si>
  <si>
    <t>اختیارف ت تجارت-3600-01/08/17</t>
  </si>
  <si>
    <t>1401/08/17</t>
  </si>
  <si>
    <t>اختیارف ت فولاد-11912-01/08/07</t>
  </si>
  <si>
    <t>1401/08/07</t>
  </si>
  <si>
    <t/>
  </si>
  <si>
    <t>اختیارف ت فملی-15790-01/08/08</t>
  </si>
  <si>
    <t>1401/08/08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</si>
  <si>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</si>
  <si>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</si>
  <si>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</si>
  <si>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</si>
  <si>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</si>
  <si>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</si>
  <si>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</si>
  <si>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</si>
  <si>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</si>
  <si>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</si>
  <si>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</si>
  <si>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</si>
  <si>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1.85%</t>
  </si>
  <si>
    <t>اجاره تجاری شستان14030915</t>
  </si>
  <si>
    <t>1399/09/15</t>
  </si>
  <si>
    <t>1400/09/15</t>
  </si>
  <si>
    <t>3.73%</t>
  </si>
  <si>
    <t>اجاره دومینو14040208</t>
  </si>
  <si>
    <t>1399/02/08</t>
  </si>
  <si>
    <t>1404/02/07</t>
  </si>
  <si>
    <t>0.63%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</si>
  <si>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</si>
  <si>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</si>
  <si>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</si>
  <si>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</si>
  <si>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</si>
  <si>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</si>
  <si>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</si>
  <si>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</si>
  <si>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</si>
  <si>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منفعت نفت1312-6ماهه 18/5%</t>
  </si>
  <si>
    <t>1399/12/17</t>
  </si>
  <si>
    <t>1403/12/17</t>
  </si>
  <si>
    <t>3.75%</t>
  </si>
  <si>
    <t>مرابحه عام دولت3-ش.خ 0103</t>
  </si>
  <si>
    <t>1399/04/03</t>
  </si>
  <si>
    <t>1401/03/03</t>
  </si>
  <si>
    <t>1.64%</t>
  </si>
  <si>
    <t>مرابحه عام دولت3-ش.خ 0104</t>
  </si>
  <si>
    <t>1401/04/03</t>
  </si>
  <si>
    <t>1.04%</t>
  </si>
  <si>
    <t>مرابحه عام دولت3-ش.خ 0105</t>
  </si>
  <si>
    <t>1399/04/24</t>
  </si>
  <si>
    <t>1401/05/24</t>
  </si>
  <si>
    <t>4.15%</t>
  </si>
  <si>
    <t>مرابحه عام دولت4-ش.خ 0008</t>
  </si>
  <si>
    <t>1399/06/04</t>
  </si>
  <si>
    <t>1400/08/04</t>
  </si>
  <si>
    <t>0.72%</t>
  </si>
  <si>
    <t>مرابحه عام دولت4-ش.خ 0206</t>
  </si>
  <si>
    <t>1399/06/12</t>
  </si>
  <si>
    <t>1402/06/12</t>
  </si>
  <si>
    <t>1.56%</t>
  </si>
  <si>
    <t>مرابحه عام دولت5-ش.خ 0207</t>
  </si>
  <si>
    <t>1399/06/25</t>
  </si>
  <si>
    <t>1402/07/25</t>
  </si>
  <si>
    <t>6.31%</t>
  </si>
  <si>
    <t>مرابحه عام دولت76-ش.خ030406</t>
  </si>
  <si>
    <t>1399/12/06</t>
  </si>
  <si>
    <t>1403/04/06</t>
  </si>
  <si>
    <t>3.94%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</si>
  <si>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</si>
  <si>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</si>
  <si>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</si>
  <si>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</si>
  <si>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</si>
  <si>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</si>
  <si>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</si>
  <si>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</si>
  <si>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</si>
  <si>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1.39%</t>
  </si>
  <si>
    <t>مشارکت ش قم304-3ماهه18%</t>
  </si>
  <si>
    <t>1399/04/31</t>
  </si>
  <si>
    <t>1403/04/31</t>
  </si>
  <si>
    <t>1.10%</t>
  </si>
  <si>
    <t>مشارکت ش کرج034-3ماهه18%</t>
  </si>
  <si>
    <t>0.91%</t>
  </si>
  <si>
    <t>مشارکت ش کرج304-3ماهه18%</t>
  </si>
  <si>
    <t>0.22%</t>
  </si>
  <si>
    <t>منفعت دولت5-ش.خاص کاردان0108</t>
  </si>
  <si>
    <t>1398/08/18</t>
  </si>
  <si>
    <t>1401/08/18</t>
  </si>
  <si>
    <t>0.74%</t>
  </si>
  <si>
    <t>منفعت صبا اروند ملت 14001222</t>
  </si>
  <si>
    <t>1397/12/22</t>
  </si>
  <si>
    <t>1400/12/22</t>
  </si>
  <si>
    <t>0.36%</t>
  </si>
  <si>
    <t>سلف موازی استاندارد سمتا011</t>
  </si>
  <si>
    <t>1399/12/11</t>
  </si>
  <si>
    <t>1401/12/11</t>
  </si>
  <si>
    <t>3.68%</t>
  </si>
  <si>
    <t>سلف موازی استاندارد سمیعا101</t>
  </si>
  <si>
    <t>1399/09/08</t>
  </si>
  <si>
    <t>1401/06/08</t>
  </si>
  <si>
    <t>5.91%</t>
  </si>
  <si>
    <t>سلف موازی استاندارد سمیعا102</t>
  </si>
  <si>
    <t>1399/09/25</t>
  </si>
  <si>
    <t>1401/06/25</t>
  </si>
  <si>
    <t>3.88%</t>
  </si>
  <si>
    <t>سلف موازی برق نیروی برق حرارتی</t>
  </si>
  <si>
    <t>1399/10/23</t>
  </si>
  <si>
    <t>1401/10/22</t>
  </si>
  <si>
    <t>0.20%</t>
  </si>
  <si>
    <t>صکوک اجاره صگستر504- 6ماهه18%</t>
  </si>
  <si>
    <t>1400/04/12</t>
  </si>
  <si>
    <t>1405/04/12</t>
  </si>
  <si>
    <t>0.44%</t>
  </si>
  <si>
    <t xml:space="preserve">اوراق مشارکت اوراق مشارکت طرح بخش دوم فاز 1 از خط دو قطار شهری کرج	</t>
  </si>
  <si>
    <t>خیر</t>
  </si>
  <si>
    <t>1400/04/21</t>
  </si>
  <si>
    <t>1401/04/20</t>
  </si>
  <si>
    <t>1.75%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</si>
  <si>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</si>
  <si>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</si>
  <si>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</si>
  <si>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</si>
  <si>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</si>
  <si>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</si>
  <si>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</si>
  <si>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</si>
  <si>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3.29%</t>
  </si>
  <si>
    <t>-0.94%</t>
  </si>
  <si>
    <t>1.37%</t>
  </si>
  <si>
    <t>7.92%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</si>
  <si>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</si>
  <si>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</si>
  <si>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</si>
  <si>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</si>
  <si>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</si>
  <si>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</si>
  <si>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</si>
  <si>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</si>
  <si>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</si>
  <si>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</si>
  <si>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</si>
  <si>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</si>
  <si>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</si>
  <si>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</si>
  <si>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</si>
  <si>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</si>
  <si>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</si>
  <si>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</si>
  <si>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</si>
  <si>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</si>
  <si>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</si>
  <si>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</si>
  <si>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</si>
  <si>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</si>
  <si>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</si>
  <si>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</si>
  <si>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</si>
  <si>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</si>
  <si>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</si>
  <si>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</si>
  <si>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</si>
  <si>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</si>
  <si>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</si>
  <si>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</si>
  <si>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</si>
  <si>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</si>
  <si>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</si>
  <si>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</si>
  <si>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</si>
  <si>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</si>
  <si>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</si>
  <si>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</si>
  <si>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</si>
  <si>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</si>
  <si>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</si>
  <si>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</si>
  <si>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</si>
  <si>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</si>
  <si>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</si>
  <si>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</si>
  <si>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</si>
  <si>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</si>
  <si>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895112115555551</t>
  </si>
  <si>
    <t>سپرده بلند مدت</t>
  </si>
  <si>
    <t>1399/05/14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</si>
  <si>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</si>
  <si>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</si>
  <si>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</si>
  <si>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</si>
  <si>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</si>
  <si>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1399/05/28</t>
  </si>
  <si>
    <t>بانک سامان بانکداری اختصاصی مشهد</t>
  </si>
  <si>
    <t>8642112115555551</t>
  </si>
  <si>
    <t>8642-112-11555555-2</t>
  </si>
  <si>
    <t>1399/06/03</t>
  </si>
  <si>
    <t>بانک تجارت افریقا</t>
  </si>
  <si>
    <t>6251694077</t>
  </si>
  <si>
    <t>1399/07/16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</si>
  <si>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</si>
  <si>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</si>
  <si>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</si>
  <si>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</si>
  <si>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</si>
  <si>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</si>
  <si>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</si>
  <si>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</si>
  <si>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</si>
  <si>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7202847549</t>
  </si>
  <si>
    <t>864-112-11555555-1</t>
  </si>
  <si>
    <t>1399/09/10</t>
  </si>
  <si>
    <t>بانک شهر کیش</t>
  </si>
  <si>
    <t>700847821041</t>
  </si>
  <si>
    <t>1399/09/19</t>
  </si>
  <si>
    <t>700847850586</t>
  </si>
  <si>
    <t>7202847581</t>
  </si>
  <si>
    <t>1399/10/02</t>
  </si>
  <si>
    <t>120-1202-628010-1</t>
  </si>
  <si>
    <t>1399/10/08</t>
  </si>
  <si>
    <t xml:space="preserve">0401822708005 </t>
  </si>
  <si>
    <t>بانک گردشگری شریعتی</t>
  </si>
  <si>
    <t>127-1202-628010-1</t>
  </si>
  <si>
    <t>7202847638</t>
  </si>
  <si>
    <t>1399/10/10</t>
  </si>
  <si>
    <t>120-1202-628010-2</t>
  </si>
  <si>
    <t>1399/10/30</t>
  </si>
  <si>
    <t>127-1202-628010-2</t>
  </si>
  <si>
    <t>0401908320007</t>
  </si>
  <si>
    <t>بانک اقتصاد نوین مرزداران</t>
  </si>
  <si>
    <t>205-283-5324734-2</t>
  </si>
  <si>
    <t>1399/11/08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</si>
  <si>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</si>
  <si>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</si>
  <si>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</si>
  <si>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</si>
  <si>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</si>
  <si>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</si>
  <si>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</si>
  <si>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205-283-5324734-3</t>
  </si>
  <si>
    <t>بانک پاسارگاد ارمغان</t>
  </si>
  <si>
    <t>2799012120307141</t>
  </si>
  <si>
    <t>بانک تجارت آفریقا</t>
  </si>
  <si>
    <t>6251741938</t>
  </si>
  <si>
    <t>205-283-5324734-4</t>
  </si>
  <si>
    <t>7214737498</t>
  </si>
  <si>
    <t>1399/11/20</t>
  </si>
  <si>
    <t>بانک ملی حافظ</t>
  </si>
  <si>
    <t>00114382156007</t>
  </si>
  <si>
    <t>1399/11/27</t>
  </si>
  <si>
    <t>2799012120307142</t>
  </si>
  <si>
    <t>1399/11/29</t>
  </si>
  <si>
    <t>بانک مسکن توانیر</t>
  </si>
  <si>
    <t>5600887333492</t>
  </si>
  <si>
    <t>1399/12/02</t>
  </si>
  <si>
    <t>0302820205004</t>
  </si>
  <si>
    <t>2798100120307141</t>
  </si>
  <si>
    <t>1399/12/18</t>
  </si>
  <si>
    <t>20528353247345</t>
  </si>
  <si>
    <t>1399/12/27</t>
  </si>
  <si>
    <t>6300232955</t>
  </si>
  <si>
    <t>1399/12/28</t>
  </si>
  <si>
    <t>5600887333500</t>
  </si>
  <si>
    <t>1400/01/11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</si>
  <si>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</si>
  <si>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</si>
  <si>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</si>
  <si>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</si>
  <si>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</si>
  <si>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</si>
  <si>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</si>
  <si>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</si>
  <si>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</si>
  <si>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</si>
  <si>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</si>
  <si>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</si>
  <si>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1400/03/06</t>
  </si>
  <si>
    <t>705519838</t>
  </si>
  <si>
    <t>1400/03/08</t>
  </si>
  <si>
    <t>بانک سامان جام جم</t>
  </si>
  <si>
    <t>821-112-11555555-1</t>
  </si>
  <si>
    <t>1400/03/12</t>
  </si>
  <si>
    <t>051560304000000092</t>
  </si>
  <si>
    <t>1400/03/13</t>
  </si>
  <si>
    <t>051560304000000095</t>
  </si>
  <si>
    <t>1400/03/19</t>
  </si>
  <si>
    <t>051560304000000098</t>
  </si>
  <si>
    <t>1400/03/25</t>
  </si>
  <si>
    <t>12012026280103</t>
  </si>
  <si>
    <t>1400/04/09</t>
  </si>
  <si>
    <t>98039007</t>
  </si>
  <si>
    <t>1400/04/20</t>
  </si>
  <si>
    <t xml:space="preserve">051560304000000126 </t>
  </si>
  <si>
    <t>1400/04/28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</si>
  <si>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</si>
  <si>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</si>
  <si>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</si>
  <si>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</si>
  <si>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</si>
  <si>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</si>
  <si>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</si>
  <si>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</si>
  <si>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</si>
  <si>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صدف408-3ماهه 18%</t>
  </si>
  <si>
    <t>1404/08/20</t>
  </si>
  <si>
    <t>اوراق مشارکت تکمیل بخشی از خط یک قطار شهری قم</t>
  </si>
  <si>
    <t>اوراق مشارکت طرح تکمیل اتوبوسرانی شهر کرج 98</t>
  </si>
  <si>
    <t>اوراق مشارکت طرح فاز 1 خط 2 قطار شهری کرج 98</t>
  </si>
  <si>
    <t>مرابحه عام دولت4-ش.خ 0205</t>
  </si>
  <si>
    <t>1402/05/07</t>
  </si>
  <si>
    <t>مشارکت ش تهران112-3ماهه18%</t>
  </si>
  <si>
    <t>اجاره ت.اجتماعی-کاردان991226</t>
  </si>
  <si>
    <t>1399/12/26</t>
  </si>
  <si>
    <t>اجاره دولتی وزا.علوم-الف991224</t>
  </si>
  <si>
    <t>1399/12/24</t>
  </si>
  <si>
    <t>مرابحه دولت تعاون-کاردان991118</t>
  </si>
  <si>
    <t>1399/11/18</t>
  </si>
  <si>
    <t>وزارت تعاون، کار و رفاه اجتماعی</t>
  </si>
  <si>
    <t>1399/08/25</t>
  </si>
  <si>
    <t>بانک پاسارگاد گلفام</t>
  </si>
  <si>
    <t>بانک رفاه شیخ بهائی</t>
  </si>
  <si>
    <t>بانک گردشگری سپهبد قرنی</t>
  </si>
  <si>
    <t>بانک تجارت مطهری-مهرداد</t>
  </si>
  <si>
    <t xml:space="preserve">بانک آینده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</si>
  <si>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</si>
  <si>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</si>
  <si>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</si>
  <si>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</si>
  <si>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</si>
  <si>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</si>
  <si>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1400/03/04</t>
  </si>
  <si>
    <t>1400/03/23</t>
  </si>
  <si>
    <t>1400/03/17</t>
  </si>
  <si>
    <t>1400/04/06</t>
  </si>
  <si>
    <t>1400/04/24</t>
  </si>
  <si>
    <t>1399/07/10</t>
  </si>
  <si>
    <t>1399/12/25</t>
  </si>
  <si>
    <t>1400/04/29</t>
  </si>
  <si>
    <t>1400/04/14</t>
  </si>
  <si>
    <t>1399/07/29</t>
  </si>
  <si>
    <t>1400/04/10</t>
  </si>
  <si>
    <t>1399/07/30</t>
  </si>
  <si>
    <t>1400/03/30</t>
  </si>
  <si>
    <t>1400/04/02</t>
  </si>
  <si>
    <t>گروه صنعتی پاکشو</t>
  </si>
  <si>
    <t>1399/06/31</t>
  </si>
  <si>
    <t>1400/04/22</t>
  </si>
  <si>
    <t>1400/01/22</t>
  </si>
  <si>
    <t>1400/01/30</t>
  </si>
  <si>
    <t>1400/04/27</t>
  </si>
  <si>
    <t>1400/03/11</t>
  </si>
  <si>
    <t>1400/02/28</t>
  </si>
  <si>
    <t>1399/07/23</t>
  </si>
  <si>
    <t>1400/03/18</t>
  </si>
  <si>
    <t>1400/04/07</t>
  </si>
  <si>
    <t>بهای فروش</t>
  </si>
  <si>
    <t>ارزش دفتری</t>
  </si>
  <si>
    <t>سود و زیان ناشی از تغییر قیمت</t>
  </si>
  <si>
    <t>سود و زیان ناشی از فروش</t>
  </si>
  <si>
    <t>گروه‌ صنعتی‌ بارز</t>
  </si>
  <si>
    <t>صنعت غذایی کورش</t>
  </si>
  <si>
    <t>سرمایه گذاری پارس آریان</t>
  </si>
  <si>
    <t>ح.سرمایه گذاری خوارزمی</t>
  </si>
  <si>
    <t>سرمایه گذاری مالی سپهرصادرات</t>
  </si>
  <si>
    <t>ح . سرمایه‌گذاری‌ سپه‌</t>
  </si>
  <si>
    <t>شرکت ارتباطات سیار ایران</t>
  </si>
  <si>
    <t>شرکت آهن و فولاد ارفع</t>
  </si>
  <si>
    <t>ح . ‌توکافولاد(هلدینگ‌</t>
  </si>
  <si>
    <t>صندوق یکم سامان</t>
  </si>
  <si>
    <t>پتروشیمی ارومیه</t>
  </si>
  <si>
    <t>ح . گروه صنعتی پاکشو</t>
  </si>
  <si>
    <t>پتروشیمی شازند</t>
  </si>
  <si>
    <t>ح . پتروشیمی جم</t>
  </si>
  <si>
    <t>پتروشیمی بوعلی سینا</t>
  </si>
  <si>
    <t>سیمان فارس و خوزستان</t>
  </si>
  <si>
    <t>فرآوری معدنی اپال کانی پارس</t>
  </si>
  <si>
    <t>ح . معدنی و صنعتی گل گهر</t>
  </si>
  <si>
    <t>گروه اقتصادی کرمان خودرو</t>
  </si>
  <si>
    <t>پست بانک ایران</t>
  </si>
  <si>
    <t>بانک سامان</t>
  </si>
  <si>
    <t>بانک  پاسارگاد</t>
  </si>
  <si>
    <t>ح . پرداخت الکترونیک سامان کیش</t>
  </si>
  <si>
    <t>سلف کنستانتره سنگ آهن سناباد</t>
  </si>
  <si>
    <t>سلف کنستانتره سنگ آهن سناباد2</t>
  </si>
  <si>
    <t>سلف نفت خام سبک داخلی2997</t>
  </si>
  <si>
    <t>اسنادخزانه-م19بودجه98-020322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</si>
  <si>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</si>
  <si>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</si>
  <si>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</si>
  <si>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</si>
  <si>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</si>
  <si>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</si>
  <si>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</si>
  <si>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</si>
  <si>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</si>
  <si>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اوراق گواهی سپرده بانکی بانک رفاه</t>
  </si>
  <si>
    <t>بانک مسکن</t>
  </si>
  <si>
    <t>بانک ملی</t>
  </si>
  <si>
    <t>343-8100-12030714-1</t>
  </si>
  <si>
    <t>277112588</t>
  </si>
  <si>
    <t>282886990</t>
  </si>
  <si>
    <t>419920602887</t>
  </si>
  <si>
    <t>0417897113004</t>
  </si>
  <si>
    <t>0417903274005</t>
  </si>
  <si>
    <t>12011976280103</t>
  </si>
  <si>
    <t>12711976280102</t>
  </si>
  <si>
    <t>13111976280102</t>
  </si>
  <si>
    <t>05156030000000013</t>
  </si>
  <si>
    <t>6300232688</t>
  </si>
  <si>
    <t>60300000000028</t>
  </si>
  <si>
    <t>5600854344910</t>
  </si>
  <si>
    <t>0418448663000</t>
  </si>
  <si>
    <t>1005-60-915-1111-78952</t>
  </si>
  <si>
    <t>299142899</t>
  </si>
  <si>
    <t>5600855378651</t>
  </si>
  <si>
    <t>6300232769</t>
  </si>
  <si>
    <t>0401600113003</t>
  </si>
  <si>
    <t>864112115555552</t>
  </si>
  <si>
    <t>2799012120307143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</si>
  <si>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</si>
  <si>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</si>
  <si>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</si>
  <si>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</si>
  <si>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</si>
  <si>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</si>
  <si>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اوراق سلف نفت خام سبک داخلی</t>
  </si>
  <si>
    <t>ذغالسنگ نگین طبس</t>
  </si>
  <si>
    <t>اصلاح کارمزدکارگزار</t>
  </si>
  <si>
    <t>اصلاح کارمزد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</si>
</sst>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0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5CB53ACC-6BE3-4D35-8F4E-2A43F2D18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2"/>
  <sheetViews>
    <sheetView rightToLeft="1" topLeftCell="A49" zoomScale="80" zoomScaleNormal="80" workbookViewId="0">
      <selection activeCell="Q79" sqref="Q79:W79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13.8554687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3.5703125" style="4" bestFit="1" customWidth="1"/>
    <col min="14" max="14" width="1" style="4" customWidth="1"/>
    <col min="15" max="15" width="17.42578125" style="4" bestFit="1" customWidth="1"/>
    <col min="16" max="16" width="1" style="4" customWidth="1"/>
    <col min="17" max="17" width="13.8554687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30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6" spans="1:25" ht="30" x14ac:dyDescent="0.45">
      <c r="A6" s="36" t="s">
        <v>3</v>
      </c>
      <c r="C6" s="37" t="s">
        <v>4</v>
      </c>
      <c r="D6" s="37" t="s">
        <v>4</v>
      </c>
      <c r="E6" s="37" t="s">
        <v>4</v>
      </c>
      <c r="F6" s="37" t="s">
        <v>4</v>
      </c>
      <c r="G6" s="37" t="s">
        <v>4</v>
      </c>
      <c r="I6" s="37" t="s">
        <v>5</v>
      </c>
      <c r="J6" s="37" t="s">
        <v>5</v>
      </c>
      <c r="K6" s="37" t="s">
        <v>5</v>
      </c>
      <c r="L6" s="37" t="s">
        <v>5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  <c r="T6" s="37" t="s">
        <v>6</v>
      </c>
      <c r="U6" s="37" t="s">
        <v>6</v>
      </c>
      <c r="V6" s="37" t="s">
        <v>6</v>
      </c>
      <c r="W6" s="37" t="s">
        <v>6</v>
      </c>
      <c r="X6" s="37" t="s">
        <v>6</v>
      </c>
      <c r="Y6" s="37" t="s">
        <v>6</v>
      </c>
    </row>
    <row r="7" spans="1:25" ht="30" x14ac:dyDescent="0.45">
      <c r="A7" s="36" t="s">
        <v>3</v>
      </c>
      <c r="C7" s="36" t="s">
        <v>7</v>
      </c>
      <c r="E7" s="36" t="s">
        <v>8</v>
      </c>
      <c r="G7" s="36" t="s">
        <v>9</v>
      </c>
      <c r="I7" s="37" t="s">
        <v>10</v>
      </c>
      <c r="J7" s="37" t="s">
        <v>10</v>
      </c>
      <c r="K7" s="37" t="s">
        <v>10</v>
      </c>
      <c r="M7" s="37" t="s">
        <v>11</v>
      </c>
      <c r="N7" s="37" t="s">
        <v>11</v>
      </c>
      <c r="O7" s="37" t="s">
        <v>11</v>
      </c>
      <c r="Q7" s="36" t="s">
        <v>7</v>
      </c>
      <c r="S7" s="36" t="s">
        <v>12</v>
      </c>
      <c r="U7" s="36" t="s">
        <v>8</v>
      </c>
      <c r="W7" s="36" t="s">
        <v>9</v>
      </c>
      <c r="Y7" s="36" t="s">
        <v>13</v>
      </c>
    </row>
    <row r="8" spans="1:25" ht="30" x14ac:dyDescent="0.45">
      <c r="A8" s="37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37" t="s">
        <v>13</v>
      </c>
    </row>
    <row r="9" spans="1:25" ht="21" x14ac:dyDescent="0.55000000000000004">
      <c r="A9" s="5" t="s">
        <v>15</v>
      </c>
      <c r="C9" s="6">
        <v>70203251</v>
      </c>
      <c r="E9" s="6">
        <v>150816864052</v>
      </c>
      <c r="G9" s="6">
        <v>139082584521.504</v>
      </c>
      <c r="I9" s="7">
        <v>0</v>
      </c>
      <c r="K9" s="7">
        <v>0</v>
      </c>
      <c r="M9" s="7">
        <v>0</v>
      </c>
      <c r="O9" s="7">
        <v>0</v>
      </c>
      <c r="Q9" s="6">
        <v>70203251</v>
      </c>
      <c r="S9" s="6">
        <v>2041</v>
      </c>
      <c r="U9" s="6">
        <v>150816864052</v>
      </c>
      <c r="W9" s="6">
        <v>142432290521.01901</v>
      </c>
      <c r="Y9" s="11">
        <v>5.0000000000000001E-4</v>
      </c>
    </row>
    <row r="10" spans="1:25" ht="21" x14ac:dyDescent="0.55000000000000004">
      <c r="A10" s="5" t="s">
        <v>16</v>
      </c>
      <c r="C10" s="6">
        <v>1324071978</v>
      </c>
      <c r="E10" s="6">
        <v>3630900615844</v>
      </c>
      <c r="G10" s="6">
        <v>3294432955576.4399</v>
      </c>
      <c r="I10" s="7">
        <v>0</v>
      </c>
      <c r="K10" s="7">
        <v>0</v>
      </c>
      <c r="M10" s="7">
        <v>0</v>
      </c>
      <c r="O10" s="7">
        <v>0</v>
      </c>
      <c r="Q10" s="6">
        <v>1324071978</v>
      </c>
      <c r="S10" s="6">
        <v>2642</v>
      </c>
      <c r="U10" s="6">
        <v>3630900615844</v>
      </c>
      <c r="W10" s="6">
        <v>3477383886789.04</v>
      </c>
      <c r="Y10" s="11">
        <v>1.2699999999999999E-2</v>
      </c>
    </row>
    <row r="11" spans="1:25" ht="21" x14ac:dyDescent="0.55000000000000004">
      <c r="A11" s="5" t="s">
        <v>17</v>
      </c>
      <c r="C11" s="6">
        <v>339100000</v>
      </c>
      <c r="E11" s="6">
        <v>1359981934018</v>
      </c>
      <c r="G11" s="6">
        <v>1315969513920</v>
      </c>
      <c r="I11" s="6">
        <v>900000</v>
      </c>
      <c r="K11" s="6">
        <v>3721702631</v>
      </c>
      <c r="M11" s="7">
        <v>0</v>
      </c>
      <c r="O11" s="7">
        <v>0</v>
      </c>
      <c r="Q11" s="6">
        <v>340000000</v>
      </c>
      <c r="S11" s="6">
        <v>3856</v>
      </c>
      <c r="U11" s="6">
        <v>1363703636649</v>
      </c>
      <c r="W11" s="6">
        <v>1303239312000</v>
      </c>
      <c r="Y11" s="11">
        <v>4.7999999999999996E-3</v>
      </c>
    </row>
    <row r="12" spans="1:25" ht="21" x14ac:dyDescent="0.55000000000000004">
      <c r="A12" s="5" t="s">
        <v>18</v>
      </c>
      <c r="C12" s="6">
        <v>104000000</v>
      </c>
      <c r="E12" s="6">
        <v>510568702097</v>
      </c>
      <c r="G12" s="6">
        <v>482066535600</v>
      </c>
      <c r="I12" s="7">
        <v>0</v>
      </c>
      <c r="K12" s="7">
        <v>0</v>
      </c>
      <c r="M12" s="7">
        <v>0</v>
      </c>
      <c r="O12" s="7">
        <v>0</v>
      </c>
      <c r="Q12" s="6">
        <v>104000000</v>
      </c>
      <c r="S12" s="6">
        <v>4815</v>
      </c>
      <c r="U12" s="6">
        <v>510568702097</v>
      </c>
      <c r="W12" s="6">
        <v>497780478000</v>
      </c>
      <c r="Y12" s="11">
        <v>1.8E-3</v>
      </c>
    </row>
    <row r="13" spans="1:25" ht="21" x14ac:dyDescent="0.55000000000000004">
      <c r="A13" s="5" t="s">
        <v>19</v>
      </c>
      <c r="C13" s="6">
        <v>43576772</v>
      </c>
      <c r="E13" s="6">
        <v>374100798488</v>
      </c>
      <c r="G13" s="6">
        <v>347839446358.99799</v>
      </c>
      <c r="I13" s="7">
        <v>0</v>
      </c>
      <c r="K13" s="7">
        <v>0</v>
      </c>
      <c r="M13" s="7">
        <v>0</v>
      </c>
      <c r="O13" s="7">
        <v>0</v>
      </c>
      <c r="Q13" s="6">
        <v>43576772</v>
      </c>
      <c r="S13" s="6">
        <v>7960</v>
      </c>
      <c r="U13" s="6">
        <v>374100798488</v>
      </c>
      <c r="W13" s="6">
        <v>344807222044.53601</v>
      </c>
      <c r="Y13" s="11">
        <v>1.2999999999999999E-3</v>
      </c>
    </row>
    <row r="14" spans="1:25" ht="21" x14ac:dyDescent="0.55000000000000004">
      <c r="A14" s="5" t="s">
        <v>20</v>
      </c>
      <c r="C14" s="6">
        <v>61548361</v>
      </c>
      <c r="E14" s="6">
        <v>232017847573</v>
      </c>
      <c r="G14" s="6">
        <v>246747603900.51801</v>
      </c>
      <c r="I14" s="6">
        <v>250451639</v>
      </c>
      <c r="K14" s="6">
        <v>410546050926</v>
      </c>
      <c r="M14" s="7">
        <v>0</v>
      </c>
      <c r="O14" s="7">
        <v>0</v>
      </c>
      <c r="Q14" s="6">
        <v>312000000</v>
      </c>
      <c r="S14" s="6">
        <v>2366</v>
      </c>
      <c r="U14" s="6">
        <v>642563898499</v>
      </c>
      <c r="W14" s="6">
        <v>733799757600</v>
      </c>
      <c r="Y14" s="11">
        <v>2.7000000000000001E-3</v>
      </c>
    </row>
    <row r="15" spans="1:25" ht="21" x14ac:dyDescent="0.55000000000000004">
      <c r="A15" s="5" t="s">
        <v>21</v>
      </c>
      <c r="C15" s="6">
        <v>15548784</v>
      </c>
      <c r="E15" s="6">
        <v>331801032181</v>
      </c>
      <c r="G15" s="6">
        <v>292757186113.42297</v>
      </c>
      <c r="I15" s="7">
        <v>0</v>
      </c>
      <c r="K15" s="7">
        <v>0</v>
      </c>
      <c r="M15" s="7">
        <v>0</v>
      </c>
      <c r="O15" s="7">
        <v>0</v>
      </c>
      <c r="Q15" s="6">
        <v>15548784</v>
      </c>
      <c r="S15" s="6">
        <v>21110</v>
      </c>
      <c r="U15" s="6">
        <v>331801032181</v>
      </c>
      <c r="W15" s="6">
        <v>326281833000.07202</v>
      </c>
      <c r="Y15" s="11">
        <v>1.1999999999999999E-3</v>
      </c>
    </row>
    <row r="16" spans="1:25" ht="21" x14ac:dyDescent="0.55000000000000004">
      <c r="A16" s="5" t="s">
        <v>22</v>
      </c>
      <c r="C16" s="6">
        <v>3934784</v>
      </c>
      <c r="E16" s="6">
        <v>582209682057</v>
      </c>
      <c r="G16" s="6">
        <v>687971227271.328</v>
      </c>
      <c r="I16" s="7">
        <v>0</v>
      </c>
      <c r="K16" s="7">
        <v>0</v>
      </c>
      <c r="M16" s="7">
        <v>0</v>
      </c>
      <c r="O16" s="7">
        <v>0</v>
      </c>
      <c r="Q16" s="6">
        <v>3934784</v>
      </c>
      <c r="S16" s="6">
        <v>122740</v>
      </c>
      <c r="U16" s="6">
        <v>582209682057</v>
      </c>
      <c r="W16" s="6">
        <v>480081803600.448</v>
      </c>
      <c r="Y16" s="11">
        <v>1.8E-3</v>
      </c>
    </row>
    <row r="17" spans="1:25" ht="21" x14ac:dyDescent="0.55000000000000004">
      <c r="A17" s="5" t="s">
        <v>23</v>
      </c>
      <c r="C17" s="6">
        <v>90000000</v>
      </c>
      <c r="E17" s="6">
        <v>1042470767459</v>
      </c>
      <c r="G17" s="6">
        <v>1122779475000</v>
      </c>
      <c r="I17" s="7">
        <v>0</v>
      </c>
      <c r="K17" s="7">
        <v>0</v>
      </c>
      <c r="M17" s="7">
        <v>0</v>
      </c>
      <c r="O17" s="7">
        <v>0</v>
      </c>
      <c r="Q17" s="6">
        <v>90000000</v>
      </c>
      <c r="S17" s="6">
        <v>12560</v>
      </c>
      <c r="U17" s="6">
        <v>1042470767459</v>
      </c>
      <c r="W17" s="6">
        <v>1123674120000</v>
      </c>
      <c r="Y17" s="11">
        <v>4.1000000000000003E-3</v>
      </c>
    </row>
    <row r="18" spans="1:25" ht="21" x14ac:dyDescent="0.55000000000000004">
      <c r="A18" s="5" t="s">
        <v>24</v>
      </c>
      <c r="C18" s="6">
        <v>8500000</v>
      </c>
      <c r="E18" s="6">
        <v>233042596726</v>
      </c>
      <c r="G18" s="6">
        <v>231514245000</v>
      </c>
      <c r="I18" s="7">
        <v>0</v>
      </c>
      <c r="K18" s="7">
        <v>0</v>
      </c>
      <c r="M18" s="7">
        <v>0</v>
      </c>
      <c r="O18" s="7">
        <v>0</v>
      </c>
      <c r="Q18" s="6">
        <v>8500000</v>
      </c>
      <c r="S18" s="6">
        <v>32505</v>
      </c>
      <c r="U18" s="6">
        <v>233042596726</v>
      </c>
      <c r="W18" s="6">
        <v>274648559625</v>
      </c>
      <c r="Y18" s="11">
        <v>1E-3</v>
      </c>
    </row>
    <row r="19" spans="1:25" ht="21" x14ac:dyDescent="0.55000000000000004">
      <c r="A19" s="5" t="s">
        <v>25</v>
      </c>
      <c r="C19" s="6">
        <v>10000000</v>
      </c>
      <c r="E19" s="6">
        <v>91084447626</v>
      </c>
      <c r="G19" s="6">
        <v>86184135000</v>
      </c>
      <c r="I19" s="7">
        <v>0</v>
      </c>
      <c r="K19" s="7">
        <v>0</v>
      </c>
      <c r="M19" s="7">
        <v>0</v>
      </c>
      <c r="O19" s="7">
        <v>0</v>
      </c>
      <c r="Q19" s="6">
        <v>10000000</v>
      </c>
      <c r="S19" s="6">
        <v>9920</v>
      </c>
      <c r="U19" s="6">
        <v>91084447626</v>
      </c>
      <c r="W19" s="6">
        <v>98609760000</v>
      </c>
      <c r="Y19" s="11">
        <v>4.0000000000000002E-4</v>
      </c>
    </row>
    <row r="20" spans="1:25" ht="21" x14ac:dyDescent="0.55000000000000004">
      <c r="A20" s="5" t="s">
        <v>26</v>
      </c>
      <c r="C20" s="6">
        <v>2330438</v>
      </c>
      <c r="E20" s="6">
        <v>251132992710</v>
      </c>
      <c r="G20" s="6">
        <v>219798657865.12601</v>
      </c>
      <c r="I20" s="7">
        <v>0</v>
      </c>
      <c r="K20" s="7">
        <v>0</v>
      </c>
      <c r="M20" s="7">
        <v>0</v>
      </c>
      <c r="O20" s="7">
        <v>0</v>
      </c>
      <c r="Q20" s="6">
        <v>2330438</v>
      </c>
      <c r="S20" s="6">
        <v>112047</v>
      </c>
      <c r="U20" s="6">
        <v>251132992710</v>
      </c>
      <c r="W20" s="6">
        <v>259564930995.81299</v>
      </c>
      <c r="Y20" s="11">
        <v>8.9999999999999998E-4</v>
      </c>
    </row>
    <row r="21" spans="1:25" ht="21" x14ac:dyDescent="0.55000000000000004">
      <c r="A21" s="5" t="s">
        <v>28</v>
      </c>
      <c r="C21" s="6">
        <v>2500000</v>
      </c>
      <c r="E21" s="6">
        <v>359188217671</v>
      </c>
      <c r="G21" s="6">
        <v>373613692500</v>
      </c>
      <c r="I21" s="7">
        <v>0</v>
      </c>
      <c r="K21" s="7">
        <v>0</v>
      </c>
      <c r="M21" s="7">
        <v>-1500000</v>
      </c>
      <c r="O21" s="6">
        <v>275904292400</v>
      </c>
      <c r="Q21" s="6">
        <v>1000000</v>
      </c>
      <c r="S21" s="6">
        <v>168730</v>
      </c>
      <c r="U21" s="6">
        <v>143675287064</v>
      </c>
      <c r="W21" s="6">
        <v>167726056500</v>
      </c>
      <c r="Y21" s="11">
        <v>5.9999999999999995E-4</v>
      </c>
    </row>
    <row r="22" spans="1:25" ht="21" x14ac:dyDescent="0.55000000000000004">
      <c r="A22" s="5" t="s">
        <v>29</v>
      </c>
      <c r="C22" s="6">
        <v>2400000</v>
      </c>
      <c r="E22" s="6">
        <v>267431044654</v>
      </c>
      <c r="G22" s="6">
        <v>258755191200</v>
      </c>
      <c r="I22" s="7">
        <v>0</v>
      </c>
      <c r="K22" s="7">
        <v>0</v>
      </c>
      <c r="M22" s="7">
        <v>-250000</v>
      </c>
      <c r="O22" s="6">
        <v>30513332492</v>
      </c>
      <c r="Q22" s="6">
        <v>2150000</v>
      </c>
      <c r="S22" s="6">
        <v>130450</v>
      </c>
      <c r="U22" s="6">
        <v>239573644176</v>
      </c>
      <c r="W22" s="6">
        <v>278798718375</v>
      </c>
      <c r="Y22" s="11">
        <v>1E-3</v>
      </c>
    </row>
    <row r="23" spans="1:25" ht="21" x14ac:dyDescent="0.55000000000000004">
      <c r="A23" s="5" t="s">
        <v>30</v>
      </c>
      <c r="C23" s="6">
        <v>2977560</v>
      </c>
      <c r="E23" s="6">
        <v>102539648771</v>
      </c>
      <c r="G23" s="6">
        <v>113302809869.03999</v>
      </c>
      <c r="I23" s="6">
        <v>22440</v>
      </c>
      <c r="K23" s="6">
        <v>941226339</v>
      </c>
      <c r="M23" s="7">
        <v>0</v>
      </c>
      <c r="O23" s="7">
        <v>0</v>
      </c>
      <c r="Q23" s="6">
        <v>3000000</v>
      </c>
      <c r="S23" s="6">
        <v>39600</v>
      </c>
      <c r="U23" s="6">
        <v>103480875110</v>
      </c>
      <c r="W23" s="6">
        <v>118093140000</v>
      </c>
      <c r="Y23" s="11">
        <v>4.0000000000000002E-4</v>
      </c>
    </row>
    <row r="24" spans="1:25" ht="21" x14ac:dyDescent="0.55000000000000004">
      <c r="A24" s="5" t="s">
        <v>31</v>
      </c>
      <c r="C24" s="6">
        <v>2900000</v>
      </c>
      <c r="E24" s="6">
        <v>155131241034</v>
      </c>
      <c r="G24" s="6">
        <v>224969419800</v>
      </c>
      <c r="I24" s="7">
        <v>0</v>
      </c>
      <c r="K24" s="7">
        <v>0</v>
      </c>
      <c r="M24" s="7">
        <v>-2900000</v>
      </c>
      <c r="O24" s="6">
        <v>250498438869</v>
      </c>
      <c r="Q24" s="7">
        <v>0</v>
      </c>
      <c r="S24" s="7">
        <v>0</v>
      </c>
      <c r="U24" s="7">
        <v>0</v>
      </c>
      <c r="W24" s="7">
        <v>0</v>
      </c>
      <c r="Y24" s="11">
        <v>0</v>
      </c>
    </row>
    <row r="25" spans="1:25" ht="21" x14ac:dyDescent="0.55000000000000004">
      <c r="A25" s="5" t="s">
        <v>33</v>
      </c>
      <c r="C25" s="6">
        <v>2147241</v>
      </c>
      <c r="E25" s="6">
        <v>67146530327</v>
      </c>
      <c r="G25" s="6">
        <v>63500331252.487503</v>
      </c>
      <c r="I25" s="7">
        <v>0</v>
      </c>
      <c r="K25" s="7">
        <v>0</v>
      </c>
      <c r="M25" s="7">
        <v>-2147241</v>
      </c>
      <c r="O25" s="6">
        <v>70186866297</v>
      </c>
      <c r="Q25" s="7">
        <v>0</v>
      </c>
      <c r="S25" s="7">
        <v>0</v>
      </c>
      <c r="U25" s="7">
        <v>0</v>
      </c>
      <c r="W25" s="7">
        <v>0</v>
      </c>
      <c r="Y25" s="11">
        <v>0</v>
      </c>
    </row>
    <row r="26" spans="1:25" ht="21" x14ac:dyDescent="0.55000000000000004">
      <c r="A26" s="5" t="s">
        <v>34</v>
      </c>
      <c r="C26" s="6">
        <v>4074324</v>
      </c>
      <c r="E26" s="6">
        <v>117149668143</v>
      </c>
      <c r="G26" s="6">
        <v>114576813335.53799</v>
      </c>
      <c r="I26" s="7">
        <v>0</v>
      </c>
      <c r="K26" s="7">
        <v>0</v>
      </c>
      <c r="M26" s="7">
        <v>0</v>
      </c>
      <c r="O26" s="7">
        <v>0</v>
      </c>
      <c r="Q26" s="6">
        <v>4074324</v>
      </c>
      <c r="S26" s="6">
        <v>27480</v>
      </c>
      <c r="U26" s="6">
        <v>117149668143</v>
      </c>
      <c r="W26" s="6">
        <v>111296247100.056</v>
      </c>
      <c r="Y26" s="11">
        <v>4.0000000000000002E-4</v>
      </c>
    </row>
    <row r="27" spans="1:25" ht="21" x14ac:dyDescent="0.55000000000000004">
      <c r="A27" s="5" t="s">
        <v>35</v>
      </c>
      <c r="C27" s="6">
        <v>2123048</v>
      </c>
      <c r="E27" s="6">
        <v>182003439056</v>
      </c>
      <c r="G27" s="6">
        <v>174634802363.23599</v>
      </c>
      <c r="I27" s="7">
        <v>0</v>
      </c>
      <c r="K27" s="7">
        <v>0</v>
      </c>
      <c r="M27" s="7">
        <v>-2123048</v>
      </c>
      <c r="O27" s="6">
        <v>192085665913</v>
      </c>
      <c r="Q27" s="7">
        <v>0</v>
      </c>
      <c r="S27" s="7">
        <v>0</v>
      </c>
      <c r="U27" s="7">
        <v>0</v>
      </c>
      <c r="W27" s="7">
        <v>0</v>
      </c>
      <c r="Y27" s="11">
        <v>0</v>
      </c>
    </row>
    <row r="28" spans="1:25" ht="21" x14ac:dyDescent="0.55000000000000004">
      <c r="A28" s="5" t="s">
        <v>36</v>
      </c>
      <c r="C28" s="6">
        <v>1000000</v>
      </c>
      <c r="E28" s="6">
        <v>41513488710</v>
      </c>
      <c r="G28" s="6">
        <v>17674209000</v>
      </c>
      <c r="I28" s="7">
        <v>0</v>
      </c>
      <c r="K28" s="7">
        <v>0</v>
      </c>
      <c r="M28" s="7">
        <v>0</v>
      </c>
      <c r="O28" s="7">
        <v>0</v>
      </c>
      <c r="Q28" s="6">
        <v>1000000</v>
      </c>
      <c r="S28" s="6">
        <v>15850</v>
      </c>
      <c r="U28" s="6">
        <v>41513488710</v>
      </c>
      <c r="W28" s="6">
        <v>15755692500</v>
      </c>
      <c r="Y28" s="11">
        <v>1E-4</v>
      </c>
    </row>
    <row r="29" spans="1:25" ht="21" x14ac:dyDescent="0.55000000000000004">
      <c r="A29" s="5" t="s">
        <v>37</v>
      </c>
      <c r="C29" s="6">
        <v>3000000</v>
      </c>
      <c r="E29" s="6">
        <v>23935873568</v>
      </c>
      <c r="G29" s="6">
        <v>20964514500</v>
      </c>
      <c r="I29" s="7">
        <v>0</v>
      </c>
      <c r="K29" s="7">
        <v>0</v>
      </c>
      <c r="M29" s="7">
        <v>-3000000</v>
      </c>
      <c r="O29" s="6">
        <v>20850729275</v>
      </c>
      <c r="Q29" s="7">
        <v>0</v>
      </c>
      <c r="S29" s="7">
        <v>0</v>
      </c>
      <c r="U29" s="7">
        <v>0</v>
      </c>
      <c r="W29" s="7">
        <v>0</v>
      </c>
      <c r="Y29" s="11">
        <v>0</v>
      </c>
    </row>
    <row r="30" spans="1:25" ht="21" x14ac:dyDescent="0.55000000000000004">
      <c r="A30" s="5" t="s">
        <v>38</v>
      </c>
      <c r="C30" s="6">
        <v>7276411</v>
      </c>
      <c r="E30" s="6">
        <v>81943134571</v>
      </c>
      <c r="G30" s="6">
        <v>65893689989.9505</v>
      </c>
      <c r="I30" s="7">
        <v>0</v>
      </c>
      <c r="K30" s="7">
        <v>0</v>
      </c>
      <c r="M30" s="7">
        <v>-3276411</v>
      </c>
      <c r="O30" s="6">
        <v>36640309073</v>
      </c>
      <c r="Q30" s="6">
        <v>4000000</v>
      </c>
      <c r="S30" s="6">
        <v>11240</v>
      </c>
      <c r="U30" s="6">
        <v>45045907698</v>
      </c>
      <c r="W30" s="6">
        <v>44692488000</v>
      </c>
      <c r="Y30" s="11">
        <v>2.0000000000000001E-4</v>
      </c>
    </row>
    <row r="31" spans="1:25" ht="21" x14ac:dyDescent="0.55000000000000004">
      <c r="A31" s="5" t="s">
        <v>39</v>
      </c>
      <c r="C31" s="6">
        <v>925125</v>
      </c>
      <c r="E31" s="6">
        <v>7356723431</v>
      </c>
      <c r="G31" s="6">
        <v>7393748870.25</v>
      </c>
      <c r="I31" s="6">
        <v>38716357</v>
      </c>
      <c r="K31" s="6">
        <v>367612503724</v>
      </c>
      <c r="M31" s="7">
        <v>0</v>
      </c>
      <c r="O31" s="7">
        <v>0</v>
      </c>
      <c r="Q31" s="6">
        <v>39641482</v>
      </c>
      <c r="S31" s="6">
        <v>9800</v>
      </c>
      <c r="U31" s="6">
        <v>377942479752</v>
      </c>
      <c r="W31" s="6">
        <v>386175028784.58002</v>
      </c>
      <c r="Y31" s="11">
        <v>1.4E-3</v>
      </c>
    </row>
    <row r="32" spans="1:25" ht="21" x14ac:dyDescent="0.55000000000000004">
      <c r="A32" s="5" t="s">
        <v>40</v>
      </c>
      <c r="C32" s="6">
        <v>5374500</v>
      </c>
      <c r="E32" s="6">
        <v>178944666501</v>
      </c>
      <c r="G32" s="6">
        <v>324494084533.04999</v>
      </c>
      <c r="I32" s="6">
        <v>89268723</v>
      </c>
      <c r="K32" s="6">
        <v>241754497788</v>
      </c>
      <c r="M32" s="7">
        <v>0</v>
      </c>
      <c r="O32" s="7">
        <v>0</v>
      </c>
      <c r="Q32" s="6">
        <v>94643223</v>
      </c>
      <c r="S32" s="6">
        <v>6582</v>
      </c>
      <c r="U32" s="6">
        <v>420699164289</v>
      </c>
      <c r="W32" s="6">
        <v>619235190707.97302</v>
      </c>
      <c r="Y32" s="11">
        <v>2.3E-3</v>
      </c>
    </row>
    <row r="33" spans="1:25" ht="21" x14ac:dyDescent="0.55000000000000004">
      <c r="A33" s="5" t="s">
        <v>42</v>
      </c>
      <c r="C33" s="6">
        <v>143169</v>
      </c>
      <c r="E33" s="6">
        <v>1123750865</v>
      </c>
      <c r="G33" s="6">
        <v>2288744317.0448999</v>
      </c>
      <c r="I33" s="7">
        <v>0</v>
      </c>
      <c r="K33" s="7">
        <v>0</v>
      </c>
      <c r="M33" s="7">
        <v>-143169</v>
      </c>
      <c r="O33" s="6">
        <v>2272047539</v>
      </c>
      <c r="Q33" s="7">
        <v>0</v>
      </c>
      <c r="S33" s="7">
        <v>0</v>
      </c>
      <c r="U33" s="7">
        <v>0</v>
      </c>
      <c r="W33" s="7">
        <v>0</v>
      </c>
      <c r="Y33" s="11">
        <v>0</v>
      </c>
    </row>
    <row r="34" spans="1:25" ht="21" x14ac:dyDescent="0.55000000000000004">
      <c r="A34" s="5" t="s">
        <v>43</v>
      </c>
      <c r="C34" s="6">
        <v>2147241</v>
      </c>
      <c r="E34" s="6">
        <v>64996985070</v>
      </c>
      <c r="G34" s="6">
        <v>50416061317.100998</v>
      </c>
      <c r="I34" s="6">
        <v>650000</v>
      </c>
      <c r="K34" s="6">
        <v>15933989846</v>
      </c>
      <c r="M34" s="7">
        <v>0</v>
      </c>
      <c r="O34" s="7">
        <v>0</v>
      </c>
      <c r="Q34" s="6">
        <v>2797241</v>
      </c>
      <c r="S34" s="6">
        <v>24270</v>
      </c>
      <c r="U34" s="6">
        <v>80930974916</v>
      </c>
      <c r="W34" s="6">
        <v>67485099287.533501</v>
      </c>
      <c r="Y34" s="11">
        <v>2.0000000000000001E-4</v>
      </c>
    </row>
    <row r="35" spans="1:25" ht="21" x14ac:dyDescent="0.55000000000000004">
      <c r="A35" s="5" t="s">
        <v>44</v>
      </c>
      <c r="C35" s="6">
        <v>373947</v>
      </c>
      <c r="E35" s="6">
        <v>2599305597</v>
      </c>
      <c r="G35" s="6">
        <v>2159704909.1834998</v>
      </c>
      <c r="I35" s="7">
        <v>0</v>
      </c>
      <c r="K35" s="7">
        <v>0</v>
      </c>
      <c r="M35" s="7">
        <v>-373947</v>
      </c>
      <c r="O35" s="7">
        <v>0</v>
      </c>
      <c r="Q35" s="7">
        <v>0</v>
      </c>
      <c r="S35" s="7">
        <v>0</v>
      </c>
      <c r="U35" s="7">
        <v>0</v>
      </c>
      <c r="W35" s="7">
        <v>0</v>
      </c>
      <c r="Y35" s="11">
        <v>0</v>
      </c>
    </row>
    <row r="36" spans="1:25" ht="21" x14ac:dyDescent="0.55000000000000004">
      <c r="A36" s="5" t="s">
        <v>45</v>
      </c>
      <c r="C36" s="6">
        <v>4417812</v>
      </c>
      <c r="E36" s="6">
        <v>65905761196</v>
      </c>
      <c r="G36" s="6">
        <v>65741144498.442001</v>
      </c>
      <c r="I36" s="6">
        <v>17100655</v>
      </c>
      <c r="K36" s="6">
        <v>275638394603</v>
      </c>
      <c r="M36" s="7">
        <v>-21518467</v>
      </c>
      <c r="O36" s="7">
        <v>0</v>
      </c>
      <c r="Q36" s="7">
        <v>0</v>
      </c>
      <c r="S36" s="7">
        <v>0</v>
      </c>
      <c r="U36" s="7">
        <v>0</v>
      </c>
      <c r="W36" s="7">
        <v>0</v>
      </c>
      <c r="Y36" s="11">
        <v>0</v>
      </c>
    </row>
    <row r="37" spans="1:25" ht="21" x14ac:dyDescent="0.55000000000000004">
      <c r="A37" s="5" t="s">
        <v>46</v>
      </c>
      <c r="C37" s="6">
        <v>18775187</v>
      </c>
      <c r="E37" s="6">
        <v>113257416099</v>
      </c>
      <c r="G37" s="6">
        <v>112914021555.968</v>
      </c>
      <c r="I37" s="6">
        <v>2637757</v>
      </c>
      <c r="K37" s="6">
        <v>16913902003</v>
      </c>
      <c r="M37" s="7">
        <v>0</v>
      </c>
      <c r="O37" s="7">
        <v>0</v>
      </c>
      <c r="Q37" s="6">
        <v>21412944</v>
      </c>
      <c r="S37" s="6">
        <v>6860</v>
      </c>
      <c r="U37" s="6">
        <v>130171318102</v>
      </c>
      <c r="W37" s="6">
        <v>146018783704.75201</v>
      </c>
      <c r="Y37" s="11">
        <v>5.0000000000000001E-4</v>
      </c>
    </row>
    <row r="38" spans="1:25" ht="21" x14ac:dyDescent="0.55000000000000004">
      <c r="A38" s="5" t="s">
        <v>47</v>
      </c>
      <c r="C38" s="6">
        <v>11987858</v>
      </c>
      <c r="E38" s="6">
        <v>205630765643</v>
      </c>
      <c r="G38" s="6">
        <v>126672716503.287</v>
      </c>
      <c r="I38" s="6">
        <v>27500000</v>
      </c>
      <c r="K38" s="6">
        <v>371745232331</v>
      </c>
      <c r="M38" s="7">
        <v>0</v>
      </c>
      <c r="O38" s="7">
        <v>0</v>
      </c>
      <c r="Q38" s="6">
        <v>39487858</v>
      </c>
      <c r="S38" s="7">
        <v>14340</v>
      </c>
      <c r="U38" s="6">
        <v>577375997974</v>
      </c>
      <c r="W38" s="6">
        <v>562886661211.86597</v>
      </c>
      <c r="Y38" s="11">
        <v>2.0999999999999999E-3</v>
      </c>
    </row>
    <row r="39" spans="1:25" ht="21" x14ac:dyDescent="0.55000000000000004">
      <c r="A39" s="5" t="s">
        <v>48</v>
      </c>
      <c r="C39" s="6">
        <v>41230</v>
      </c>
      <c r="E39" s="6">
        <v>1642443985</v>
      </c>
      <c r="G39" s="6">
        <v>2150999039.1645002</v>
      </c>
      <c r="I39" s="7">
        <v>0</v>
      </c>
      <c r="K39" s="7">
        <v>0</v>
      </c>
      <c r="M39" s="7">
        <v>-41230</v>
      </c>
      <c r="O39" s="6">
        <v>2164036918</v>
      </c>
      <c r="Q39" s="7">
        <v>0</v>
      </c>
      <c r="S39" s="7">
        <v>0</v>
      </c>
      <c r="U39" s="7">
        <v>0</v>
      </c>
      <c r="W39" s="7">
        <v>0</v>
      </c>
      <c r="Y39" s="11">
        <v>0</v>
      </c>
    </row>
    <row r="40" spans="1:25" ht="21" x14ac:dyDescent="0.55000000000000004">
      <c r="A40" s="5" t="s">
        <v>49</v>
      </c>
      <c r="C40" s="6">
        <v>88750000</v>
      </c>
      <c r="E40" s="6">
        <v>980985556092</v>
      </c>
      <c r="G40" s="6">
        <v>1010141184375</v>
      </c>
      <c r="I40" s="7">
        <v>0</v>
      </c>
      <c r="K40" s="7">
        <v>0</v>
      </c>
      <c r="M40" s="7">
        <v>-25500000</v>
      </c>
      <c r="O40" s="6">
        <v>350652148888</v>
      </c>
      <c r="Q40" s="6">
        <v>63250000</v>
      </c>
      <c r="S40" s="6">
        <v>13030</v>
      </c>
      <c r="U40" s="6">
        <v>699124917495</v>
      </c>
      <c r="W40" s="6">
        <v>819243822375</v>
      </c>
      <c r="Y40" s="11">
        <v>3.0000000000000001E-3</v>
      </c>
    </row>
    <row r="41" spans="1:25" ht="21" x14ac:dyDescent="0.55000000000000004">
      <c r="A41" s="5" t="s">
        <v>50</v>
      </c>
      <c r="C41" s="6">
        <v>216733454</v>
      </c>
      <c r="E41" s="6">
        <v>1273013669635</v>
      </c>
      <c r="G41" s="6">
        <v>929855829018.58899</v>
      </c>
      <c r="I41" s="7">
        <v>0</v>
      </c>
      <c r="K41" s="7">
        <v>0</v>
      </c>
      <c r="M41" s="7">
        <v>0</v>
      </c>
      <c r="O41" s="7">
        <v>0</v>
      </c>
      <c r="Q41" s="6">
        <v>216733454</v>
      </c>
      <c r="S41" s="6">
        <v>5770</v>
      </c>
      <c r="U41" s="6">
        <v>1273013669635</v>
      </c>
      <c r="W41" s="6">
        <v>1243111245004</v>
      </c>
      <c r="Y41" s="11">
        <v>4.4999999999999997E-3</v>
      </c>
    </row>
    <row r="42" spans="1:25" ht="21" x14ac:dyDescent="0.55000000000000004">
      <c r="A42" s="5" t="s">
        <v>51</v>
      </c>
      <c r="C42" s="6">
        <v>1571723</v>
      </c>
      <c r="E42" s="6">
        <v>95452152059</v>
      </c>
      <c r="G42" s="6">
        <v>60120045628.811996</v>
      </c>
      <c r="I42" s="6">
        <v>1058655</v>
      </c>
      <c r="K42" s="7">
        <v>0</v>
      </c>
      <c r="M42" s="7">
        <v>0</v>
      </c>
      <c r="O42" s="7">
        <v>0</v>
      </c>
      <c r="Q42" s="6">
        <v>2630378</v>
      </c>
      <c r="S42" s="6">
        <v>19220</v>
      </c>
      <c r="U42" s="6">
        <v>64062180783</v>
      </c>
      <c r="W42" s="6">
        <v>50255057762.297997</v>
      </c>
      <c r="Y42" s="11">
        <v>2.0000000000000001E-4</v>
      </c>
    </row>
    <row r="43" spans="1:25" ht="21" x14ac:dyDescent="0.55000000000000004">
      <c r="A43" s="5" t="s">
        <v>52</v>
      </c>
      <c r="C43" s="6">
        <v>98022810</v>
      </c>
      <c r="E43" s="6">
        <v>1118119311504</v>
      </c>
      <c r="G43" s="6">
        <v>722027245418.505</v>
      </c>
      <c r="I43" s="6">
        <v>4977190</v>
      </c>
      <c r="K43" s="6">
        <v>40671098391</v>
      </c>
      <c r="M43" s="7">
        <v>0</v>
      </c>
      <c r="O43" s="7">
        <v>0</v>
      </c>
      <c r="Q43" s="6">
        <v>103000000</v>
      </c>
      <c r="S43" s="6">
        <v>7680</v>
      </c>
      <c r="U43" s="6">
        <v>1158790409895</v>
      </c>
      <c r="W43" s="6">
        <v>786333312000</v>
      </c>
      <c r="Y43" s="11">
        <v>2.8999999999999998E-3</v>
      </c>
    </row>
    <row r="44" spans="1:25" ht="21" x14ac:dyDescent="0.55000000000000004">
      <c r="A44" s="5" t="s">
        <v>53</v>
      </c>
      <c r="C44" s="6">
        <v>65503386</v>
      </c>
      <c r="E44" s="6">
        <v>407423587957</v>
      </c>
      <c r="G44" s="6">
        <v>378961389766.20599</v>
      </c>
      <c r="I44" s="7">
        <v>0</v>
      </c>
      <c r="K44" s="7">
        <v>0</v>
      </c>
      <c r="M44" s="7">
        <v>0</v>
      </c>
      <c r="O44" s="7">
        <v>0</v>
      </c>
      <c r="Q44" s="6">
        <v>65503386</v>
      </c>
      <c r="S44" s="6">
        <v>6600</v>
      </c>
      <c r="U44" s="6">
        <v>407423587957</v>
      </c>
      <c r="W44" s="6">
        <v>429750029631.78003</v>
      </c>
      <c r="Y44" s="11">
        <v>1.6000000000000001E-3</v>
      </c>
    </row>
    <row r="45" spans="1:25" ht="21" x14ac:dyDescent="0.55000000000000004">
      <c r="A45" s="5" t="s">
        <v>54</v>
      </c>
      <c r="C45" s="6">
        <v>30007392</v>
      </c>
      <c r="E45" s="6">
        <v>458247813990</v>
      </c>
      <c r="G45" s="6">
        <v>402391159757.42401</v>
      </c>
      <c r="I45" s="6">
        <v>146062</v>
      </c>
      <c r="K45" s="6">
        <v>2108665468</v>
      </c>
      <c r="M45" s="7">
        <v>-7392</v>
      </c>
      <c r="O45" s="6">
        <v>102357887</v>
      </c>
      <c r="Q45" s="6">
        <v>30146062</v>
      </c>
      <c r="S45" s="6">
        <v>14480</v>
      </c>
      <c r="U45" s="6">
        <v>460243595011</v>
      </c>
      <c r="W45" s="6">
        <v>433917713642.328</v>
      </c>
      <c r="Y45" s="11">
        <v>1.6000000000000001E-3</v>
      </c>
    </row>
    <row r="46" spans="1:25" ht="21" x14ac:dyDescent="0.55000000000000004">
      <c r="A46" s="5" t="s">
        <v>55</v>
      </c>
      <c r="C46" s="6">
        <v>12851972</v>
      </c>
      <c r="E46" s="6">
        <v>104756739398</v>
      </c>
      <c r="G46" s="6">
        <v>80613422457.246002</v>
      </c>
      <c r="I46" s="7">
        <v>0</v>
      </c>
      <c r="K46" s="7">
        <v>0</v>
      </c>
      <c r="M46" s="7">
        <v>-51972</v>
      </c>
      <c r="O46" s="6">
        <v>392762179</v>
      </c>
      <c r="Q46" s="6">
        <v>12800000</v>
      </c>
      <c r="S46" s="6">
        <v>7580</v>
      </c>
      <c r="U46" s="6">
        <v>104333114349</v>
      </c>
      <c r="W46" s="6">
        <v>96446707200</v>
      </c>
      <c r="Y46" s="11">
        <v>4.0000000000000002E-4</v>
      </c>
    </row>
    <row r="47" spans="1:25" ht="21" x14ac:dyDescent="0.55000000000000004">
      <c r="A47" s="5" t="s">
        <v>56</v>
      </c>
      <c r="C47" s="6">
        <v>3000000</v>
      </c>
      <c r="E47" s="6">
        <v>31979649251</v>
      </c>
      <c r="G47" s="6">
        <v>25109703000</v>
      </c>
      <c r="I47" s="7">
        <v>0</v>
      </c>
      <c r="K47" s="7">
        <v>0</v>
      </c>
      <c r="M47" s="7">
        <v>0</v>
      </c>
      <c r="O47" s="7">
        <v>0</v>
      </c>
      <c r="Q47" s="6">
        <v>3000000</v>
      </c>
      <c r="S47" s="6">
        <v>9520</v>
      </c>
      <c r="U47" s="6">
        <v>31979649251</v>
      </c>
      <c r="W47" s="6">
        <v>28390068000</v>
      </c>
      <c r="Y47" s="11">
        <v>1E-4</v>
      </c>
    </row>
    <row r="48" spans="1:25" ht="21" x14ac:dyDescent="0.55000000000000004">
      <c r="A48" s="5" t="s">
        <v>57</v>
      </c>
      <c r="C48" s="6">
        <v>60079191</v>
      </c>
      <c r="E48" s="6">
        <v>637861285136</v>
      </c>
      <c r="G48" s="6">
        <v>479565410102.80701</v>
      </c>
      <c r="I48" s="7">
        <v>0</v>
      </c>
      <c r="K48" s="7">
        <v>0</v>
      </c>
      <c r="M48" s="7">
        <v>0</v>
      </c>
      <c r="O48" s="7">
        <v>0</v>
      </c>
      <c r="Q48" s="6">
        <v>60079191</v>
      </c>
      <c r="S48" s="6">
        <v>9520</v>
      </c>
      <c r="U48" s="6">
        <v>637861285136</v>
      </c>
      <c r="W48" s="6">
        <v>568550772624.99597</v>
      </c>
      <c r="Y48" s="11">
        <v>2.0999999999999999E-3</v>
      </c>
    </row>
    <row r="49" spans="1:25" ht="21" x14ac:dyDescent="0.55000000000000004">
      <c r="A49" s="5" t="s">
        <v>58</v>
      </c>
      <c r="C49" s="6">
        <v>138657771</v>
      </c>
      <c r="E49" s="6">
        <v>1766743796672</v>
      </c>
      <c r="G49" s="6">
        <v>1491350433580.79</v>
      </c>
      <c r="I49" s="6">
        <v>31342229</v>
      </c>
      <c r="K49" s="6">
        <v>403069716447</v>
      </c>
      <c r="M49" s="7">
        <v>0</v>
      </c>
      <c r="O49" s="7">
        <v>0</v>
      </c>
      <c r="Q49" s="6">
        <v>170000000</v>
      </c>
      <c r="S49" s="6">
        <v>12930</v>
      </c>
      <c r="U49" s="6">
        <v>2169813513119</v>
      </c>
      <c r="W49" s="6">
        <v>2185021305000</v>
      </c>
      <c r="Y49" s="11">
        <v>8.0000000000000002E-3</v>
      </c>
    </row>
    <row r="50" spans="1:25" ht="21" x14ac:dyDescent="0.55000000000000004">
      <c r="A50" s="5" t="s">
        <v>59</v>
      </c>
      <c r="C50" s="6">
        <v>28800000</v>
      </c>
      <c r="E50" s="6">
        <v>209877038701</v>
      </c>
      <c r="G50" s="6">
        <v>97051089600</v>
      </c>
      <c r="I50" s="7">
        <v>0</v>
      </c>
      <c r="K50" s="7">
        <v>0</v>
      </c>
      <c r="M50" s="7">
        <v>0</v>
      </c>
      <c r="O50" s="7">
        <v>0</v>
      </c>
      <c r="Q50" s="6">
        <v>28800000</v>
      </c>
      <c r="S50" s="6">
        <v>3611</v>
      </c>
      <c r="U50" s="6">
        <v>209877038701</v>
      </c>
      <c r="W50" s="6">
        <v>103378019040</v>
      </c>
      <c r="Y50" s="11">
        <v>4.0000000000000002E-4</v>
      </c>
    </row>
    <row r="51" spans="1:25" ht="21" x14ac:dyDescent="0.55000000000000004">
      <c r="A51" s="5" t="s">
        <v>60</v>
      </c>
      <c r="C51" s="6">
        <v>149908946</v>
      </c>
      <c r="E51" s="6">
        <v>1872008016789</v>
      </c>
      <c r="G51" s="6">
        <v>1464836989791.8799</v>
      </c>
      <c r="I51" s="6">
        <v>91054</v>
      </c>
      <c r="K51" s="6">
        <v>938631432</v>
      </c>
      <c r="M51" s="7">
        <v>0</v>
      </c>
      <c r="O51" s="7">
        <v>0</v>
      </c>
      <c r="Q51" s="6">
        <v>150000000</v>
      </c>
      <c r="S51" s="6">
        <v>10610</v>
      </c>
      <c r="U51" s="6">
        <v>1872946648221</v>
      </c>
      <c r="W51" s="6">
        <v>1582030575000</v>
      </c>
      <c r="Y51" s="11">
        <v>5.7999999999999996E-3</v>
      </c>
    </row>
    <row r="52" spans="1:25" ht="21" x14ac:dyDescent="0.55000000000000004">
      <c r="A52" s="5" t="s">
        <v>61</v>
      </c>
      <c r="C52" s="6">
        <v>10000000</v>
      </c>
      <c r="E52" s="6">
        <v>311245808000</v>
      </c>
      <c r="G52" s="6">
        <v>307757880000</v>
      </c>
      <c r="I52" s="6">
        <v>8631603</v>
      </c>
      <c r="K52" s="6">
        <v>340984077488</v>
      </c>
      <c r="M52" s="7">
        <v>0</v>
      </c>
      <c r="O52" s="7">
        <v>0</v>
      </c>
      <c r="Q52" s="6">
        <v>18631603</v>
      </c>
      <c r="S52" s="6">
        <v>40730</v>
      </c>
      <c r="U52" s="6">
        <v>652229885488</v>
      </c>
      <c r="W52" s="6">
        <v>754349942308.37</v>
      </c>
      <c r="Y52" s="11">
        <v>2.8E-3</v>
      </c>
    </row>
    <row r="53" spans="1:25" ht="21" x14ac:dyDescent="0.55000000000000004">
      <c r="A53" s="5" t="s">
        <v>63</v>
      </c>
      <c r="C53" s="6">
        <v>937889</v>
      </c>
      <c r="E53" s="6">
        <v>185962919242</v>
      </c>
      <c r="G53" s="6">
        <v>132235195251.653</v>
      </c>
      <c r="I53" s="7">
        <v>0</v>
      </c>
      <c r="K53" s="7">
        <v>0</v>
      </c>
      <c r="M53" s="7">
        <v>0</v>
      </c>
      <c r="O53" s="7">
        <v>0</v>
      </c>
      <c r="Q53" s="6">
        <v>937889</v>
      </c>
      <c r="S53" s="6">
        <v>176320</v>
      </c>
      <c r="U53" s="6">
        <v>185962919242</v>
      </c>
      <c r="W53" s="6">
        <v>165172213281.17999</v>
      </c>
      <c r="Y53" s="11">
        <v>5.9999999999999995E-4</v>
      </c>
    </row>
    <row r="54" spans="1:25" ht="21" x14ac:dyDescent="0.55000000000000004">
      <c r="A54" s="5" t="s">
        <v>64</v>
      </c>
      <c r="C54" s="6">
        <v>389000</v>
      </c>
      <c r="E54" s="6">
        <v>10032964951</v>
      </c>
      <c r="G54" s="6">
        <v>64226118807.375</v>
      </c>
      <c r="I54" s="7">
        <v>0</v>
      </c>
      <c r="K54" s="7">
        <v>0</v>
      </c>
      <c r="M54" s="7">
        <v>0</v>
      </c>
      <c r="O54" s="7">
        <v>0</v>
      </c>
      <c r="Q54" s="6">
        <v>389000</v>
      </c>
      <c r="S54" s="6">
        <v>184261</v>
      </c>
      <c r="U54" s="6">
        <v>10032964951</v>
      </c>
      <c r="W54" s="6">
        <v>71592411934.3125</v>
      </c>
      <c r="Y54" s="11">
        <v>2.9999999999999997E-4</v>
      </c>
    </row>
    <row r="55" spans="1:25" ht="21" x14ac:dyDescent="0.55000000000000004">
      <c r="A55" s="5" t="s">
        <v>65</v>
      </c>
      <c r="C55" s="6">
        <v>4577653</v>
      </c>
      <c r="E55" s="6">
        <v>612833813475</v>
      </c>
      <c r="G55" s="6">
        <v>433618160425</v>
      </c>
      <c r="I55" s="7">
        <v>0</v>
      </c>
      <c r="K55" s="7">
        <v>0</v>
      </c>
      <c r="M55" s="7">
        <v>-2796081</v>
      </c>
      <c r="O55" s="6">
        <v>298045458114</v>
      </c>
      <c r="Q55" s="6">
        <v>1781572</v>
      </c>
      <c r="S55" s="6">
        <v>109136</v>
      </c>
      <c r="U55" s="6">
        <v>238508153139</v>
      </c>
      <c r="W55" s="6">
        <v>194433621792</v>
      </c>
      <c r="Y55" s="11">
        <v>6.9999999999999999E-4</v>
      </c>
    </row>
    <row r="56" spans="1:25" ht="21" x14ac:dyDescent="0.55000000000000004">
      <c r="A56" s="5" t="s">
        <v>67</v>
      </c>
      <c r="C56" s="6">
        <v>50000</v>
      </c>
      <c r="E56" s="6">
        <v>11715034304</v>
      </c>
      <c r="G56" s="6">
        <v>6232590000</v>
      </c>
      <c r="I56" s="7">
        <v>0</v>
      </c>
      <c r="K56" s="7">
        <v>0</v>
      </c>
      <c r="M56" s="7">
        <v>0</v>
      </c>
      <c r="O56" s="7">
        <v>0</v>
      </c>
      <c r="Q56" s="6">
        <v>50000</v>
      </c>
      <c r="S56" s="6">
        <v>121130</v>
      </c>
      <c r="U56" s="6">
        <v>11715034304</v>
      </c>
      <c r="W56" s="6">
        <v>6049307906.25</v>
      </c>
      <c r="Y56" s="11">
        <v>0</v>
      </c>
    </row>
    <row r="57" spans="1:25" ht="21" x14ac:dyDescent="0.55000000000000004">
      <c r="A57" s="5" t="s">
        <v>68</v>
      </c>
      <c r="C57" s="6">
        <v>12928771</v>
      </c>
      <c r="E57" s="6">
        <v>185661306007</v>
      </c>
      <c r="G57" s="6">
        <v>163771058446.32501</v>
      </c>
      <c r="I57" s="6">
        <v>1000000</v>
      </c>
      <c r="K57" s="6">
        <v>12116992214</v>
      </c>
      <c r="M57" s="7">
        <v>0</v>
      </c>
      <c r="O57" s="7">
        <v>0</v>
      </c>
      <c r="Q57" s="6">
        <v>13928771</v>
      </c>
      <c r="S57" s="6">
        <v>10262</v>
      </c>
      <c r="U57" s="6">
        <v>197778298221</v>
      </c>
      <c r="W57" s="6">
        <v>142086572566.388</v>
      </c>
      <c r="Y57" s="11">
        <v>5.0000000000000001E-4</v>
      </c>
    </row>
    <row r="58" spans="1:25" ht="21" x14ac:dyDescent="0.55000000000000004">
      <c r="A58" s="5" t="s">
        <v>69</v>
      </c>
      <c r="C58" s="6">
        <v>48491040</v>
      </c>
      <c r="E58" s="6">
        <v>696677316412</v>
      </c>
      <c r="G58" s="6">
        <v>736052454624.23999</v>
      </c>
      <c r="I58" s="6">
        <v>7771947</v>
      </c>
      <c r="K58" s="6">
        <v>118899744814</v>
      </c>
      <c r="M58" s="7">
        <v>0</v>
      </c>
      <c r="O58" s="7">
        <v>0</v>
      </c>
      <c r="Q58" s="6">
        <v>56262987</v>
      </c>
      <c r="S58" s="6">
        <v>15260</v>
      </c>
      <c r="U58" s="6">
        <v>815577061226</v>
      </c>
      <c r="W58" s="6">
        <v>853464671189.36096</v>
      </c>
      <c r="Y58" s="11">
        <v>3.0999999999999999E-3</v>
      </c>
    </row>
    <row r="59" spans="1:25" ht="21" x14ac:dyDescent="0.55000000000000004">
      <c r="A59" s="5" t="s">
        <v>70</v>
      </c>
      <c r="C59" s="6">
        <v>45669120</v>
      </c>
      <c r="E59" s="6">
        <v>946261562651</v>
      </c>
      <c r="G59" s="6">
        <v>1280206362355.2</v>
      </c>
      <c r="I59" s="6">
        <v>0</v>
      </c>
      <c r="K59" s="6">
        <v>0</v>
      </c>
      <c r="M59" s="7">
        <v>0</v>
      </c>
      <c r="O59" s="7">
        <v>0</v>
      </c>
      <c r="Q59" s="6">
        <v>45669120</v>
      </c>
      <c r="S59" s="6">
        <v>36350</v>
      </c>
      <c r="U59" s="6">
        <v>946261562651</v>
      </c>
      <c r="W59" s="6">
        <v>1650195080553.6001</v>
      </c>
      <c r="Y59" s="11">
        <v>6.0000000000000001E-3</v>
      </c>
    </row>
    <row r="60" spans="1:25" ht="21" x14ac:dyDescent="0.55000000000000004">
      <c r="A60" s="5" t="s">
        <v>71</v>
      </c>
      <c r="C60" s="6">
        <v>316252463</v>
      </c>
      <c r="E60" s="6">
        <v>3130487283099</v>
      </c>
      <c r="G60" s="6">
        <v>3284860080070.9702</v>
      </c>
      <c r="I60" s="6">
        <v>53720198</v>
      </c>
      <c r="K60" s="6">
        <v>560125808353</v>
      </c>
      <c r="M60" s="7">
        <v>0</v>
      </c>
      <c r="O60" s="7">
        <v>0</v>
      </c>
      <c r="Q60" s="6">
        <v>369972661</v>
      </c>
      <c r="S60" s="6">
        <v>10779</v>
      </c>
      <c r="U60" s="6">
        <v>3690613091452</v>
      </c>
      <c r="W60" s="6">
        <v>3964207097807.1299</v>
      </c>
      <c r="Y60" s="11">
        <v>1.4500000000000001E-2</v>
      </c>
    </row>
    <row r="61" spans="1:25" ht="21" x14ac:dyDescent="0.55000000000000004">
      <c r="A61" s="5" t="s">
        <v>72</v>
      </c>
      <c r="C61" s="6">
        <v>1280929</v>
      </c>
      <c r="E61" s="6">
        <v>16943679822</v>
      </c>
      <c r="G61" s="6">
        <v>19493064095.737</v>
      </c>
      <c r="I61" s="7">
        <v>0</v>
      </c>
      <c r="K61" s="7">
        <v>0</v>
      </c>
      <c r="M61" s="7">
        <v>-1280929</v>
      </c>
      <c r="O61" s="6">
        <v>19456798280</v>
      </c>
      <c r="Q61" s="6">
        <v>0</v>
      </c>
      <c r="S61" s="6">
        <v>0</v>
      </c>
      <c r="U61" s="6">
        <v>0</v>
      </c>
      <c r="W61" s="6">
        <v>0</v>
      </c>
      <c r="Y61" s="11">
        <v>0</v>
      </c>
    </row>
    <row r="62" spans="1:25" ht="21" x14ac:dyDescent="0.55000000000000004">
      <c r="A62" s="5" t="s">
        <v>73</v>
      </c>
      <c r="C62" s="6">
        <v>4759007</v>
      </c>
      <c r="E62" s="6">
        <v>14247394846</v>
      </c>
      <c r="G62" s="6">
        <v>16108002542.9317</v>
      </c>
      <c r="I62" s="7">
        <v>0</v>
      </c>
      <c r="K62" s="7">
        <v>0</v>
      </c>
      <c r="M62" s="7">
        <v>-4759007</v>
      </c>
      <c r="O62" s="7">
        <v>20543987598</v>
      </c>
      <c r="Q62" s="6">
        <v>0</v>
      </c>
      <c r="S62" s="6">
        <v>0</v>
      </c>
      <c r="U62" s="6">
        <v>0</v>
      </c>
      <c r="W62" s="6">
        <v>0</v>
      </c>
      <c r="Y62" s="11">
        <v>0</v>
      </c>
    </row>
    <row r="63" spans="1:25" ht="21" x14ac:dyDescent="0.55000000000000004">
      <c r="A63" s="5" t="s">
        <v>74</v>
      </c>
      <c r="C63" s="6">
        <v>122922568</v>
      </c>
      <c r="E63" s="6">
        <v>1560234221424</v>
      </c>
      <c r="G63" s="6">
        <v>1533499292941.02</v>
      </c>
      <c r="I63" s="6">
        <v>2077432</v>
      </c>
      <c r="K63" s="6">
        <v>32788719465</v>
      </c>
      <c r="M63" s="7">
        <v>0</v>
      </c>
      <c r="O63" s="7">
        <v>0</v>
      </c>
      <c r="Q63" s="6">
        <v>125000000</v>
      </c>
      <c r="S63" s="6">
        <v>17800</v>
      </c>
      <c r="U63" s="6">
        <v>1593022940889</v>
      </c>
      <c r="W63" s="6">
        <v>2211761250000</v>
      </c>
      <c r="Y63" s="11">
        <v>8.0999999999999996E-3</v>
      </c>
    </row>
    <row r="64" spans="1:25" ht="21" x14ac:dyDescent="0.55000000000000004">
      <c r="A64" s="5" t="s">
        <v>75</v>
      </c>
      <c r="C64" s="6">
        <v>793168</v>
      </c>
      <c r="E64" s="6">
        <v>1747382098</v>
      </c>
      <c r="G64" s="6">
        <v>2488343940.6623998</v>
      </c>
      <c r="I64" s="7">
        <v>0</v>
      </c>
      <c r="K64" s="7">
        <v>0</v>
      </c>
      <c r="M64" s="7">
        <v>-793168</v>
      </c>
      <c r="O64" s="6">
        <v>3728530239</v>
      </c>
      <c r="Q64" s="6">
        <v>0</v>
      </c>
      <c r="S64" s="6">
        <v>0</v>
      </c>
      <c r="U64" s="6">
        <v>0</v>
      </c>
      <c r="W64" s="6">
        <v>0</v>
      </c>
      <c r="Y64" s="11">
        <v>0</v>
      </c>
    </row>
    <row r="65" spans="1:25" ht="21" x14ac:dyDescent="0.55000000000000004">
      <c r="A65" s="5" t="s">
        <v>76</v>
      </c>
      <c r="C65" s="6">
        <v>40440763</v>
      </c>
      <c r="E65" s="6">
        <v>602522432925</v>
      </c>
      <c r="G65" s="6">
        <v>603404108306.85095</v>
      </c>
      <c r="I65" s="7">
        <v>0</v>
      </c>
      <c r="K65" s="7">
        <v>0</v>
      </c>
      <c r="M65" s="7">
        <v>-481526</v>
      </c>
      <c r="O65" s="6">
        <v>8119911187</v>
      </c>
      <c r="Q65" s="6">
        <v>39959237</v>
      </c>
      <c r="S65" s="6">
        <v>17320</v>
      </c>
      <c r="U65" s="6">
        <v>595348230572</v>
      </c>
      <c r="W65" s="6">
        <v>687976025630.20203</v>
      </c>
      <c r="Y65" s="11">
        <v>2.5000000000000001E-3</v>
      </c>
    </row>
    <row r="66" spans="1:25" ht="21" x14ac:dyDescent="0.55000000000000004">
      <c r="A66" s="5" t="s">
        <v>77</v>
      </c>
      <c r="C66" s="6">
        <v>35551452</v>
      </c>
      <c r="E66" s="6">
        <v>631044983000</v>
      </c>
      <c r="G66" s="6">
        <v>246672647606.98801</v>
      </c>
      <c r="I66" s="7">
        <v>0</v>
      </c>
      <c r="K66" s="7">
        <v>0</v>
      </c>
      <c r="M66" s="7">
        <v>0</v>
      </c>
      <c r="O66" s="7">
        <v>0</v>
      </c>
      <c r="Q66" s="6">
        <v>35551452</v>
      </c>
      <c r="S66" s="6">
        <v>8800</v>
      </c>
      <c r="U66" s="6">
        <v>631044983000</v>
      </c>
      <c r="W66" s="6">
        <v>310991303573.28003</v>
      </c>
      <c r="Y66" s="11">
        <v>1.1000000000000001E-3</v>
      </c>
    </row>
    <row r="67" spans="1:25" ht="21" x14ac:dyDescent="0.55000000000000004">
      <c r="A67" s="5" t="s">
        <v>78</v>
      </c>
      <c r="C67" s="6">
        <v>604703</v>
      </c>
      <c r="E67" s="6">
        <v>8766470984</v>
      </c>
      <c r="G67" s="6">
        <v>6493737500.27145</v>
      </c>
      <c r="I67" s="7">
        <v>0</v>
      </c>
      <c r="K67" s="7">
        <v>0</v>
      </c>
      <c r="M67" s="7">
        <v>0</v>
      </c>
      <c r="O67" s="7">
        <v>0</v>
      </c>
      <c r="Q67" s="6">
        <v>604703</v>
      </c>
      <c r="S67" s="6">
        <v>11104</v>
      </c>
      <c r="U67" s="6">
        <v>8766470984</v>
      </c>
      <c r="W67" s="6">
        <v>6674670136</v>
      </c>
      <c r="Y67" s="11">
        <v>0</v>
      </c>
    </row>
    <row r="68" spans="1:25" ht="21" x14ac:dyDescent="0.55000000000000004">
      <c r="A68" s="5" t="s">
        <v>79</v>
      </c>
      <c r="C68" s="6">
        <v>400000</v>
      </c>
      <c r="E68" s="6">
        <v>7212391247</v>
      </c>
      <c r="G68" s="6">
        <v>7590565800</v>
      </c>
      <c r="I68" s="6">
        <v>21518467</v>
      </c>
      <c r="K68" s="7">
        <v>0</v>
      </c>
      <c r="M68" s="7">
        <v>0</v>
      </c>
      <c r="O68" s="7">
        <v>0</v>
      </c>
      <c r="Q68" s="6">
        <v>21918467</v>
      </c>
      <c r="S68" s="6">
        <v>22380</v>
      </c>
      <c r="U68" s="6">
        <v>370275014046</v>
      </c>
      <c r="W68" s="6">
        <v>487616606425</v>
      </c>
      <c r="Y68" s="11">
        <v>1.8E-3</v>
      </c>
    </row>
    <row r="69" spans="1:25" ht="21" x14ac:dyDescent="0.55000000000000004">
      <c r="A69" s="5" t="s">
        <v>80</v>
      </c>
      <c r="C69" s="6">
        <v>52100061</v>
      </c>
      <c r="E69" s="6">
        <v>737406766207</v>
      </c>
      <c r="G69" s="6">
        <v>847285473822.13794</v>
      </c>
      <c r="I69" s="6">
        <v>0</v>
      </c>
      <c r="K69" s="7">
        <v>0</v>
      </c>
      <c r="M69" s="7">
        <v>-38762446</v>
      </c>
      <c r="O69" s="6">
        <v>718584942076</v>
      </c>
      <c r="Q69" s="6">
        <v>13337615</v>
      </c>
      <c r="S69" s="6">
        <v>18800</v>
      </c>
      <c r="U69" s="6">
        <v>188776123504</v>
      </c>
      <c r="W69" s="6">
        <v>249255216386.10001</v>
      </c>
      <c r="Y69" s="11">
        <v>8.9999999999999998E-4</v>
      </c>
    </row>
    <row r="70" spans="1:25" ht="21" x14ac:dyDescent="0.55000000000000004">
      <c r="A70" s="5" t="s">
        <v>81</v>
      </c>
      <c r="C70" s="6">
        <v>3139445</v>
      </c>
      <c r="E70" s="6">
        <v>346484193824</v>
      </c>
      <c r="G70" s="6">
        <v>362289643938.203</v>
      </c>
      <c r="I70" s="6">
        <v>120000</v>
      </c>
      <c r="K70" s="6">
        <v>14193419426</v>
      </c>
      <c r="M70" s="7">
        <v>0</v>
      </c>
      <c r="O70" s="7">
        <v>0</v>
      </c>
      <c r="Q70" s="6">
        <v>3259445</v>
      </c>
      <c r="S70" s="6">
        <v>118450</v>
      </c>
      <c r="U70" s="6">
        <v>360677613250</v>
      </c>
      <c r="W70" s="6">
        <v>383784076751.513</v>
      </c>
      <c r="Y70" s="11">
        <v>1.4E-3</v>
      </c>
    </row>
    <row r="71" spans="1:25" ht="21" x14ac:dyDescent="0.55000000000000004">
      <c r="A71" s="5" t="s">
        <v>82</v>
      </c>
      <c r="C71" s="6">
        <v>148769252</v>
      </c>
      <c r="E71" s="6">
        <v>1975747594717</v>
      </c>
      <c r="G71" s="6">
        <v>1736750576219.8501</v>
      </c>
      <c r="I71" s="7">
        <v>0</v>
      </c>
      <c r="K71" s="7">
        <v>0</v>
      </c>
      <c r="M71" s="7">
        <v>0</v>
      </c>
      <c r="O71" s="7">
        <v>0</v>
      </c>
      <c r="Q71" s="6">
        <v>148769252</v>
      </c>
      <c r="S71" s="6">
        <v>12295</v>
      </c>
      <c r="U71" s="6">
        <v>1975747594717</v>
      </c>
      <c r="W71" s="6">
        <v>1818234701517.6299</v>
      </c>
      <c r="Y71" s="11">
        <v>6.6E-3</v>
      </c>
    </row>
    <row r="72" spans="1:25" ht="21" x14ac:dyDescent="0.55000000000000004">
      <c r="A72" s="5" t="s">
        <v>83</v>
      </c>
      <c r="C72" s="6">
        <v>2550110</v>
      </c>
      <c r="E72" s="6">
        <v>14106070680</v>
      </c>
      <c r="G72" s="6">
        <v>4403185300.6335001</v>
      </c>
      <c r="I72" s="7">
        <v>0</v>
      </c>
      <c r="K72" s="7">
        <v>0</v>
      </c>
      <c r="M72" s="7">
        <v>0</v>
      </c>
      <c r="O72" s="7">
        <v>0</v>
      </c>
      <c r="Q72" s="6">
        <v>2550110</v>
      </c>
      <c r="S72" s="6">
        <v>2317</v>
      </c>
      <c r="U72" s="6">
        <v>14106070680</v>
      </c>
      <c r="W72" s="6">
        <v>5873448671.0235004</v>
      </c>
      <c r="Y72" s="11">
        <v>0</v>
      </c>
    </row>
    <row r="73" spans="1:25" ht="21" x14ac:dyDescent="0.55000000000000004">
      <c r="A73" s="5" t="s">
        <v>84</v>
      </c>
      <c r="C73" s="6">
        <v>3080009</v>
      </c>
      <c r="E73" s="6">
        <v>111321961109</v>
      </c>
      <c r="G73" s="6">
        <v>123407254522.56</v>
      </c>
      <c r="I73" s="7">
        <v>0</v>
      </c>
      <c r="K73" s="7">
        <v>0</v>
      </c>
      <c r="M73" s="7">
        <v>-2115440</v>
      </c>
      <c r="O73" s="6">
        <v>94531190450</v>
      </c>
      <c r="Q73" s="6">
        <v>964569</v>
      </c>
      <c r="S73" s="6">
        <v>45934</v>
      </c>
      <c r="U73" s="6">
        <v>34862791867</v>
      </c>
      <c r="W73" s="6">
        <v>44042888696.946297</v>
      </c>
      <c r="Y73" s="11">
        <v>2.0000000000000001E-4</v>
      </c>
    </row>
    <row r="74" spans="1:25" ht="21" x14ac:dyDescent="0.55000000000000004">
      <c r="A74" s="5" t="s">
        <v>85</v>
      </c>
      <c r="C74" s="6">
        <v>5000000</v>
      </c>
      <c r="E74" s="6">
        <v>134825001003</v>
      </c>
      <c r="G74" s="6">
        <v>69732607500</v>
      </c>
      <c r="I74" s="7">
        <v>0</v>
      </c>
      <c r="K74" s="7">
        <v>0</v>
      </c>
      <c r="M74" s="7">
        <v>0</v>
      </c>
      <c r="O74" s="7">
        <v>0</v>
      </c>
      <c r="Q74" s="6">
        <v>5000000</v>
      </c>
      <c r="S74" s="6">
        <v>18580</v>
      </c>
      <c r="U74" s="6">
        <v>134825001003</v>
      </c>
      <c r="W74" s="6">
        <v>92347245000</v>
      </c>
      <c r="Y74" s="11">
        <v>2.9999999999999997E-4</v>
      </c>
    </row>
    <row r="75" spans="1:25" ht="21" x14ac:dyDescent="0.55000000000000004">
      <c r="A75" s="5" t="s">
        <v>86</v>
      </c>
      <c r="C75" s="7">
        <v>0</v>
      </c>
      <c r="E75" s="7">
        <v>0</v>
      </c>
      <c r="G75" s="7">
        <v>0</v>
      </c>
      <c r="I75" s="6">
        <v>47556386</v>
      </c>
      <c r="K75" s="6">
        <v>128717381649</v>
      </c>
      <c r="M75" s="7">
        <v>0</v>
      </c>
      <c r="O75" s="7">
        <v>0</v>
      </c>
      <c r="Q75" s="6">
        <v>47556386</v>
      </c>
      <c r="S75" s="6">
        <v>2574</v>
      </c>
      <c r="U75" s="6">
        <v>128717381649</v>
      </c>
      <c r="W75" s="6">
        <v>121681797245.494</v>
      </c>
      <c r="Y75" s="11">
        <v>4.0000000000000002E-4</v>
      </c>
    </row>
    <row r="76" spans="1:25" ht="21" x14ac:dyDescent="0.55000000000000004">
      <c r="A76" s="5" t="s">
        <v>87</v>
      </c>
      <c r="C76" s="7">
        <v>0</v>
      </c>
      <c r="E76" s="7">
        <v>0</v>
      </c>
      <c r="G76" s="7">
        <v>0</v>
      </c>
      <c r="I76" s="6">
        <v>408881</v>
      </c>
      <c r="K76" s="6">
        <v>8594469272</v>
      </c>
      <c r="M76" s="7">
        <v>0</v>
      </c>
      <c r="O76" s="7">
        <v>0</v>
      </c>
      <c r="Q76" s="6">
        <v>408881</v>
      </c>
      <c r="S76" s="6">
        <v>18000</v>
      </c>
      <c r="U76" s="6">
        <v>8594469272</v>
      </c>
      <c r="W76" s="6">
        <v>7316066844.8999996</v>
      </c>
      <c r="Y76" s="11">
        <v>0</v>
      </c>
    </row>
    <row r="77" spans="1:25" ht="21" x14ac:dyDescent="0.55000000000000004">
      <c r="A77" s="5" t="s">
        <v>88</v>
      </c>
      <c r="C77" s="7">
        <v>0</v>
      </c>
      <c r="E77" s="7">
        <v>0</v>
      </c>
      <c r="G77" s="7">
        <v>0</v>
      </c>
      <c r="I77" s="6">
        <v>7842</v>
      </c>
      <c r="K77" s="6">
        <v>299986864224</v>
      </c>
      <c r="M77" s="7">
        <v>0</v>
      </c>
      <c r="O77" s="7">
        <v>0</v>
      </c>
      <c r="Q77" s="6">
        <v>7842</v>
      </c>
      <c r="S77" s="6">
        <v>38149662</v>
      </c>
      <c r="U77" s="6">
        <v>299986864224</v>
      </c>
      <c r="W77" s="6">
        <v>299169629404</v>
      </c>
      <c r="Y77" s="11">
        <v>1.1000000000000001E-3</v>
      </c>
    </row>
    <row r="78" spans="1:25" ht="21" x14ac:dyDescent="0.55000000000000004">
      <c r="A78" s="5" t="s">
        <v>89</v>
      </c>
      <c r="C78" s="7">
        <v>0</v>
      </c>
      <c r="E78" s="7">
        <v>0</v>
      </c>
      <c r="G78" s="7">
        <v>0</v>
      </c>
      <c r="I78" s="6">
        <v>1344094</v>
      </c>
      <c r="K78" s="6">
        <v>0</v>
      </c>
      <c r="M78" s="7">
        <v>0</v>
      </c>
      <c r="O78" s="7">
        <v>0</v>
      </c>
      <c r="Q78" s="6">
        <v>1344094</v>
      </c>
      <c r="S78" s="6">
        <v>18220</v>
      </c>
      <c r="U78" s="6">
        <v>31389971276</v>
      </c>
      <c r="W78" s="6">
        <v>24343680793.554001</v>
      </c>
      <c r="Y78" s="11">
        <v>1E-4</v>
      </c>
    </row>
    <row r="79" spans="1:25" ht="21" x14ac:dyDescent="0.55000000000000004">
      <c r="A79" s="5" t="s">
        <v>90</v>
      </c>
      <c r="C79" s="7">
        <v>0</v>
      </c>
      <c r="E79" s="7">
        <v>0</v>
      </c>
      <c r="G79" s="7">
        <v>0</v>
      </c>
      <c r="I79" s="6">
        <v>39828</v>
      </c>
      <c r="K79" s="6">
        <v>1295585322</v>
      </c>
      <c r="M79" s="7">
        <v>-39828</v>
      </c>
      <c r="O79" s="6">
        <v>2620958988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Y79" s="11">
        <v>0</v>
      </c>
    </row>
    <row r="80" spans="1:25" ht="19.5" thickBot="1" x14ac:dyDescent="0.5">
      <c r="C80" s="8">
        <f>SUM(C9:C79)</f>
        <v>3901973069</v>
      </c>
      <c r="E80" s="8">
        <f>SUM(E9:E79)</f>
        <v>32039525554934</v>
      </c>
      <c r="G80" s="8">
        <f>SUM(G9:G79)</f>
        <v>29719862571996.945</v>
      </c>
      <c r="I80" s="8">
        <f>SUM(I9:I79)</f>
        <v>609059439</v>
      </c>
      <c r="K80" s="8">
        <f>SUM(K9:K79)</f>
        <v>3669298674156</v>
      </c>
      <c r="M80" s="9">
        <f>SUM(M9:M79)</f>
        <v>-113861302</v>
      </c>
      <c r="O80" s="8">
        <f>SUM(O9:O79)</f>
        <v>2397894764662</v>
      </c>
      <c r="Q80" s="8">
        <f>SUM(Q9:Q79)</f>
        <v>4397171206</v>
      </c>
      <c r="S80" s="8">
        <f>SUM(S9:S79)</f>
        <v>40096779</v>
      </c>
      <c r="U80" s="8">
        <f>SUM(U9:U79)</f>
        <v>33696244941482</v>
      </c>
      <c r="W80" s="8">
        <f>SUM(W9:W79)</f>
        <v>34459515214042.32</v>
      </c>
      <c r="Y80" s="12">
        <f>SUM(Y9:Y79)</f>
        <v>0.12599999999999997</v>
      </c>
    </row>
    <row r="81" spans="23:23" ht="19.5" thickTop="1" x14ac:dyDescent="0.45"/>
    <row r="82" spans="23:23" x14ac:dyDescent="0.45">
      <c r="W82" s="6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06"/>
  <sheetViews>
    <sheetView rightToLeft="1" workbookViewId="0">
      <selection activeCell="G114" sqref="G114"/>
    </sheetView>
  </sheetViews>
  <sheetFormatPr defaultRowHeight="18.75" x14ac:dyDescent="0.45"/>
  <cols>
    <col min="1" max="1" width="34.7109375" style="20" bestFit="1" customWidth="1"/>
    <col min="2" max="2" width="1" style="20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7.7109375" style="20" bestFit="1" customWidth="1"/>
    <col min="8" max="8" width="1" style="20" customWidth="1"/>
    <col min="9" max="9" width="18.28515625" style="20" bestFit="1" customWidth="1"/>
    <col min="10" max="10" width="1" style="20" customWidth="1"/>
    <col min="11" max="11" width="25.7109375" style="20" bestFit="1" customWidth="1"/>
    <col min="12" max="12" width="1" style="20" customWidth="1"/>
    <col min="13" max="13" width="21.28515625" style="20" bestFit="1" customWidth="1"/>
    <col min="14" max="14" width="1" style="20" customWidth="1"/>
    <col min="15" max="15" width="22.7109375" style="20" bestFit="1" customWidth="1"/>
    <col min="16" max="16" width="1" style="20" customWidth="1"/>
    <col min="17" max="17" width="16.5703125" style="20" bestFit="1" customWidth="1"/>
    <col min="18" max="18" width="1" style="20" customWidth="1"/>
    <col min="19" max="19" width="18.42578125" style="20" bestFit="1" customWidth="1"/>
    <col min="20" max="20" width="1" style="20" customWidth="1"/>
    <col min="21" max="21" width="25.7109375" style="20" bestFit="1" customWidth="1"/>
    <col min="22" max="22" width="1" style="20" customWidth="1"/>
    <col min="23" max="23" width="26.5703125" style="22" customWidth="1"/>
    <col min="24" max="16384" width="9.140625" style="20"/>
  </cols>
  <sheetData>
    <row r="2" spans="1:23" ht="30" x14ac:dyDescent="0.4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3" ht="30" x14ac:dyDescent="0.45">
      <c r="A3" s="41" t="s">
        <v>388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3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1:23" ht="30" x14ac:dyDescent="0.45">
      <c r="A6" s="43" t="s">
        <v>3</v>
      </c>
      <c r="C6" s="42" t="s">
        <v>390</v>
      </c>
      <c r="D6" s="42" t="s">
        <v>390</v>
      </c>
      <c r="E6" s="42" t="s">
        <v>390</v>
      </c>
      <c r="F6" s="42" t="s">
        <v>390</v>
      </c>
      <c r="G6" s="42" t="s">
        <v>390</v>
      </c>
      <c r="H6" s="42" t="s">
        <v>390</v>
      </c>
      <c r="I6" s="42" t="s">
        <v>390</v>
      </c>
      <c r="J6" s="42" t="s">
        <v>390</v>
      </c>
      <c r="K6" s="42" t="s">
        <v>390</v>
      </c>
      <c r="M6" s="42" t="s">
        <v>391</v>
      </c>
      <c r="N6" s="42" t="s">
        <v>391</v>
      </c>
      <c r="O6" s="42" t="s">
        <v>391</v>
      </c>
      <c r="P6" s="42" t="s">
        <v>391</v>
      </c>
      <c r="Q6" s="42" t="s">
        <v>391</v>
      </c>
      <c r="R6" s="42" t="s">
        <v>391</v>
      </c>
      <c r="S6" s="42" t="s">
        <v>391</v>
      </c>
      <c r="T6" s="42" t="s">
        <v>391</v>
      </c>
      <c r="U6" s="42" t="s">
        <v>391</v>
      </c>
    </row>
    <row r="7" spans="1:23" ht="30" x14ac:dyDescent="0.45">
      <c r="A7" s="42" t="s">
        <v>3</v>
      </c>
      <c r="C7" s="42" t="s">
        <v>480</v>
      </c>
      <c r="E7" s="42" t="s">
        <v>481</v>
      </c>
      <c r="G7" s="42" t="s">
        <v>482</v>
      </c>
      <c r="I7" s="42" t="s">
        <v>232</v>
      </c>
      <c r="K7" s="42" t="s">
        <v>483</v>
      </c>
      <c r="M7" s="42" t="s">
        <v>480</v>
      </c>
      <c r="O7" s="42" t="s">
        <v>481</v>
      </c>
      <c r="Q7" s="42" t="s">
        <v>482</v>
      </c>
      <c r="S7" s="42" t="s">
        <v>232</v>
      </c>
      <c r="U7" s="42" t="s">
        <v>483</v>
      </c>
    </row>
    <row r="8" spans="1:23" ht="21" x14ac:dyDescent="0.55000000000000004">
      <c r="A8" s="21" t="s">
        <v>84</v>
      </c>
      <c r="C8" s="22">
        <v>0</v>
      </c>
      <c r="D8" s="22"/>
      <c r="E8" s="22">
        <v>10686485393</v>
      </c>
      <c r="F8" s="22"/>
      <c r="G8" s="22">
        <v>-10101124183</v>
      </c>
      <c r="H8" s="22"/>
      <c r="I8" s="22">
        <v>585361210</v>
      </c>
      <c r="K8" s="23">
        <v>1.3041758960422403E-4</v>
      </c>
      <c r="M8" s="22">
        <v>14763010965</v>
      </c>
      <c r="N8" s="22"/>
      <c r="O8" s="22">
        <v>-4401823906</v>
      </c>
      <c r="P8" s="22"/>
      <c r="Q8" s="22">
        <v>-9696781914</v>
      </c>
      <c r="R8" s="22"/>
      <c r="S8" s="22">
        <v>664405145</v>
      </c>
      <c r="U8" s="23">
        <v>2.0621306854289704E-5</v>
      </c>
    </row>
    <row r="9" spans="1:23" ht="21" x14ac:dyDescent="0.55000000000000004">
      <c r="A9" s="21" t="s">
        <v>76</v>
      </c>
      <c r="C9" s="22">
        <v>71779135226</v>
      </c>
      <c r="D9" s="22"/>
      <c r="E9" s="22">
        <v>-65938480572</v>
      </c>
      <c r="F9" s="22"/>
      <c r="G9" s="22">
        <v>-4518248</v>
      </c>
      <c r="H9" s="22"/>
      <c r="I9" s="22">
        <v>5836136406</v>
      </c>
      <c r="K9" s="23">
        <v>1.3002823379293941E-3</v>
      </c>
      <c r="M9" s="22">
        <v>71779135226</v>
      </c>
      <c r="N9" s="22"/>
      <c r="O9" s="22">
        <v>-78952389569</v>
      </c>
      <c r="P9" s="22"/>
      <c r="Q9" s="22">
        <v>-4518248</v>
      </c>
      <c r="R9" s="22"/>
      <c r="S9" s="22">
        <v>-7177772591</v>
      </c>
      <c r="U9" s="23">
        <v>-2.2277830363478154E-4</v>
      </c>
      <c r="W9" s="26"/>
    </row>
    <row r="10" spans="1:23" ht="21" x14ac:dyDescent="0.55000000000000004">
      <c r="A10" s="21" t="s">
        <v>38</v>
      </c>
      <c r="C10" s="22">
        <v>2436302247</v>
      </c>
      <c r="D10" s="22"/>
      <c r="E10" s="22">
        <v>-616070601</v>
      </c>
      <c r="F10" s="22"/>
      <c r="G10" s="22">
        <v>-181597829</v>
      </c>
      <c r="H10" s="22"/>
      <c r="I10" s="22">
        <v>1638633817</v>
      </c>
      <c r="K10" s="23">
        <v>3.6508512864579656E-4</v>
      </c>
      <c r="M10" s="22">
        <v>2436302247</v>
      </c>
      <c r="N10" s="22"/>
      <c r="O10" s="22">
        <v>-2304030546</v>
      </c>
      <c r="P10" s="22"/>
      <c r="Q10" s="22">
        <v>526616239</v>
      </c>
      <c r="R10" s="22"/>
      <c r="S10" s="22">
        <v>658887940</v>
      </c>
      <c r="U10" s="23">
        <v>2.0450067997788944E-5</v>
      </c>
    </row>
    <row r="11" spans="1:23" ht="21" x14ac:dyDescent="0.55000000000000004">
      <c r="A11" s="21" t="s">
        <v>73</v>
      </c>
      <c r="C11" s="22">
        <v>0</v>
      </c>
      <c r="D11" s="22"/>
      <c r="E11" s="22">
        <v>-1860607696</v>
      </c>
      <c r="F11" s="22"/>
      <c r="G11" s="22">
        <v>6296592752</v>
      </c>
      <c r="H11" s="22"/>
      <c r="I11" s="22">
        <v>4435985056</v>
      </c>
      <c r="K11" s="23">
        <v>9.8833074115703499E-4</v>
      </c>
      <c r="M11" s="22">
        <v>0</v>
      </c>
      <c r="N11" s="22"/>
      <c r="O11" s="22">
        <v>0</v>
      </c>
      <c r="P11" s="22"/>
      <c r="Q11" s="22">
        <v>6296592752</v>
      </c>
      <c r="R11" s="22"/>
      <c r="S11" s="22">
        <v>6296592752</v>
      </c>
      <c r="U11" s="23">
        <v>1.9542890697435593E-4</v>
      </c>
    </row>
    <row r="12" spans="1:23" ht="21" x14ac:dyDescent="0.55000000000000004">
      <c r="A12" s="21" t="s">
        <v>55</v>
      </c>
      <c r="C12" s="22">
        <v>0</v>
      </c>
      <c r="D12" s="22"/>
      <c r="E12" s="22">
        <v>511468463</v>
      </c>
      <c r="F12" s="22"/>
      <c r="G12" s="22">
        <v>-48932952</v>
      </c>
      <c r="H12" s="22"/>
      <c r="I12" s="22">
        <v>462535511</v>
      </c>
      <c r="K12" s="23">
        <v>1.0305221019168327E-4</v>
      </c>
      <c r="M12" s="22">
        <v>8320000000</v>
      </c>
      <c r="N12" s="22"/>
      <c r="O12" s="22">
        <v>-11254950152</v>
      </c>
      <c r="P12" s="22"/>
      <c r="Q12" s="22">
        <v>-48932952</v>
      </c>
      <c r="R12" s="22"/>
      <c r="S12" s="22">
        <v>-2983883104</v>
      </c>
      <c r="U12" s="23">
        <v>-9.2611518089485048E-5</v>
      </c>
    </row>
    <row r="13" spans="1:23" ht="21" x14ac:dyDescent="0.55000000000000004">
      <c r="A13" s="21" t="s">
        <v>75</v>
      </c>
      <c r="C13" s="22">
        <v>113666967</v>
      </c>
      <c r="D13" s="22"/>
      <c r="E13" s="22">
        <v>-590996437</v>
      </c>
      <c r="F13" s="22"/>
      <c r="G13" s="22">
        <v>1831182736</v>
      </c>
      <c r="H13" s="22"/>
      <c r="I13" s="22">
        <v>1353853266</v>
      </c>
      <c r="K13" s="23">
        <v>3.0163645389062651E-4</v>
      </c>
      <c r="M13" s="22">
        <v>113666967</v>
      </c>
      <c r="N13" s="22"/>
      <c r="O13" s="22">
        <v>0</v>
      </c>
      <c r="P13" s="22"/>
      <c r="Q13" s="22">
        <v>1831182736</v>
      </c>
      <c r="R13" s="22"/>
      <c r="S13" s="22">
        <v>1944849703</v>
      </c>
      <c r="U13" s="23">
        <v>6.0362781373460308E-5</v>
      </c>
    </row>
    <row r="14" spans="1:23" ht="21" x14ac:dyDescent="0.55000000000000004">
      <c r="A14" s="21" t="s">
        <v>90</v>
      </c>
      <c r="C14" s="22">
        <v>0</v>
      </c>
      <c r="D14" s="22"/>
      <c r="E14" s="22">
        <v>0</v>
      </c>
      <c r="F14" s="22"/>
      <c r="G14" s="22">
        <v>28812559</v>
      </c>
      <c r="H14" s="22"/>
      <c r="I14" s="22">
        <v>28812559</v>
      </c>
      <c r="K14" s="23">
        <v>6.4193944369998339E-6</v>
      </c>
      <c r="M14" s="22">
        <v>0</v>
      </c>
      <c r="N14" s="22"/>
      <c r="O14" s="22">
        <v>0</v>
      </c>
      <c r="P14" s="22"/>
      <c r="Q14" s="22">
        <v>28812559</v>
      </c>
      <c r="R14" s="22"/>
      <c r="S14" s="22">
        <v>28812559</v>
      </c>
      <c r="U14" s="23">
        <v>8.942625216972492E-7</v>
      </c>
    </row>
    <row r="15" spans="1:23" ht="21" x14ac:dyDescent="0.55000000000000004">
      <c r="A15" s="21" t="s">
        <v>45</v>
      </c>
      <c r="C15" s="22">
        <v>0</v>
      </c>
      <c r="D15" s="22"/>
      <c r="E15" s="22">
        <v>714378644</v>
      </c>
      <c r="F15" s="22"/>
      <c r="G15" s="22">
        <v>-11532223531</v>
      </c>
      <c r="H15" s="22"/>
      <c r="I15" s="22">
        <v>-10817844887</v>
      </c>
      <c r="K15" s="23">
        <v>-2.4101994303225511E-3</v>
      </c>
      <c r="M15" s="22">
        <v>0</v>
      </c>
      <c r="N15" s="22"/>
      <c r="O15" s="22">
        <v>0</v>
      </c>
      <c r="P15" s="22"/>
      <c r="Q15" s="22">
        <v>-11532223531</v>
      </c>
      <c r="R15" s="22"/>
      <c r="S15" s="22">
        <v>-11532223531</v>
      </c>
      <c r="U15" s="23">
        <v>-3.5792847471855638E-4</v>
      </c>
    </row>
    <row r="16" spans="1:23" ht="21" x14ac:dyDescent="0.55000000000000004">
      <c r="A16" s="21" t="s">
        <v>42</v>
      </c>
      <c r="C16" s="22">
        <v>15097138</v>
      </c>
      <c r="D16" s="22"/>
      <c r="E16" s="22">
        <v>-581042466</v>
      </c>
      <c r="F16" s="22"/>
      <c r="G16" s="22">
        <v>564345688</v>
      </c>
      <c r="H16" s="22"/>
      <c r="I16" s="22">
        <v>-1599640</v>
      </c>
      <c r="K16" s="23">
        <v>-3.5639736537120548E-7</v>
      </c>
      <c r="M16" s="22">
        <v>15097138</v>
      </c>
      <c r="N16" s="22"/>
      <c r="O16" s="22">
        <v>0</v>
      </c>
      <c r="P16" s="22"/>
      <c r="Q16" s="22">
        <v>564345688</v>
      </c>
      <c r="R16" s="22"/>
      <c r="S16" s="22">
        <v>579442826</v>
      </c>
      <c r="U16" s="23">
        <v>1.7984310340436627E-5</v>
      </c>
    </row>
    <row r="17" spans="1:21" ht="21" x14ac:dyDescent="0.55000000000000004">
      <c r="A17" s="21" t="s">
        <v>72</v>
      </c>
      <c r="C17" s="22">
        <v>543299130</v>
      </c>
      <c r="D17" s="22"/>
      <c r="E17" s="22">
        <v>144695744</v>
      </c>
      <c r="F17" s="22"/>
      <c r="G17" s="22">
        <v>-180961559</v>
      </c>
      <c r="H17" s="22"/>
      <c r="I17" s="22">
        <v>507033315</v>
      </c>
      <c r="K17" s="23">
        <v>1.1296625342041241E-4</v>
      </c>
      <c r="M17" s="22">
        <v>543299130</v>
      </c>
      <c r="N17" s="22"/>
      <c r="O17" s="22">
        <v>0</v>
      </c>
      <c r="P17" s="22"/>
      <c r="Q17" s="22">
        <v>-153297737</v>
      </c>
      <c r="R17" s="22"/>
      <c r="S17" s="22">
        <v>390001393</v>
      </c>
      <c r="U17" s="23">
        <v>1.2104569718004565E-5</v>
      </c>
    </row>
    <row r="18" spans="1:21" ht="21" x14ac:dyDescent="0.55000000000000004">
      <c r="A18" s="21" t="s">
        <v>65</v>
      </c>
      <c r="C18" s="22">
        <v>0</v>
      </c>
      <c r="D18" s="22"/>
      <c r="E18" s="22">
        <v>140945267927</v>
      </c>
      <c r="F18" s="22"/>
      <c r="G18" s="22">
        <v>-82084328446</v>
      </c>
      <c r="H18" s="22"/>
      <c r="I18" s="22">
        <v>58860939481</v>
      </c>
      <c r="K18" s="23">
        <v>1.3114128025244661E-2</v>
      </c>
      <c r="M18" s="22">
        <v>0</v>
      </c>
      <c r="N18" s="22"/>
      <c r="O18" s="22">
        <v>-47772712067</v>
      </c>
      <c r="P18" s="22"/>
      <c r="Q18" s="22">
        <v>-82084328446</v>
      </c>
      <c r="R18" s="22"/>
      <c r="S18" s="22">
        <v>-129857040513</v>
      </c>
      <c r="U18" s="23">
        <v>-4.0304050920745094E-3</v>
      </c>
    </row>
    <row r="19" spans="1:21" ht="21" x14ac:dyDescent="0.55000000000000004">
      <c r="A19" s="21" t="s">
        <v>54</v>
      </c>
      <c r="C19" s="22">
        <v>0</v>
      </c>
      <c r="D19" s="22"/>
      <c r="E19" s="22">
        <v>395521872</v>
      </c>
      <c r="F19" s="22"/>
      <c r="G19" s="22">
        <v>-2904175</v>
      </c>
      <c r="H19" s="22"/>
      <c r="I19" s="22">
        <v>392617697</v>
      </c>
      <c r="K19" s="23">
        <v>8.7474627296710666E-5</v>
      </c>
      <c r="M19" s="22">
        <v>0</v>
      </c>
      <c r="N19" s="22"/>
      <c r="O19" s="22">
        <v>-8728565939</v>
      </c>
      <c r="P19" s="22"/>
      <c r="Q19" s="22">
        <v>410056153</v>
      </c>
      <c r="R19" s="22"/>
      <c r="S19" s="22">
        <v>-8318509786</v>
      </c>
      <c r="U19" s="23">
        <v>-2.5818364616595163E-4</v>
      </c>
    </row>
    <row r="20" spans="1:21" ht="21" x14ac:dyDescent="0.55000000000000004">
      <c r="A20" s="21" t="s">
        <v>28</v>
      </c>
      <c r="C20" s="22">
        <v>17186580341</v>
      </c>
      <c r="D20" s="22"/>
      <c r="E20" s="22">
        <v>1154170341</v>
      </c>
      <c r="F20" s="22"/>
      <c r="G20" s="22">
        <v>8003427563</v>
      </c>
      <c r="H20" s="22"/>
      <c r="I20" s="22">
        <v>26344178245</v>
      </c>
      <c r="K20" s="23">
        <v>5.8694429492807303E-3</v>
      </c>
      <c r="M20" s="22">
        <v>17186580341</v>
      </c>
      <c r="N20" s="22"/>
      <c r="O20" s="22">
        <v>2490430349</v>
      </c>
      <c r="P20" s="22"/>
      <c r="Q20" s="22">
        <v>8003427563</v>
      </c>
      <c r="R20" s="22"/>
      <c r="S20" s="22">
        <v>27680438253</v>
      </c>
      <c r="U20" s="23">
        <v>8.5912460999430069E-4</v>
      </c>
    </row>
    <row r="21" spans="1:21" ht="21" x14ac:dyDescent="0.55000000000000004">
      <c r="A21" s="21" t="s">
        <v>33</v>
      </c>
      <c r="C21" s="22">
        <v>0</v>
      </c>
      <c r="D21" s="22"/>
      <c r="E21" s="22">
        <v>-143292640</v>
      </c>
      <c r="F21" s="22"/>
      <c r="G21" s="22">
        <v>669412624</v>
      </c>
      <c r="H21" s="22"/>
      <c r="I21" s="22">
        <v>526119984</v>
      </c>
      <c r="K21" s="23">
        <v>1.1721873431943485E-4</v>
      </c>
      <c r="M21" s="22">
        <v>0</v>
      </c>
      <c r="N21" s="22"/>
      <c r="O21" s="22">
        <v>0</v>
      </c>
      <c r="P21" s="22"/>
      <c r="Q21" s="22">
        <v>669412624</v>
      </c>
      <c r="R21" s="22"/>
      <c r="S21" s="22">
        <v>669412624</v>
      </c>
      <c r="U21" s="23">
        <v>2.0776725218826017E-5</v>
      </c>
    </row>
    <row r="22" spans="1:21" ht="21" x14ac:dyDescent="0.55000000000000004">
      <c r="A22" s="21" t="s">
        <v>29</v>
      </c>
      <c r="C22" s="22">
        <v>0</v>
      </c>
      <c r="D22" s="22"/>
      <c r="E22" s="22">
        <v>2770395131</v>
      </c>
      <c r="F22" s="22"/>
      <c r="G22" s="22">
        <v>-2052469828</v>
      </c>
      <c r="H22" s="22"/>
      <c r="I22" s="22">
        <v>717925303</v>
      </c>
      <c r="K22" s="23">
        <v>1.5995266842697381E-4</v>
      </c>
      <c r="M22" s="22">
        <v>16224800000</v>
      </c>
      <c r="N22" s="22"/>
      <c r="O22" s="22">
        <v>-13724101596</v>
      </c>
      <c r="P22" s="22"/>
      <c r="Q22" s="22">
        <v>-2052469828</v>
      </c>
      <c r="R22" s="22"/>
      <c r="S22" s="22">
        <v>448228576</v>
      </c>
      <c r="U22" s="23">
        <v>1.3911781201750496E-5</v>
      </c>
    </row>
    <row r="23" spans="1:21" ht="21" x14ac:dyDescent="0.55000000000000004">
      <c r="A23" s="21" t="s">
        <v>31</v>
      </c>
      <c r="C23" s="22">
        <v>0</v>
      </c>
      <c r="D23" s="22"/>
      <c r="E23" s="22">
        <v>-764438292</v>
      </c>
      <c r="F23" s="22"/>
      <c r="G23" s="22">
        <v>9901406136</v>
      </c>
      <c r="H23" s="22"/>
      <c r="I23" s="22">
        <v>9136967844</v>
      </c>
      <c r="K23" s="23">
        <v>2.035702575006266E-3</v>
      </c>
      <c r="M23" s="22">
        <v>0</v>
      </c>
      <c r="N23" s="22"/>
      <c r="O23" s="22">
        <v>0</v>
      </c>
      <c r="P23" s="22"/>
      <c r="Q23" s="22">
        <v>21071823319</v>
      </c>
      <c r="R23" s="22"/>
      <c r="S23" s="22">
        <v>21071823319</v>
      </c>
      <c r="U23" s="23">
        <v>6.5401139336522789E-4</v>
      </c>
    </row>
    <row r="24" spans="1:21" ht="21" x14ac:dyDescent="0.55000000000000004">
      <c r="A24" s="21" t="s">
        <v>35</v>
      </c>
      <c r="C24" s="22">
        <v>0</v>
      </c>
      <c r="D24" s="22"/>
      <c r="E24" s="22">
        <v>24587876631</v>
      </c>
      <c r="F24" s="22"/>
      <c r="G24" s="22">
        <v>-25458455472</v>
      </c>
      <c r="H24" s="22"/>
      <c r="I24" s="22">
        <v>-870578841</v>
      </c>
      <c r="K24" s="23">
        <v>-1.9396364512035057E-4</v>
      </c>
      <c r="M24" s="22">
        <v>24415052000</v>
      </c>
      <c r="N24" s="22"/>
      <c r="O24" s="22">
        <v>0</v>
      </c>
      <c r="P24" s="22"/>
      <c r="Q24" s="22">
        <v>-19486379793</v>
      </c>
      <c r="R24" s="22"/>
      <c r="S24" s="22">
        <v>4928672207</v>
      </c>
      <c r="U24" s="23">
        <v>1.5297241860575336E-4</v>
      </c>
    </row>
    <row r="25" spans="1:21" ht="21" x14ac:dyDescent="0.55000000000000004">
      <c r="A25" s="21" t="s">
        <v>44</v>
      </c>
      <c r="C25" s="22">
        <v>0</v>
      </c>
      <c r="D25" s="22"/>
      <c r="E25" s="22">
        <v>153328231</v>
      </c>
      <c r="F25" s="22"/>
      <c r="G25" s="22">
        <v>80701327</v>
      </c>
      <c r="H25" s="22"/>
      <c r="I25" s="22">
        <v>234029558</v>
      </c>
      <c r="K25" s="23">
        <v>5.2141430503230552E-5</v>
      </c>
      <c r="M25" s="22">
        <v>0</v>
      </c>
      <c r="N25" s="22"/>
      <c r="O25" s="22">
        <v>0</v>
      </c>
      <c r="P25" s="22"/>
      <c r="Q25" s="22">
        <v>80701327</v>
      </c>
      <c r="R25" s="22"/>
      <c r="S25" s="22">
        <v>80701327</v>
      </c>
      <c r="U25" s="23">
        <v>2.5047470510111339E-6</v>
      </c>
    </row>
    <row r="26" spans="1:21" ht="21" x14ac:dyDescent="0.55000000000000004">
      <c r="A26" s="21" t="s">
        <v>80</v>
      </c>
      <c r="C26" s="22">
        <v>45493617379</v>
      </c>
      <c r="D26" s="22"/>
      <c r="E26" s="22">
        <v>-8001531336</v>
      </c>
      <c r="F26" s="22"/>
      <c r="G26" s="22">
        <v>-51187240448</v>
      </c>
      <c r="H26" s="22"/>
      <c r="I26" s="22">
        <v>-13695154405</v>
      </c>
      <c r="K26" s="23">
        <v>-3.0512596260995344E-3</v>
      </c>
      <c r="M26" s="22">
        <v>45493617379</v>
      </c>
      <c r="N26" s="22"/>
      <c r="O26" s="22">
        <v>-18807750696</v>
      </c>
      <c r="P26" s="22"/>
      <c r="Q26" s="22">
        <v>-51187256865</v>
      </c>
      <c r="R26" s="22"/>
      <c r="S26" s="22">
        <v>-24501390182</v>
      </c>
      <c r="U26" s="23">
        <v>-7.6045570854166549E-4</v>
      </c>
    </row>
    <row r="27" spans="1:21" ht="21" x14ac:dyDescent="0.55000000000000004">
      <c r="A27" s="21" t="s">
        <v>49</v>
      </c>
      <c r="C27" s="22">
        <v>0</v>
      </c>
      <c r="D27" s="22"/>
      <c r="E27" s="22">
        <v>1864433552</v>
      </c>
      <c r="F27" s="22"/>
      <c r="G27" s="22">
        <v>13632955123</v>
      </c>
      <c r="H27" s="22"/>
      <c r="I27" s="22">
        <v>15497388675</v>
      </c>
      <c r="K27" s="23">
        <v>3.4527946874944094E-3</v>
      </c>
      <c r="M27" s="22">
        <v>360000000</v>
      </c>
      <c r="N27" s="22"/>
      <c r="O27" s="22">
        <v>-3486869806</v>
      </c>
      <c r="P27" s="22"/>
      <c r="Q27" s="22">
        <v>11557526467</v>
      </c>
      <c r="R27" s="22"/>
      <c r="S27" s="22">
        <v>8430656661</v>
      </c>
      <c r="U27" s="23">
        <v>2.6166437646963503E-4</v>
      </c>
    </row>
    <row r="28" spans="1:21" ht="21" x14ac:dyDescent="0.55000000000000004">
      <c r="A28" s="21" t="s">
        <v>37</v>
      </c>
      <c r="C28" s="22">
        <v>0</v>
      </c>
      <c r="D28" s="22"/>
      <c r="E28" s="22">
        <v>327605499</v>
      </c>
      <c r="F28" s="22"/>
      <c r="G28" s="22">
        <v>-252911040</v>
      </c>
      <c r="H28" s="22"/>
      <c r="I28" s="22">
        <v>74694459</v>
      </c>
      <c r="K28" s="23">
        <v>1.664181215487705E-5</v>
      </c>
      <c r="M28" s="22">
        <v>250115568</v>
      </c>
      <c r="N28" s="22"/>
      <c r="O28" s="22">
        <v>0</v>
      </c>
      <c r="P28" s="22"/>
      <c r="Q28" s="22">
        <v>-252911040</v>
      </c>
      <c r="R28" s="22"/>
      <c r="S28" s="22">
        <v>-2795472</v>
      </c>
      <c r="U28" s="23">
        <v>-8.6763756043121769E-8</v>
      </c>
    </row>
    <row r="29" spans="1:21" ht="21" x14ac:dyDescent="0.55000000000000004">
      <c r="A29" s="21" t="s">
        <v>48</v>
      </c>
      <c r="C29" s="22">
        <v>0</v>
      </c>
      <c r="D29" s="22"/>
      <c r="E29" s="22">
        <v>23369389</v>
      </c>
      <c r="F29" s="22"/>
      <c r="G29" s="22">
        <v>-55051678</v>
      </c>
      <c r="H29" s="22"/>
      <c r="I29" s="22">
        <v>-31682289</v>
      </c>
      <c r="K29" s="23">
        <v>-7.0587659276644269E-6</v>
      </c>
      <c r="M29" s="22">
        <v>73097511</v>
      </c>
      <c r="N29" s="22"/>
      <c r="O29" s="22">
        <v>0</v>
      </c>
      <c r="P29" s="22"/>
      <c r="Q29" s="22">
        <v>-55051678</v>
      </c>
      <c r="R29" s="22"/>
      <c r="S29" s="22">
        <v>18045833</v>
      </c>
      <c r="U29" s="23">
        <v>5.6009298322677391E-7</v>
      </c>
    </row>
    <row r="30" spans="1:21" ht="21" x14ac:dyDescent="0.55000000000000004">
      <c r="A30" s="21" t="s">
        <v>24</v>
      </c>
      <c r="C30" s="22">
        <v>34403552457</v>
      </c>
      <c r="D30" s="22"/>
      <c r="E30" s="22">
        <v>-33588661956</v>
      </c>
      <c r="F30" s="22"/>
      <c r="G30" s="22">
        <v>0</v>
      </c>
      <c r="H30" s="22"/>
      <c r="I30" s="22">
        <v>814890501</v>
      </c>
      <c r="K30" s="23">
        <v>1.8155636744668905E-4</v>
      </c>
      <c r="M30" s="22">
        <v>34403552457</v>
      </c>
      <c r="N30" s="22"/>
      <c r="O30" s="22">
        <v>-37092213692</v>
      </c>
      <c r="P30" s="22"/>
      <c r="Q30" s="22">
        <v>833194611</v>
      </c>
      <c r="R30" s="22"/>
      <c r="S30" s="22">
        <v>-1855466624</v>
      </c>
      <c r="U30" s="23">
        <v>-5.758857663782386E-5</v>
      </c>
    </row>
    <row r="31" spans="1:21" ht="21" x14ac:dyDescent="0.55000000000000004">
      <c r="A31" s="21" t="s">
        <v>453</v>
      </c>
      <c r="C31" s="22">
        <v>0</v>
      </c>
      <c r="D31" s="22"/>
      <c r="E31" s="22">
        <v>0</v>
      </c>
      <c r="F31" s="22"/>
      <c r="G31" s="22">
        <v>0</v>
      </c>
      <c r="H31" s="22"/>
      <c r="I31" s="22">
        <v>0</v>
      </c>
      <c r="K31" s="23">
        <v>0</v>
      </c>
      <c r="M31" s="22">
        <v>0</v>
      </c>
      <c r="N31" s="22"/>
      <c r="O31" s="22">
        <v>0</v>
      </c>
      <c r="P31" s="22"/>
      <c r="Q31" s="22">
        <v>1495690962</v>
      </c>
      <c r="R31" s="22"/>
      <c r="S31" s="22">
        <v>1495690962</v>
      </c>
      <c r="U31" s="23">
        <v>4.6422130410488856E-5</v>
      </c>
    </row>
    <row r="32" spans="1:21" ht="21" x14ac:dyDescent="0.55000000000000004">
      <c r="A32" s="21" t="s">
        <v>86</v>
      </c>
      <c r="C32" s="22">
        <v>0</v>
      </c>
      <c r="D32" s="22"/>
      <c r="E32" s="22">
        <v>-761835780</v>
      </c>
      <c r="F32" s="22"/>
      <c r="G32" s="22">
        <v>0</v>
      </c>
      <c r="H32" s="22"/>
      <c r="I32" s="22">
        <v>-761835780</v>
      </c>
      <c r="K32" s="23">
        <v>-1.6973585609106882E-4</v>
      </c>
      <c r="M32" s="22">
        <v>0</v>
      </c>
      <c r="N32" s="22"/>
      <c r="O32" s="22">
        <v>-761835780</v>
      </c>
      <c r="P32" s="22"/>
      <c r="Q32" s="22">
        <v>39312897</v>
      </c>
      <c r="R32" s="22"/>
      <c r="S32" s="22">
        <v>-722522883</v>
      </c>
      <c r="U32" s="23">
        <v>-2.242512146649475E-5</v>
      </c>
    </row>
    <row r="33" spans="1:21" ht="21" x14ac:dyDescent="0.55000000000000004">
      <c r="A33" s="21" t="s">
        <v>454</v>
      </c>
      <c r="C33" s="22">
        <v>0</v>
      </c>
      <c r="D33" s="22"/>
      <c r="E33" s="22">
        <v>0</v>
      </c>
      <c r="F33" s="22"/>
      <c r="G33" s="22">
        <v>0</v>
      </c>
      <c r="H33" s="22"/>
      <c r="I33" s="22">
        <v>0</v>
      </c>
      <c r="K33" s="23">
        <v>0</v>
      </c>
      <c r="M33" s="22">
        <v>0</v>
      </c>
      <c r="N33" s="22"/>
      <c r="O33" s="22">
        <v>0</v>
      </c>
      <c r="P33" s="22"/>
      <c r="Q33" s="22">
        <v>1671220291</v>
      </c>
      <c r="R33" s="22"/>
      <c r="S33" s="22">
        <v>1671220291</v>
      </c>
      <c r="U33" s="23">
        <v>5.1870077619321164E-5</v>
      </c>
    </row>
    <row r="34" spans="1:21" ht="21" x14ac:dyDescent="0.55000000000000004">
      <c r="A34" s="21" t="s">
        <v>51</v>
      </c>
      <c r="C34" s="22">
        <v>0</v>
      </c>
      <c r="D34" s="22"/>
      <c r="E34" s="22">
        <v>10124937362</v>
      </c>
      <c r="F34" s="22"/>
      <c r="G34" s="22">
        <v>0</v>
      </c>
      <c r="H34" s="22"/>
      <c r="I34" s="22">
        <v>10124937362</v>
      </c>
      <c r="K34" s="23">
        <v>2.2558206848824008E-3</v>
      </c>
      <c r="M34" s="22">
        <v>0</v>
      </c>
      <c r="N34" s="22"/>
      <c r="O34" s="22">
        <v>7877432433</v>
      </c>
      <c r="P34" s="22"/>
      <c r="Q34" s="22">
        <v>1262348765</v>
      </c>
      <c r="R34" s="22"/>
      <c r="S34" s="22">
        <v>9139781198</v>
      </c>
      <c r="U34" s="23">
        <v>2.8367365015667597E-4</v>
      </c>
    </row>
    <row r="35" spans="1:21" ht="21" x14ac:dyDescent="0.55000000000000004">
      <c r="A35" s="21" t="s">
        <v>455</v>
      </c>
      <c r="C35" s="22">
        <v>0</v>
      </c>
      <c r="D35" s="22"/>
      <c r="E35" s="22">
        <v>0</v>
      </c>
      <c r="F35" s="22"/>
      <c r="G35" s="22">
        <v>0</v>
      </c>
      <c r="H35" s="22"/>
      <c r="I35" s="22">
        <v>0</v>
      </c>
      <c r="K35" s="23">
        <v>0</v>
      </c>
      <c r="M35" s="22">
        <v>0</v>
      </c>
      <c r="N35" s="22"/>
      <c r="O35" s="22">
        <v>0</v>
      </c>
      <c r="P35" s="22"/>
      <c r="Q35" s="22">
        <v>15908694</v>
      </c>
      <c r="R35" s="22"/>
      <c r="S35" s="22">
        <v>15908694</v>
      </c>
      <c r="U35" s="23">
        <v>4.9376207137137312E-7</v>
      </c>
    </row>
    <row r="36" spans="1:21" ht="21" x14ac:dyDescent="0.55000000000000004">
      <c r="A36" s="21" t="s">
        <v>456</v>
      </c>
      <c r="C36" s="22">
        <v>0</v>
      </c>
      <c r="D36" s="22"/>
      <c r="E36" s="22">
        <v>0</v>
      </c>
      <c r="F36" s="22"/>
      <c r="G36" s="22">
        <v>0</v>
      </c>
      <c r="H36" s="22"/>
      <c r="I36" s="22">
        <v>0</v>
      </c>
      <c r="K36" s="23">
        <v>0</v>
      </c>
      <c r="M36" s="22">
        <v>0</v>
      </c>
      <c r="N36" s="22"/>
      <c r="O36" s="22">
        <v>0</v>
      </c>
      <c r="P36" s="22"/>
      <c r="Q36" s="22">
        <v>40832359607</v>
      </c>
      <c r="R36" s="22"/>
      <c r="S36" s="22">
        <v>40832359607</v>
      </c>
      <c r="U36" s="23">
        <v>1.2673240467465843E-3</v>
      </c>
    </row>
    <row r="37" spans="1:21" ht="21" x14ac:dyDescent="0.55000000000000004">
      <c r="A37" s="21" t="s">
        <v>457</v>
      </c>
      <c r="C37" s="22">
        <v>0</v>
      </c>
      <c r="D37" s="22"/>
      <c r="E37" s="22">
        <v>0</v>
      </c>
      <c r="F37" s="22"/>
      <c r="G37" s="22">
        <v>0</v>
      </c>
      <c r="H37" s="22"/>
      <c r="I37" s="22">
        <v>0</v>
      </c>
      <c r="K37" s="23">
        <v>0</v>
      </c>
      <c r="M37" s="22">
        <v>0</v>
      </c>
      <c r="N37" s="22"/>
      <c r="O37" s="22">
        <v>0</v>
      </c>
      <c r="P37" s="22"/>
      <c r="Q37" s="22">
        <v>-99631722</v>
      </c>
      <c r="R37" s="22"/>
      <c r="S37" s="22">
        <v>-99631722</v>
      </c>
      <c r="U37" s="23">
        <v>-3.0922944038660117E-6</v>
      </c>
    </row>
    <row r="38" spans="1:21" ht="21" x14ac:dyDescent="0.55000000000000004">
      <c r="A38" s="21" t="s">
        <v>458</v>
      </c>
      <c r="C38" s="22">
        <v>0</v>
      </c>
      <c r="D38" s="22"/>
      <c r="E38" s="22">
        <v>0</v>
      </c>
      <c r="F38" s="22"/>
      <c r="G38" s="22">
        <v>0</v>
      </c>
      <c r="H38" s="22"/>
      <c r="I38" s="22">
        <v>0</v>
      </c>
      <c r="K38" s="23">
        <v>0</v>
      </c>
      <c r="M38" s="22">
        <v>0</v>
      </c>
      <c r="N38" s="22"/>
      <c r="O38" s="22">
        <v>0</v>
      </c>
      <c r="P38" s="22"/>
      <c r="Q38" s="22">
        <v>3180688868</v>
      </c>
      <c r="R38" s="22"/>
      <c r="S38" s="22">
        <v>3180688868</v>
      </c>
      <c r="U38" s="23">
        <v>9.8719827275045195E-5</v>
      </c>
    </row>
    <row r="39" spans="1:21" ht="21" x14ac:dyDescent="0.55000000000000004">
      <c r="A39" s="21" t="s">
        <v>77</v>
      </c>
      <c r="C39" s="22">
        <v>0</v>
      </c>
      <c r="D39" s="22"/>
      <c r="E39" s="22">
        <v>887614233</v>
      </c>
      <c r="F39" s="22"/>
      <c r="G39" s="22">
        <v>0</v>
      </c>
      <c r="H39" s="22"/>
      <c r="I39" s="22">
        <v>887614233</v>
      </c>
      <c r="K39" s="23">
        <v>1.9775910461552806E-4</v>
      </c>
      <c r="M39" s="22">
        <v>9380443359</v>
      </c>
      <c r="N39" s="22"/>
      <c r="O39" s="22">
        <v>-24371583269</v>
      </c>
      <c r="P39" s="22"/>
      <c r="Q39" s="22">
        <v>442991651</v>
      </c>
      <c r="R39" s="22"/>
      <c r="S39" s="22">
        <v>-14548148259</v>
      </c>
      <c r="U39" s="23">
        <v>-4.5153447661899055E-4</v>
      </c>
    </row>
    <row r="40" spans="1:21" ht="21" x14ac:dyDescent="0.55000000000000004">
      <c r="A40" s="21" t="s">
        <v>459</v>
      </c>
      <c r="C40" s="22">
        <v>0</v>
      </c>
      <c r="D40" s="22"/>
      <c r="E40" s="22">
        <v>0</v>
      </c>
      <c r="F40" s="22"/>
      <c r="G40" s="22">
        <v>0</v>
      </c>
      <c r="H40" s="22"/>
      <c r="I40" s="22">
        <v>0</v>
      </c>
      <c r="K40" s="23">
        <v>0</v>
      </c>
      <c r="M40" s="22">
        <v>0</v>
      </c>
      <c r="N40" s="22"/>
      <c r="O40" s="22">
        <v>0</v>
      </c>
      <c r="P40" s="22"/>
      <c r="Q40" s="22">
        <v>704897468</v>
      </c>
      <c r="R40" s="22"/>
      <c r="S40" s="22">
        <v>704897468</v>
      </c>
      <c r="U40" s="23">
        <v>2.1878077100742284E-5</v>
      </c>
    </row>
    <row r="41" spans="1:21" ht="21" x14ac:dyDescent="0.55000000000000004">
      <c r="A41" s="21" t="s">
        <v>21</v>
      </c>
      <c r="C41" s="22">
        <v>0</v>
      </c>
      <c r="D41" s="22"/>
      <c r="E41" s="22">
        <v>2789822150</v>
      </c>
      <c r="F41" s="22"/>
      <c r="G41" s="22">
        <v>0</v>
      </c>
      <c r="H41" s="22"/>
      <c r="I41" s="22">
        <v>2789822150</v>
      </c>
      <c r="K41" s="23">
        <v>6.2156814290354834E-4</v>
      </c>
      <c r="M41" s="22">
        <v>1841051060</v>
      </c>
      <c r="N41" s="22"/>
      <c r="O41" s="22">
        <v>-1347386488</v>
      </c>
      <c r="P41" s="22"/>
      <c r="Q41" s="22">
        <v>5240293444</v>
      </c>
      <c r="R41" s="22"/>
      <c r="S41" s="22">
        <v>5733958016</v>
      </c>
      <c r="U41" s="23">
        <v>1.7796627348144661E-4</v>
      </c>
    </row>
    <row r="42" spans="1:21" ht="21" x14ac:dyDescent="0.55000000000000004">
      <c r="A42" s="21" t="s">
        <v>63</v>
      </c>
      <c r="C42" s="22">
        <v>0</v>
      </c>
      <c r="D42" s="22"/>
      <c r="E42" s="22">
        <v>32937018030</v>
      </c>
      <c r="F42" s="22"/>
      <c r="G42" s="22">
        <v>0</v>
      </c>
      <c r="H42" s="22"/>
      <c r="I42" s="22">
        <v>32937018030</v>
      </c>
      <c r="K42" s="23">
        <v>7.3383176521441646E-3</v>
      </c>
      <c r="M42" s="22">
        <v>0</v>
      </c>
      <c r="N42" s="22"/>
      <c r="O42" s="22">
        <v>-14238983883</v>
      </c>
      <c r="P42" s="22"/>
      <c r="Q42" s="22">
        <v>-1653264532</v>
      </c>
      <c r="R42" s="22"/>
      <c r="S42" s="22">
        <v>-15892248415</v>
      </c>
      <c r="U42" s="23">
        <v>-4.9325164568121184E-4</v>
      </c>
    </row>
    <row r="43" spans="1:21" ht="21" x14ac:dyDescent="0.55000000000000004">
      <c r="A43" s="21" t="s">
        <v>82</v>
      </c>
      <c r="C43" s="22">
        <v>39517134644</v>
      </c>
      <c r="D43" s="22"/>
      <c r="E43" s="22">
        <v>13928857298</v>
      </c>
      <c r="F43" s="22"/>
      <c r="G43" s="22">
        <v>0</v>
      </c>
      <c r="H43" s="22"/>
      <c r="I43" s="22">
        <f>C43+E43</f>
        <v>53445991942</v>
      </c>
      <c r="K43" s="23">
        <v>1.1907685927945961E-2</v>
      </c>
      <c r="M43" s="22">
        <v>39517134644</v>
      </c>
      <c r="N43" s="22"/>
      <c r="O43" s="22">
        <v>-8565964530</v>
      </c>
      <c r="P43" s="22"/>
      <c r="Q43" s="22">
        <v>6667337054</v>
      </c>
      <c r="R43" s="22"/>
      <c r="S43" s="22">
        <f>M43+O43+Q43</f>
        <v>37618507168</v>
      </c>
      <c r="U43" s="23">
        <v>1.1675749135139897E-3</v>
      </c>
    </row>
    <row r="44" spans="1:21" ht="21" x14ac:dyDescent="0.55000000000000004">
      <c r="A44" s="21" t="s">
        <v>460</v>
      </c>
      <c r="C44" s="22">
        <v>0</v>
      </c>
      <c r="D44" s="22"/>
      <c r="E44" s="22">
        <v>0</v>
      </c>
      <c r="F44" s="22"/>
      <c r="G44" s="22">
        <v>0</v>
      </c>
      <c r="H44" s="22"/>
      <c r="I44" s="22">
        <v>0</v>
      </c>
      <c r="K44" s="23">
        <v>0</v>
      </c>
      <c r="M44" s="22">
        <v>0</v>
      </c>
      <c r="N44" s="22"/>
      <c r="O44" s="22">
        <v>0</v>
      </c>
      <c r="P44" s="22"/>
      <c r="Q44" s="22">
        <v>63510700</v>
      </c>
      <c r="R44" s="22"/>
      <c r="S44" s="22">
        <v>63510700</v>
      </c>
      <c r="U44" s="23">
        <v>1.9711973079780066E-6</v>
      </c>
    </row>
    <row r="45" spans="1:21" ht="21" x14ac:dyDescent="0.55000000000000004">
      <c r="A45" s="21" t="s">
        <v>461</v>
      </c>
      <c r="C45" s="22">
        <v>0</v>
      </c>
      <c r="D45" s="22"/>
      <c r="E45" s="22">
        <v>0</v>
      </c>
      <c r="F45" s="22"/>
      <c r="G45" s="22">
        <v>0</v>
      </c>
      <c r="H45" s="22"/>
      <c r="I45" s="22">
        <v>0</v>
      </c>
      <c r="K45" s="23">
        <v>0</v>
      </c>
      <c r="M45" s="22">
        <v>0</v>
      </c>
      <c r="N45" s="22"/>
      <c r="O45" s="22">
        <v>0</v>
      </c>
      <c r="P45" s="22"/>
      <c r="Q45" s="22">
        <v>896839496</v>
      </c>
      <c r="R45" s="22"/>
      <c r="S45" s="22">
        <v>896839496</v>
      </c>
      <c r="U45" s="23">
        <v>2.7835429308818076E-5</v>
      </c>
    </row>
    <row r="46" spans="1:21" ht="21" x14ac:dyDescent="0.55000000000000004">
      <c r="A46" s="21" t="s">
        <v>57</v>
      </c>
      <c r="C46" s="22">
        <v>0</v>
      </c>
      <c r="D46" s="22"/>
      <c r="E46" s="22">
        <v>1000579353</v>
      </c>
      <c r="F46" s="22"/>
      <c r="G46" s="22">
        <v>0</v>
      </c>
      <c r="H46" s="22"/>
      <c r="I46" s="22">
        <v>1000579353</v>
      </c>
      <c r="K46" s="23">
        <v>2.2292756198521253E-4</v>
      </c>
      <c r="M46" s="22">
        <v>17427003577</v>
      </c>
      <c r="N46" s="22"/>
      <c r="O46" s="22">
        <v>-27320681020</v>
      </c>
      <c r="P46" s="22"/>
      <c r="Q46" s="22">
        <v>433522442</v>
      </c>
      <c r="R46" s="22"/>
      <c r="S46" s="22">
        <v>-9460155001</v>
      </c>
      <c r="U46" s="23">
        <v>-2.9361717113849913E-4</v>
      </c>
    </row>
    <row r="47" spans="1:21" ht="21" x14ac:dyDescent="0.55000000000000004">
      <c r="A47" s="21" t="s">
        <v>70</v>
      </c>
      <c r="C47" s="22">
        <v>0</v>
      </c>
      <c r="D47" s="22"/>
      <c r="E47" s="22">
        <v>11614760892</v>
      </c>
      <c r="F47" s="22"/>
      <c r="G47" s="22">
        <v>0</v>
      </c>
      <c r="H47" s="22"/>
      <c r="I47" s="22">
        <v>11614760892</v>
      </c>
      <c r="K47" s="23">
        <v>2.5877511073274691E-3</v>
      </c>
      <c r="M47" s="22">
        <v>64932039095</v>
      </c>
      <c r="N47" s="22"/>
      <c r="O47" s="22">
        <v>-67253330921</v>
      </c>
      <c r="P47" s="22"/>
      <c r="Q47" s="22">
        <v>800454449</v>
      </c>
      <c r="R47" s="22"/>
      <c r="S47" s="22">
        <v>-1520837377</v>
      </c>
      <c r="U47" s="23">
        <v>-4.7202605913881168E-5</v>
      </c>
    </row>
    <row r="48" spans="1:21" ht="21" x14ac:dyDescent="0.55000000000000004">
      <c r="A48" s="21" t="s">
        <v>71</v>
      </c>
      <c r="C48" s="22">
        <v>0</v>
      </c>
      <c r="D48" s="22"/>
      <c r="E48" s="22">
        <v>188283823334</v>
      </c>
      <c r="F48" s="22"/>
      <c r="G48" s="22">
        <v>0</v>
      </c>
      <c r="H48" s="22"/>
      <c r="I48" s="22">
        <f>E48</f>
        <v>188283823334</v>
      </c>
      <c r="K48" s="23">
        <v>4.1949350215207862E-2</v>
      </c>
      <c r="M48" s="22">
        <v>0</v>
      </c>
      <c r="N48" s="22"/>
      <c r="O48" s="22">
        <v>238908823079</v>
      </c>
      <c r="P48" s="22"/>
      <c r="Q48" s="22">
        <v>-10236</v>
      </c>
      <c r="R48" s="22"/>
      <c r="S48" s="22">
        <v>1074821004371</v>
      </c>
      <c r="U48" s="23">
        <v>3.335948541543917E-2</v>
      </c>
    </row>
    <row r="49" spans="1:21" ht="21" x14ac:dyDescent="0.55000000000000004">
      <c r="A49" s="21" t="s">
        <v>74</v>
      </c>
      <c r="C49" s="22">
        <v>0</v>
      </c>
      <c r="D49" s="22"/>
      <c r="E49" s="22">
        <v>6678893460</v>
      </c>
      <c r="F49" s="22"/>
      <c r="G49" s="22">
        <v>0</v>
      </c>
      <c r="H49" s="22"/>
      <c r="I49" s="22">
        <v>6678893460</v>
      </c>
      <c r="K49" s="23">
        <v>1.4880473311113592E-3</v>
      </c>
      <c r="M49" s="22">
        <v>5062684200</v>
      </c>
      <c r="N49" s="22"/>
      <c r="O49" s="22">
        <v>-49082630887</v>
      </c>
      <c r="P49" s="22"/>
      <c r="Q49" s="22">
        <v>1041995056</v>
      </c>
      <c r="R49" s="22"/>
      <c r="S49" s="22">
        <f>M49+O49+Q49</f>
        <v>-42977951631</v>
      </c>
      <c r="U49" s="23">
        <v>-1.3339173171990888E-3</v>
      </c>
    </row>
    <row r="50" spans="1:21" ht="21" x14ac:dyDescent="0.55000000000000004">
      <c r="A50" s="21" t="s">
        <v>462</v>
      </c>
      <c r="C50" s="22">
        <v>0</v>
      </c>
      <c r="D50" s="22"/>
      <c r="E50" s="22">
        <v>0</v>
      </c>
      <c r="F50" s="22"/>
      <c r="G50" s="22">
        <v>0</v>
      </c>
      <c r="H50" s="22"/>
      <c r="I50" s="22">
        <v>0</v>
      </c>
      <c r="K50" s="23">
        <v>0</v>
      </c>
      <c r="M50" s="22">
        <v>0</v>
      </c>
      <c r="N50" s="22"/>
      <c r="O50" s="22">
        <v>0</v>
      </c>
      <c r="P50" s="22"/>
      <c r="Q50" s="22">
        <v>-38411679336</v>
      </c>
      <c r="R50" s="22"/>
      <c r="S50" s="22">
        <v>-38411679336</v>
      </c>
      <c r="U50" s="23">
        <v>-1.1921927943171406E-3</v>
      </c>
    </row>
    <row r="51" spans="1:21" ht="21" x14ac:dyDescent="0.55000000000000004">
      <c r="A51" s="21" t="s">
        <v>81</v>
      </c>
      <c r="C51" s="22">
        <v>0</v>
      </c>
      <c r="D51" s="22"/>
      <c r="E51" s="22">
        <v>351521729</v>
      </c>
      <c r="F51" s="22"/>
      <c r="G51" s="22">
        <v>0</v>
      </c>
      <c r="H51" s="22"/>
      <c r="I51" s="22">
        <v>351521729</v>
      </c>
      <c r="K51" s="23">
        <v>7.8318507968249649E-5</v>
      </c>
      <c r="M51" s="22">
        <v>1697079251</v>
      </c>
      <c r="N51" s="22"/>
      <c r="O51" s="22">
        <v>-8111801777</v>
      </c>
      <c r="P51" s="22"/>
      <c r="Q51" s="22">
        <v>3760657761</v>
      </c>
      <c r="R51" s="22"/>
      <c r="S51" s="22">
        <v>-2654064765</v>
      </c>
      <c r="U51" s="23">
        <v>-8.2374864707321447E-5</v>
      </c>
    </row>
    <row r="52" spans="1:21" ht="21" x14ac:dyDescent="0.55000000000000004">
      <c r="A52" s="21" t="s">
        <v>53</v>
      </c>
      <c r="C52" s="22">
        <v>7086169499</v>
      </c>
      <c r="D52" s="22"/>
      <c r="E52" s="22">
        <v>-7727406373</v>
      </c>
      <c r="F52" s="22"/>
      <c r="G52" s="22">
        <v>0</v>
      </c>
      <c r="H52" s="22"/>
      <c r="I52" s="22">
        <v>-641236874</v>
      </c>
      <c r="K52" s="23">
        <v>-1.4286660278091799E-4</v>
      </c>
      <c r="M52" s="22">
        <v>7086169499</v>
      </c>
      <c r="N52" s="22"/>
      <c r="O52" s="22">
        <v>-14516886104</v>
      </c>
      <c r="P52" s="22"/>
      <c r="Q52" s="22">
        <v>120197696</v>
      </c>
      <c r="R52" s="22"/>
      <c r="S52" s="22">
        <v>-7310518909</v>
      </c>
      <c r="U52" s="23">
        <v>-2.2689838394700598E-4</v>
      </c>
    </row>
    <row r="53" spans="1:21" ht="21" x14ac:dyDescent="0.55000000000000004">
      <c r="A53" s="21" t="s">
        <v>22</v>
      </c>
      <c r="C53" s="22">
        <v>10264653913</v>
      </c>
      <c r="D53" s="22"/>
      <c r="E53" s="22">
        <v>-13452506390</v>
      </c>
      <c r="F53" s="22"/>
      <c r="G53" s="22">
        <v>0</v>
      </c>
      <c r="H53" s="22"/>
      <c r="I53" s="22">
        <v>-3187852477</v>
      </c>
      <c r="K53" s="23">
        <v>-7.1024869595338414E-4</v>
      </c>
      <c r="M53" s="22">
        <v>10264653913</v>
      </c>
      <c r="N53" s="22"/>
      <c r="O53" s="22">
        <v>-17198092547</v>
      </c>
      <c r="P53" s="22"/>
      <c r="Q53" s="22">
        <v>6146837949</v>
      </c>
      <c r="R53" s="22"/>
      <c r="S53" s="22">
        <v>-786600685</v>
      </c>
      <c r="U53" s="23">
        <v>-2.4413920059543602E-5</v>
      </c>
    </row>
    <row r="54" spans="1:21" ht="21" x14ac:dyDescent="0.55000000000000004">
      <c r="A54" s="21" t="s">
        <v>463</v>
      </c>
      <c r="C54" s="22">
        <v>0</v>
      </c>
      <c r="D54" s="22"/>
      <c r="E54" s="22">
        <v>0</v>
      </c>
      <c r="F54" s="22"/>
      <c r="G54" s="22">
        <v>0</v>
      </c>
      <c r="H54" s="22"/>
      <c r="I54" s="22">
        <v>0</v>
      </c>
      <c r="K54" s="23">
        <v>0</v>
      </c>
      <c r="M54" s="22">
        <v>0</v>
      </c>
      <c r="N54" s="22"/>
      <c r="O54" s="22">
        <v>0</v>
      </c>
      <c r="P54" s="22"/>
      <c r="Q54" s="22">
        <v>70594785</v>
      </c>
      <c r="R54" s="22"/>
      <c r="S54" s="22">
        <v>70594785</v>
      </c>
      <c r="U54" s="23">
        <v>2.1910678066733031E-6</v>
      </c>
    </row>
    <row r="55" spans="1:21" ht="21" x14ac:dyDescent="0.55000000000000004">
      <c r="A55" s="21" t="s">
        <v>47</v>
      </c>
      <c r="C55" s="22">
        <v>0</v>
      </c>
      <c r="D55" s="22"/>
      <c r="E55" s="22">
        <v>-591946595</v>
      </c>
      <c r="F55" s="22"/>
      <c r="G55" s="22">
        <v>0</v>
      </c>
      <c r="H55" s="22"/>
      <c r="I55" s="22">
        <v>-591946595</v>
      </c>
      <c r="K55" s="23">
        <v>-1.3188480339229827E-4</v>
      </c>
      <c r="M55" s="22">
        <v>0</v>
      </c>
      <c r="N55" s="22"/>
      <c r="O55" s="22">
        <v>-3071417797</v>
      </c>
      <c r="P55" s="22"/>
      <c r="Q55" s="22">
        <v>1065113562</v>
      </c>
      <c r="R55" s="22"/>
      <c r="S55" s="22">
        <v>-2006304235</v>
      </c>
      <c r="U55" s="23">
        <v>-6.2270160886541542E-5</v>
      </c>
    </row>
    <row r="56" spans="1:21" ht="21" x14ac:dyDescent="0.55000000000000004">
      <c r="A56" s="21" t="s">
        <v>464</v>
      </c>
      <c r="C56" s="22">
        <v>0</v>
      </c>
      <c r="D56" s="22"/>
      <c r="E56" s="22">
        <v>0</v>
      </c>
      <c r="F56" s="22"/>
      <c r="G56" s="22">
        <v>0</v>
      </c>
      <c r="H56" s="22"/>
      <c r="I56" s="22">
        <v>0</v>
      </c>
      <c r="K56" s="23">
        <v>0</v>
      </c>
      <c r="M56" s="22">
        <v>0</v>
      </c>
      <c r="N56" s="22"/>
      <c r="O56" s="22">
        <v>0</v>
      </c>
      <c r="P56" s="22"/>
      <c r="Q56" s="22">
        <v>-1331150</v>
      </c>
      <c r="R56" s="22"/>
      <c r="S56" s="22">
        <v>-1331150</v>
      </c>
      <c r="U56" s="23">
        <v>-4.1315231866676376E-8</v>
      </c>
    </row>
    <row r="57" spans="1:21" ht="21" x14ac:dyDescent="0.55000000000000004">
      <c r="A57" s="21" t="s">
        <v>465</v>
      </c>
      <c r="C57" s="22">
        <v>0</v>
      </c>
      <c r="D57" s="22"/>
      <c r="E57" s="22">
        <v>0</v>
      </c>
      <c r="F57" s="22"/>
      <c r="G57" s="22">
        <v>0</v>
      </c>
      <c r="H57" s="22"/>
      <c r="I57" s="22">
        <v>0</v>
      </c>
      <c r="K57" s="23">
        <v>0</v>
      </c>
      <c r="M57" s="22">
        <v>0</v>
      </c>
      <c r="N57" s="22"/>
      <c r="O57" s="22">
        <v>0</v>
      </c>
      <c r="P57" s="22"/>
      <c r="Q57" s="22">
        <v>678020411</v>
      </c>
      <c r="R57" s="22"/>
      <c r="S57" s="22">
        <v>678020411</v>
      </c>
      <c r="U57" s="23">
        <v>2.104388723344793E-5</v>
      </c>
    </row>
    <row r="58" spans="1:21" ht="21" x14ac:dyDescent="0.55000000000000004">
      <c r="A58" s="21" t="s">
        <v>438</v>
      </c>
      <c r="C58" s="22">
        <v>0</v>
      </c>
      <c r="D58" s="22"/>
      <c r="E58" s="22">
        <v>0</v>
      </c>
      <c r="F58" s="22"/>
      <c r="G58" s="22">
        <v>0</v>
      </c>
      <c r="H58" s="22"/>
      <c r="I58" s="22">
        <v>0</v>
      </c>
      <c r="K58" s="23">
        <v>0</v>
      </c>
      <c r="M58" s="22">
        <v>63000000</v>
      </c>
      <c r="N58" s="22"/>
      <c r="O58" s="22">
        <v>0</v>
      </c>
      <c r="P58" s="22"/>
      <c r="Q58" s="22">
        <v>-35498833</v>
      </c>
      <c r="R58" s="22"/>
      <c r="S58" s="22">
        <v>27501167</v>
      </c>
      <c r="U58" s="23">
        <v>8.5356052376455599E-7</v>
      </c>
    </row>
    <row r="59" spans="1:21" ht="21" x14ac:dyDescent="0.55000000000000004">
      <c r="A59" s="21" t="s">
        <v>466</v>
      </c>
      <c r="C59" s="22">
        <v>0</v>
      </c>
      <c r="D59" s="22"/>
      <c r="E59" s="22">
        <v>0</v>
      </c>
      <c r="F59" s="22"/>
      <c r="G59" s="22">
        <v>0</v>
      </c>
      <c r="H59" s="22"/>
      <c r="I59" s="22">
        <v>0</v>
      </c>
      <c r="K59" s="23">
        <v>0</v>
      </c>
      <c r="M59" s="22">
        <v>0</v>
      </c>
      <c r="N59" s="22"/>
      <c r="O59" s="22">
        <v>0</v>
      </c>
      <c r="P59" s="22"/>
      <c r="Q59" s="22">
        <v>649745752</v>
      </c>
      <c r="R59" s="22"/>
      <c r="S59" s="22">
        <v>649745752</v>
      </c>
      <c r="U59" s="23">
        <v>2.0166319647123169E-5</v>
      </c>
    </row>
    <row r="60" spans="1:21" ht="21" x14ac:dyDescent="0.55000000000000004">
      <c r="A60" s="21" t="s">
        <v>60</v>
      </c>
      <c r="C60" s="22">
        <v>0</v>
      </c>
      <c r="D60" s="22"/>
      <c r="E60" s="22">
        <v>6526522389</v>
      </c>
      <c r="F60" s="22"/>
      <c r="G60" s="22">
        <v>0</v>
      </c>
      <c r="H60" s="22"/>
      <c r="I60" s="22">
        <v>6526522389</v>
      </c>
      <c r="K60" s="23">
        <v>1.4540992876370844E-3</v>
      </c>
      <c r="M60" s="22">
        <v>6185392716</v>
      </c>
      <c r="N60" s="22"/>
      <c r="O60" s="22">
        <v>245781431198</v>
      </c>
      <c r="P60" s="22"/>
      <c r="Q60" s="22">
        <v>-29614</v>
      </c>
      <c r="R60" s="22"/>
      <c r="S60" s="22">
        <v>251966794300</v>
      </c>
      <c r="U60" s="23">
        <v>7.8203557294126511E-3</v>
      </c>
    </row>
    <row r="61" spans="1:21" ht="21" x14ac:dyDescent="0.55000000000000004">
      <c r="A61" s="21" t="s">
        <v>467</v>
      </c>
      <c r="C61" s="22">
        <v>0</v>
      </c>
      <c r="D61" s="22"/>
      <c r="E61" s="22">
        <v>0</v>
      </c>
      <c r="F61" s="22"/>
      <c r="G61" s="22">
        <v>0</v>
      </c>
      <c r="H61" s="22"/>
      <c r="I61" s="22">
        <v>0</v>
      </c>
      <c r="K61" s="23">
        <v>0</v>
      </c>
      <c r="M61" s="22">
        <v>0</v>
      </c>
      <c r="N61" s="22"/>
      <c r="O61" s="22">
        <v>0</v>
      </c>
      <c r="P61" s="22"/>
      <c r="Q61" s="22">
        <v>3010857447</v>
      </c>
      <c r="R61" s="22"/>
      <c r="S61" s="22">
        <v>3010857447</v>
      </c>
      <c r="U61" s="23">
        <v>9.3448727446429243E-5</v>
      </c>
    </row>
    <row r="62" spans="1:21" ht="21" x14ac:dyDescent="0.55000000000000004">
      <c r="A62" s="21" t="s">
        <v>468</v>
      </c>
      <c r="C62" s="22">
        <v>0</v>
      </c>
      <c r="D62" s="22"/>
      <c r="E62" s="22">
        <v>0</v>
      </c>
      <c r="F62" s="22"/>
      <c r="G62" s="22">
        <v>0</v>
      </c>
      <c r="H62" s="22"/>
      <c r="I62" s="22">
        <v>0</v>
      </c>
      <c r="K62" s="23">
        <v>0</v>
      </c>
      <c r="M62" s="22">
        <v>0</v>
      </c>
      <c r="N62" s="22"/>
      <c r="O62" s="22">
        <v>0</v>
      </c>
      <c r="P62" s="22"/>
      <c r="Q62" s="22">
        <v>2492713132</v>
      </c>
      <c r="R62" s="22"/>
      <c r="S62" s="22">
        <v>2492713132</v>
      </c>
      <c r="U62" s="23">
        <v>7.7366954156698399E-5</v>
      </c>
    </row>
    <row r="63" spans="1:21" ht="21" x14ac:dyDescent="0.55000000000000004">
      <c r="A63" s="21" t="s">
        <v>85</v>
      </c>
      <c r="C63" s="22">
        <v>0</v>
      </c>
      <c r="D63" s="22"/>
      <c r="E63" s="22">
        <v>366145440</v>
      </c>
      <c r="F63" s="22"/>
      <c r="G63" s="22">
        <v>0</v>
      </c>
      <c r="H63" s="22"/>
      <c r="I63" s="22">
        <v>366145440</v>
      </c>
      <c r="K63" s="23">
        <v>8.1576648595109389E-5</v>
      </c>
      <c r="M63" s="22">
        <v>0</v>
      </c>
      <c r="N63" s="22"/>
      <c r="O63" s="22">
        <v>-3368761975</v>
      </c>
      <c r="P63" s="22"/>
      <c r="Q63" s="22">
        <v>5744043444</v>
      </c>
      <c r="R63" s="22"/>
      <c r="S63" s="22">
        <v>2375281469</v>
      </c>
      <c r="U63" s="23">
        <v>7.3722198580441475E-5</v>
      </c>
    </row>
    <row r="64" spans="1:21" ht="21" x14ac:dyDescent="0.55000000000000004">
      <c r="A64" s="21" t="s">
        <v>68</v>
      </c>
      <c r="C64" s="22">
        <v>0</v>
      </c>
      <c r="D64" s="22"/>
      <c r="E64" s="22">
        <v>-1180728776</v>
      </c>
      <c r="F64" s="22"/>
      <c r="G64" s="22">
        <v>0</v>
      </c>
      <c r="H64" s="22"/>
      <c r="I64" s="22">
        <v>-1180728776</v>
      </c>
      <c r="K64" s="23">
        <v>-2.6306458014576295E-4</v>
      </c>
      <c r="M64" s="22">
        <v>0</v>
      </c>
      <c r="N64" s="22"/>
      <c r="O64" s="22">
        <v>-5461309547</v>
      </c>
      <c r="P64" s="22"/>
      <c r="Q64" s="22">
        <v>1899218586</v>
      </c>
      <c r="R64" s="22"/>
      <c r="S64" s="22">
        <v>-3562090961</v>
      </c>
      <c r="U64" s="23">
        <v>-1.1055749839154646E-4</v>
      </c>
    </row>
    <row r="65" spans="1:21" ht="21" x14ac:dyDescent="0.55000000000000004">
      <c r="A65" s="21" t="s">
        <v>469</v>
      </c>
      <c r="C65" s="22">
        <v>0</v>
      </c>
      <c r="D65" s="22"/>
      <c r="E65" s="22">
        <v>0</v>
      </c>
      <c r="F65" s="22"/>
      <c r="G65" s="22">
        <v>0</v>
      </c>
      <c r="H65" s="22"/>
      <c r="I65" s="22">
        <v>0</v>
      </c>
      <c r="K65" s="23">
        <v>0</v>
      </c>
      <c r="M65" s="22">
        <v>0</v>
      </c>
      <c r="N65" s="22"/>
      <c r="O65" s="22">
        <v>0</v>
      </c>
      <c r="P65" s="22"/>
      <c r="Q65" s="22">
        <v>2025750818</v>
      </c>
      <c r="R65" s="22"/>
      <c r="S65" s="22">
        <v>2025750818</v>
      </c>
      <c r="U65" s="23">
        <v>6.2873729294053512E-5</v>
      </c>
    </row>
    <row r="66" spans="1:21" ht="21" x14ac:dyDescent="0.55000000000000004">
      <c r="A66" s="21" t="s">
        <v>470</v>
      </c>
      <c r="C66" s="22">
        <v>0</v>
      </c>
      <c r="D66" s="22"/>
      <c r="E66" s="22">
        <v>0</v>
      </c>
      <c r="F66" s="22"/>
      <c r="G66" s="22">
        <v>0</v>
      </c>
      <c r="H66" s="22"/>
      <c r="I66" s="22">
        <v>0</v>
      </c>
      <c r="K66" s="23">
        <v>0</v>
      </c>
      <c r="M66" s="22">
        <v>0</v>
      </c>
      <c r="N66" s="22"/>
      <c r="O66" s="22">
        <v>0</v>
      </c>
      <c r="P66" s="22"/>
      <c r="Q66" s="22">
        <v>31087950494</v>
      </c>
      <c r="R66" s="22"/>
      <c r="S66" s="22">
        <v>31087950494</v>
      </c>
      <c r="U66" s="23">
        <v>9.648844104115737E-4</v>
      </c>
    </row>
    <row r="67" spans="1:21" ht="21" x14ac:dyDescent="0.55000000000000004">
      <c r="A67" s="21" t="s">
        <v>39</v>
      </c>
      <c r="C67" s="22">
        <v>22542158041</v>
      </c>
      <c r="D67" s="22"/>
      <c r="E67" s="22">
        <v>-25377784964</v>
      </c>
      <c r="F67" s="22"/>
      <c r="G67" s="22">
        <v>0</v>
      </c>
      <c r="H67" s="22"/>
      <c r="I67" s="22">
        <v>-2835626923</v>
      </c>
      <c r="K67" s="23">
        <v>-6.317733768428259E-4</v>
      </c>
      <c r="M67" s="22">
        <v>22542158041</v>
      </c>
      <c r="N67" s="22"/>
      <c r="O67" s="22">
        <v>-25422004771</v>
      </c>
      <c r="P67" s="22"/>
      <c r="Q67" s="22">
        <v>-7778</v>
      </c>
      <c r="R67" s="22"/>
      <c r="S67" s="22">
        <v>-2879854508</v>
      </c>
      <c r="U67" s="23">
        <v>-8.9382756819526881E-5</v>
      </c>
    </row>
    <row r="68" spans="1:21" ht="21" x14ac:dyDescent="0.55000000000000004">
      <c r="A68" s="21" t="s">
        <v>83</v>
      </c>
      <c r="C68" s="22">
        <v>0</v>
      </c>
      <c r="D68" s="22"/>
      <c r="E68" s="22">
        <v>31375546</v>
      </c>
      <c r="F68" s="22"/>
      <c r="G68" s="22">
        <v>0</v>
      </c>
      <c r="H68" s="22"/>
      <c r="I68" s="22">
        <v>31375546</v>
      </c>
      <c r="K68" s="23">
        <v>6.9904240525887476E-6</v>
      </c>
      <c r="M68" s="22">
        <v>0</v>
      </c>
      <c r="N68" s="22"/>
      <c r="O68" s="22">
        <v>-122237404</v>
      </c>
      <c r="P68" s="22"/>
      <c r="Q68" s="22">
        <v>-2789</v>
      </c>
      <c r="R68" s="22"/>
      <c r="S68" s="22">
        <v>-122240193</v>
      </c>
      <c r="U68" s="23">
        <v>-3.7939991114617213E-6</v>
      </c>
    </row>
    <row r="69" spans="1:21" ht="21" x14ac:dyDescent="0.55000000000000004">
      <c r="A69" s="21" t="s">
        <v>471</v>
      </c>
      <c r="C69" s="22">
        <v>0</v>
      </c>
      <c r="D69" s="22"/>
      <c r="E69" s="22">
        <v>0</v>
      </c>
      <c r="F69" s="22"/>
      <c r="G69" s="22">
        <v>0</v>
      </c>
      <c r="H69" s="22"/>
      <c r="I69" s="22">
        <v>0</v>
      </c>
      <c r="K69" s="23">
        <v>0</v>
      </c>
      <c r="M69" s="22">
        <v>0</v>
      </c>
      <c r="N69" s="22"/>
      <c r="O69" s="22">
        <v>0</v>
      </c>
      <c r="P69" s="22"/>
      <c r="Q69" s="22">
        <v>817553609</v>
      </c>
      <c r="R69" s="22"/>
      <c r="S69" s="22">
        <v>817553609</v>
      </c>
      <c r="U69" s="23">
        <v>2.537461361925634E-5</v>
      </c>
    </row>
    <row r="70" spans="1:21" ht="21" x14ac:dyDescent="0.55000000000000004">
      <c r="A70" s="21" t="s">
        <v>472</v>
      </c>
      <c r="C70" s="22">
        <v>0</v>
      </c>
      <c r="D70" s="22"/>
      <c r="E70" s="22">
        <v>0</v>
      </c>
      <c r="F70" s="22"/>
      <c r="G70" s="22">
        <v>0</v>
      </c>
      <c r="H70" s="22"/>
      <c r="I70" s="22">
        <v>0</v>
      </c>
      <c r="K70" s="23">
        <v>0</v>
      </c>
      <c r="M70" s="22">
        <v>0</v>
      </c>
      <c r="N70" s="22"/>
      <c r="O70" s="22">
        <v>0</v>
      </c>
      <c r="P70" s="22"/>
      <c r="Q70" s="22">
        <v>11072913065</v>
      </c>
      <c r="R70" s="22"/>
      <c r="S70" s="22">
        <v>11072913065</v>
      </c>
      <c r="U70" s="23">
        <v>3.4367274215529821E-4</v>
      </c>
    </row>
    <row r="71" spans="1:21" ht="21" x14ac:dyDescent="0.55000000000000004">
      <c r="A71" s="21" t="s">
        <v>17</v>
      </c>
      <c r="C71" s="22">
        <v>19260670194</v>
      </c>
      <c r="D71" s="22"/>
      <c r="E71" s="22">
        <v>-2301486655</v>
      </c>
      <c r="F71" s="22"/>
      <c r="G71" s="22">
        <v>0</v>
      </c>
      <c r="H71" s="22"/>
      <c r="I71" s="22">
        <v>16959183539</v>
      </c>
      <c r="K71" s="23">
        <v>3.7784803656737242E-3</v>
      </c>
      <c r="M71" s="22">
        <v>19260670194</v>
      </c>
      <c r="N71" s="22"/>
      <c r="O71" s="22">
        <v>-990729127</v>
      </c>
      <c r="P71" s="22"/>
      <c r="Q71" s="22">
        <v>-5832</v>
      </c>
      <c r="R71" s="22"/>
      <c r="S71" s="22">
        <v>18269935235</v>
      </c>
      <c r="U71" s="23">
        <v>5.6704849973570638E-4</v>
      </c>
    </row>
    <row r="72" spans="1:21" ht="21" x14ac:dyDescent="0.55000000000000004">
      <c r="A72" s="21" t="s">
        <v>473</v>
      </c>
      <c r="C72" s="22">
        <v>0</v>
      </c>
      <c r="D72" s="22"/>
      <c r="E72" s="22">
        <v>0</v>
      </c>
      <c r="F72" s="22"/>
      <c r="G72" s="22">
        <v>0</v>
      </c>
      <c r="H72" s="22"/>
      <c r="I72" s="22">
        <v>0</v>
      </c>
      <c r="K72" s="23">
        <v>0</v>
      </c>
      <c r="M72" s="22">
        <v>0</v>
      </c>
      <c r="N72" s="22"/>
      <c r="O72" s="22">
        <v>0</v>
      </c>
      <c r="P72" s="22"/>
      <c r="Q72" s="22">
        <v>2110566813</v>
      </c>
      <c r="R72" s="22"/>
      <c r="S72" s="22">
        <v>2110566813</v>
      </c>
      <c r="U72" s="23">
        <v>6.5506184313719119E-5</v>
      </c>
    </row>
    <row r="73" spans="1:21" ht="21" x14ac:dyDescent="0.55000000000000004">
      <c r="A73" s="21" t="s">
        <v>16</v>
      </c>
      <c r="C73" s="22">
        <v>3918537340</v>
      </c>
      <c r="D73" s="22"/>
      <c r="E73" s="22">
        <v>29342012644</v>
      </c>
      <c r="F73" s="22"/>
      <c r="G73" s="22">
        <v>0</v>
      </c>
      <c r="H73" s="22"/>
      <c r="I73" s="22">
        <f>C73+E73</f>
        <v>33260549984</v>
      </c>
      <c r="K73" s="23">
        <v>7.410400080702464E-3</v>
      </c>
      <c r="M73" s="22">
        <v>3918537340</v>
      </c>
      <c r="N73" s="22"/>
      <c r="O73" s="22">
        <v>-164988081205</v>
      </c>
      <c r="P73" s="22"/>
      <c r="Q73" s="22">
        <v>2249188320</v>
      </c>
      <c r="R73" s="22"/>
      <c r="S73" s="22">
        <f>M73+O73+Q73</f>
        <v>-158820355545</v>
      </c>
      <c r="U73" s="23">
        <v>-4.9293466660328706E-3</v>
      </c>
    </row>
    <row r="74" spans="1:21" ht="21" x14ac:dyDescent="0.55000000000000004">
      <c r="A74" s="21" t="s">
        <v>522</v>
      </c>
      <c r="C74" s="22"/>
      <c r="D74" s="22"/>
      <c r="E74" s="22"/>
      <c r="F74" s="22"/>
      <c r="G74" s="22"/>
      <c r="H74" s="22"/>
      <c r="I74" s="22"/>
      <c r="K74" s="23">
        <v>0</v>
      </c>
      <c r="M74" s="22"/>
      <c r="N74" s="22"/>
      <c r="O74" s="22"/>
      <c r="P74" s="22"/>
      <c r="Q74" s="22"/>
      <c r="R74" s="22"/>
      <c r="S74" s="22">
        <v>-645273222</v>
      </c>
      <c r="U74" s="23">
        <v>-2.0027504627042287E-5</v>
      </c>
    </row>
    <row r="75" spans="1:21" ht="21" x14ac:dyDescent="0.55000000000000004">
      <c r="A75" s="21" t="s">
        <v>474</v>
      </c>
      <c r="C75" s="22">
        <v>0</v>
      </c>
      <c r="D75" s="22"/>
      <c r="E75" s="22">
        <v>0</v>
      </c>
      <c r="F75" s="22"/>
      <c r="G75" s="22">
        <v>0</v>
      </c>
      <c r="H75" s="22"/>
      <c r="I75" s="22">
        <v>0</v>
      </c>
      <c r="K75" s="23">
        <v>0</v>
      </c>
      <c r="M75" s="22">
        <v>0</v>
      </c>
      <c r="N75" s="22"/>
      <c r="O75" s="22">
        <v>0</v>
      </c>
      <c r="P75" s="22"/>
      <c r="Q75" s="22">
        <v>3284468951</v>
      </c>
      <c r="R75" s="22"/>
      <c r="S75" s="22">
        <v>3284468951</v>
      </c>
      <c r="U75" s="23">
        <v>1.0194087538554207E-4</v>
      </c>
    </row>
    <row r="76" spans="1:21" ht="21" x14ac:dyDescent="0.55000000000000004">
      <c r="A76" s="21" t="s">
        <v>475</v>
      </c>
      <c r="C76" s="22">
        <v>0</v>
      </c>
      <c r="D76" s="22"/>
      <c r="E76" s="22">
        <v>0</v>
      </c>
      <c r="F76" s="22"/>
      <c r="G76" s="22">
        <v>0</v>
      </c>
      <c r="H76" s="22"/>
      <c r="I76" s="22">
        <v>0</v>
      </c>
      <c r="K76" s="23">
        <v>0</v>
      </c>
      <c r="M76" s="22">
        <v>0</v>
      </c>
      <c r="N76" s="22"/>
      <c r="O76" s="22">
        <v>0</v>
      </c>
      <c r="P76" s="22"/>
      <c r="Q76" s="22">
        <v>-21032115375</v>
      </c>
      <c r="R76" s="22"/>
      <c r="S76" s="22">
        <v>-21032115375</v>
      </c>
      <c r="U76" s="23">
        <v>-6.5277896808384791E-4</v>
      </c>
    </row>
    <row r="77" spans="1:21" ht="21" x14ac:dyDescent="0.55000000000000004">
      <c r="A77" s="21" t="s">
        <v>34</v>
      </c>
      <c r="C77" s="22">
        <v>0</v>
      </c>
      <c r="D77" s="22"/>
      <c r="E77" s="22">
        <v>-360472359</v>
      </c>
      <c r="F77" s="22"/>
      <c r="G77" s="22">
        <v>0</v>
      </c>
      <c r="H77" s="22"/>
      <c r="I77" s="22">
        <v>-360472359</v>
      </c>
      <c r="K77" s="23">
        <v>-8.0312694754284308E-5</v>
      </c>
      <c r="M77" s="22">
        <v>623577800</v>
      </c>
      <c r="N77" s="22"/>
      <c r="O77" s="22">
        <v>22833915721</v>
      </c>
      <c r="P77" s="22"/>
      <c r="Q77" s="22">
        <v>17496089094</v>
      </c>
      <c r="R77" s="22"/>
      <c r="S77" s="22">
        <v>40953582615</v>
      </c>
      <c r="U77" s="23">
        <v>1.2710864752355569E-3</v>
      </c>
    </row>
    <row r="78" spans="1:21" ht="21" x14ac:dyDescent="0.55000000000000004">
      <c r="A78" s="21" t="s">
        <v>56</v>
      </c>
      <c r="C78" s="22">
        <v>0</v>
      </c>
      <c r="D78" s="22"/>
      <c r="E78" s="22">
        <v>61507859</v>
      </c>
      <c r="F78" s="22"/>
      <c r="G78" s="22">
        <v>0</v>
      </c>
      <c r="H78" s="22"/>
      <c r="I78" s="22">
        <v>61507859</v>
      </c>
      <c r="K78" s="23">
        <v>1.3703857678742459E-5</v>
      </c>
      <c r="M78" s="22">
        <v>873271028</v>
      </c>
      <c r="N78" s="22"/>
      <c r="O78" s="22">
        <v>-1364209831</v>
      </c>
      <c r="P78" s="22"/>
      <c r="Q78" s="22">
        <v>0</v>
      </c>
      <c r="R78" s="22"/>
      <c r="S78" s="22">
        <v>-490938803</v>
      </c>
      <c r="U78" s="23">
        <v>-1.5237389083344143E-5</v>
      </c>
    </row>
    <row r="79" spans="1:21" ht="21" x14ac:dyDescent="0.55000000000000004">
      <c r="A79" s="21" t="s">
        <v>58</v>
      </c>
      <c r="C79" s="22">
        <v>0</v>
      </c>
      <c r="D79" s="22"/>
      <c r="E79" s="22">
        <v>3781974935</v>
      </c>
      <c r="F79" s="22"/>
      <c r="G79" s="22">
        <v>0</v>
      </c>
      <c r="H79" s="22"/>
      <c r="I79" s="22">
        <v>3781974935</v>
      </c>
      <c r="K79" s="23">
        <v>8.4261827832133229E-4</v>
      </c>
      <c r="M79" s="22">
        <v>77128959200</v>
      </c>
      <c r="N79" s="22"/>
      <c r="O79" s="22">
        <v>-88901499669</v>
      </c>
      <c r="P79" s="22"/>
      <c r="Q79" s="22">
        <v>0</v>
      </c>
      <c r="R79" s="22"/>
      <c r="S79" s="22">
        <v>-11772540469</v>
      </c>
      <c r="U79" s="23">
        <v>-3.6538725097589757E-4</v>
      </c>
    </row>
    <row r="80" spans="1:21" ht="21" x14ac:dyDescent="0.55000000000000004">
      <c r="A80" s="21" t="s">
        <v>52</v>
      </c>
      <c r="C80" s="22">
        <v>97839947951</v>
      </c>
      <c r="D80" s="22"/>
      <c r="E80" s="22">
        <v>-101659428928</v>
      </c>
      <c r="F80" s="22"/>
      <c r="G80" s="22">
        <v>0</v>
      </c>
      <c r="H80" s="22"/>
      <c r="I80" s="22">
        <v>-3819480977</v>
      </c>
      <c r="K80" s="23">
        <v>-8.5097456758285474E-4</v>
      </c>
      <c r="M80" s="22">
        <v>97839947951</v>
      </c>
      <c r="N80" s="22"/>
      <c r="O80" s="22">
        <v>-119742063711</v>
      </c>
      <c r="P80" s="22"/>
      <c r="Q80" s="22">
        <v>0</v>
      </c>
      <c r="R80" s="22"/>
      <c r="S80" s="22">
        <v>-21902115760</v>
      </c>
      <c r="U80" s="23">
        <v>-6.7978138526476124E-4</v>
      </c>
    </row>
    <row r="81" spans="1:21" ht="21" x14ac:dyDescent="0.55000000000000004">
      <c r="A81" s="21" t="s">
        <v>23</v>
      </c>
      <c r="C81" s="22">
        <v>92752941176</v>
      </c>
      <c r="D81" s="22"/>
      <c r="E81" s="22">
        <v>4266859287</v>
      </c>
      <c r="F81" s="22"/>
      <c r="G81" s="22">
        <v>0</v>
      </c>
      <c r="H81" s="22"/>
      <c r="I81" s="22">
        <v>97019800463</v>
      </c>
      <c r="K81" s="23">
        <v>2.1615864365640558E-2</v>
      </c>
      <c r="M81" s="22">
        <v>92752941176</v>
      </c>
      <c r="N81" s="22"/>
      <c r="O81" s="22">
        <v>-9749941572</v>
      </c>
      <c r="P81" s="22"/>
      <c r="Q81" s="22">
        <v>0</v>
      </c>
      <c r="R81" s="22"/>
      <c r="S81" s="22">
        <v>83002999604</v>
      </c>
      <c r="U81" s="23">
        <v>2.5761846330382807E-3</v>
      </c>
    </row>
    <row r="82" spans="1:21" ht="21" x14ac:dyDescent="0.55000000000000004">
      <c r="A82" s="21" t="s">
        <v>36</v>
      </c>
      <c r="C82" s="22">
        <v>0</v>
      </c>
      <c r="D82" s="22"/>
      <c r="E82" s="22">
        <v>-45549836</v>
      </c>
      <c r="F82" s="22"/>
      <c r="G82" s="22">
        <v>0</v>
      </c>
      <c r="H82" s="22"/>
      <c r="I82" s="22">
        <v>-45549836</v>
      </c>
      <c r="K82" s="23">
        <v>-1.0148434362413098E-5</v>
      </c>
      <c r="M82" s="22">
        <v>125000000</v>
      </c>
      <c r="N82" s="22"/>
      <c r="O82" s="22">
        <v>-858988822</v>
      </c>
      <c r="P82" s="22"/>
      <c r="Q82" s="22">
        <v>0</v>
      </c>
      <c r="R82" s="22"/>
      <c r="S82" s="22">
        <v>-733988822</v>
      </c>
      <c r="U82" s="23">
        <v>-2.2780992651826357E-5</v>
      </c>
    </row>
    <row r="83" spans="1:21" ht="21" x14ac:dyDescent="0.55000000000000004">
      <c r="A83" s="21" t="s">
        <v>69</v>
      </c>
      <c r="C83" s="22">
        <v>37504172753</v>
      </c>
      <c r="D83" s="22"/>
      <c r="E83" s="22">
        <v>-38796399028</v>
      </c>
      <c r="F83" s="22"/>
      <c r="G83" s="22">
        <v>0</v>
      </c>
      <c r="H83" s="22"/>
      <c r="I83" s="22">
        <v>-1292226275</v>
      </c>
      <c r="K83" s="23">
        <v>-2.8790605378300544E-4</v>
      </c>
      <c r="M83" s="22">
        <v>37504172753</v>
      </c>
      <c r="N83" s="22"/>
      <c r="O83" s="22">
        <v>-45079236756</v>
      </c>
      <c r="P83" s="22"/>
      <c r="Q83" s="22">
        <v>0</v>
      </c>
      <c r="R83" s="22"/>
      <c r="S83" s="22">
        <v>-7575064003</v>
      </c>
      <c r="U83" s="23">
        <v>-2.3510913547598595E-4</v>
      </c>
    </row>
    <row r="84" spans="1:21" ht="21" x14ac:dyDescent="0.55000000000000004">
      <c r="A84" s="21" t="s">
        <v>20</v>
      </c>
      <c r="C84" s="22">
        <v>23021563342</v>
      </c>
      <c r="D84" s="22"/>
      <c r="E84" s="22">
        <v>-22240678565</v>
      </c>
      <c r="F84" s="22"/>
      <c r="G84" s="22">
        <v>0</v>
      </c>
      <c r="H84" s="22"/>
      <c r="I84" s="22">
        <v>780884777</v>
      </c>
      <c r="K84" s="23">
        <v>1.7397994372563908E-4</v>
      </c>
      <c r="M84" s="22">
        <v>23021563342</v>
      </c>
      <c r="N84" s="22"/>
      <c r="O84" s="22">
        <v>-24541435936</v>
      </c>
      <c r="P84" s="22"/>
      <c r="Q84" s="22">
        <v>0</v>
      </c>
      <c r="R84" s="22"/>
      <c r="S84" s="22">
        <v>-1519872594</v>
      </c>
      <c r="U84" s="23">
        <v>-4.7172661705229979E-5</v>
      </c>
    </row>
    <row r="85" spans="1:21" ht="21" x14ac:dyDescent="0.55000000000000004">
      <c r="A85" s="21" t="s">
        <v>26</v>
      </c>
      <c r="C85" s="22">
        <v>31566953285</v>
      </c>
      <c r="D85" s="22"/>
      <c r="E85" s="22">
        <v>2018162453</v>
      </c>
      <c r="F85" s="22"/>
      <c r="G85" s="22">
        <v>0</v>
      </c>
      <c r="H85" s="22"/>
      <c r="I85" s="22">
        <v>33585115738</v>
      </c>
      <c r="K85" s="23">
        <v>7.4827128383325057E-3</v>
      </c>
      <c r="M85" s="22">
        <v>31566953285</v>
      </c>
      <c r="N85" s="22"/>
      <c r="O85" s="22">
        <v>-2994450345</v>
      </c>
      <c r="P85" s="22"/>
      <c r="Q85" s="22">
        <v>0</v>
      </c>
      <c r="R85" s="22"/>
      <c r="S85" s="22">
        <v>28572502940</v>
      </c>
      <c r="U85" s="23">
        <v>8.8681184237493331E-4</v>
      </c>
    </row>
    <row r="86" spans="1:21" ht="21" x14ac:dyDescent="0.55000000000000004">
      <c r="A86" s="21" t="s">
        <v>59</v>
      </c>
      <c r="C86" s="22">
        <v>1487484523</v>
      </c>
      <c r="D86" s="22"/>
      <c r="E86" s="22">
        <v>-1376201989</v>
      </c>
      <c r="F86" s="22"/>
      <c r="G86" s="22">
        <v>0</v>
      </c>
      <c r="H86" s="22"/>
      <c r="I86" s="22">
        <v>111282534</v>
      </c>
      <c r="K86" s="23">
        <v>2.4793579761341048E-5</v>
      </c>
      <c r="M86" s="22">
        <v>1487484523</v>
      </c>
      <c r="N86" s="22"/>
      <c r="O86" s="22">
        <v>-4001423608</v>
      </c>
      <c r="P86" s="22"/>
      <c r="Q86" s="22">
        <v>0</v>
      </c>
      <c r="R86" s="22"/>
      <c r="S86" s="22">
        <v>-2513939085</v>
      </c>
      <c r="U86" s="23">
        <v>-7.8025749311103372E-5</v>
      </c>
    </row>
    <row r="87" spans="1:21" ht="21" x14ac:dyDescent="0.55000000000000004">
      <c r="A87" s="21" t="s">
        <v>50</v>
      </c>
      <c r="C87" s="22">
        <v>0</v>
      </c>
      <c r="D87" s="22"/>
      <c r="E87" s="22">
        <v>6273274488</v>
      </c>
      <c r="F87" s="22"/>
      <c r="G87" s="22">
        <v>0</v>
      </c>
      <c r="H87" s="22"/>
      <c r="I87" s="22">
        <v>6273274488</v>
      </c>
      <c r="K87" s="23">
        <v>1.3976760394673788E-3</v>
      </c>
      <c r="M87" s="22">
        <v>175000000</v>
      </c>
      <c r="N87" s="22"/>
      <c r="O87" s="22">
        <v>-17705842616</v>
      </c>
      <c r="P87" s="22"/>
      <c r="Q87" s="22">
        <v>0</v>
      </c>
      <c r="R87" s="22"/>
      <c r="S87" s="22">
        <v>-17530842616</v>
      </c>
      <c r="U87" s="23">
        <v>-5.4410909927374935E-4</v>
      </c>
    </row>
    <row r="88" spans="1:21" ht="21" x14ac:dyDescent="0.55000000000000004">
      <c r="A88" s="21" t="s">
        <v>40</v>
      </c>
      <c r="C88" s="22">
        <v>2492062354</v>
      </c>
      <c r="D88" s="22"/>
      <c r="E88" s="22">
        <v>564851470471</v>
      </c>
      <c r="F88" s="22"/>
      <c r="G88" s="22">
        <v>0</v>
      </c>
      <c r="H88" s="22"/>
      <c r="I88" s="22">
        <v>567343532825</v>
      </c>
      <c r="K88" s="23">
        <v>0.12640327846216776</v>
      </c>
      <c r="M88" s="22">
        <v>2492062354</v>
      </c>
      <c r="N88" s="22"/>
      <c r="O88" s="22">
        <v>549211588287</v>
      </c>
      <c r="P88" s="22"/>
      <c r="Q88" s="22">
        <v>0</v>
      </c>
      <c r="R88" s="22"/>
      <c r="S88" s="22">
        <v>551703650641</v>
      </c>
      <c r="U88" s="23">
        <v>1.7123362692352276E-2</v>
      </c>
    </row>
    <row r="89" spans="1:21" ht="21" x14ac:dyDescent="0.55000000000000004">
      <c r="A89" s="21" t="s">
        <v>19</v>
      </c>
      <c r="C89" s="22">
        <v>0</v>
      </c>
      <c r="D89" s="22"/>
      <c r="E89" s="22">
        <v>791568259</v>
      </c>
      <c r="F89" s="22"/>
      <c r="G89" s="22">
        <v>0</v>
      </c>
      <c r="H89" s="22"/>
      <c r="I89" s="22">
        <v>791568259</v>
      </c>
      <c r="K89" s="23">
        <v>1.7636020730856444E-4</v>
      </c>
      <c r="M89" s="22">
        <v>28324901800</v>
      </c>
      <c r="N89" s="22"/>
      <c r="O89" s="22">
        <v>-36001719389</v>
      </c>
      <c r="P89" s="22"/>
      <c r="Q89" s="22">
        <v>0</v>
      </c>
      <c r="R89" s="22"/>
      <c r="S89" s="22">
        <v>-7676817589</v>
      </c>
      <c r="U89" s="23">
        <v>-2.3826728669775344E-4</v>
      </c>
    </row>
    <row r="90" spans="1:21" ht="21" x14ac:dyDescent="0.55000000000000004">
      <c r="A90" s="21" t="s">
        <v>30</v>
      </c>
      <c r="C90" s="22">
        <v>14865775053</v>
      </c>
      <c r="D90" s="22"/>
      <c r="E90" s="22">
        <v>-18747517207</v>
      </c>
      <c r="F90" s="22"/>
      <c r="G90" s="22">
        <v>0</v>
      </c>
      <c r="H90" s="22"/>
      <c r="I90" s="22">
        <v>-3881742154</v>
      </c>
      <c r="K90" s="23">
        <v>-8.6484626336922569E-4</v>
      </c>
      <c r="M90" s="22">
        <v>14865775053</v>
      </c>
      <c r="N90" s="22"/>
      <c r="O90" s="22">
        <v>-17940658462</v>
      </c>
      <c r="P90" s="22"/>
      <c r="Q90" s="22">
        <v>0</v>
      </c>
      <c r="R90" s="22"/>
      <c r="S90" s="22">
        <v>-3074883409</v>
      </c>
      <c r="U90" s="23">
        <v>-9.5435917068573259E-5</v>
      </c>
    </row>
    <row r="91" spans="1:21" ht="21" x14ac:dyDescent="0.55000000000000004">
      <c r="A91" s="21" t="s">
        <v>520</v>
      </c>
      <c r="C91" s="22"/>
      <c r="D91" s="22"/>
      <c r="E91" s="22"/>
      <c r="F91" s="22"/>
      <c r="G91" s="22"/>
      <c r="H91" s="22"/>
      <c r="I91" s="22"/>
      <c r="K91" s="23">
        <v>0</v>
      </c>
      <c r="M91" s="22">
        <v>300012363</v>
      </c>
      <c r="N91" s="22"/>
      <c r="O91" s="22"/>
      <c r="P91" s="22"/>
      <c r="Q91" s="22"/>
      <c r="R91" s="22"/>
      <c r="S91" s="22">
        <v>300012363</v>
      </c>
      <c r="U91" s="23">
        <v>9.3115579312733196E-6</v>
      </c>
    </row>
    <row r="92" spans="1:21" ht="21" x14ac:dyDescent="0.55000000000000004">
      <c r="A92" s="21" t="s">
        <v>25</v>
      </c>
      <c r="C92" s="22">
        <v>1957104558</v>
      </c>
      <c r="D92" s="22"/>
      <c r="E92" s="22">
        <v>349037698</v>
      </c>
      <c r="F92" s="22"/>
      <c r="G92" s="22">
        <v>0</v>
      </c>
      <c r="H92" s="22"/>
      <c r="I92" s="22">
        <v>2306142256</v>
      </c>
      <c r="K92" s="23">
        <v>5.1380499625516243E-4</v>
      </c>
      <c r="M92" s="22">
        <v>1957104558</v>
      </c>
      <c r="N92" s="22"/>
      <c r="O92" s="22">
        <v>-1002752717</v>
      </c>
      <c r="P92" s="22"/>
      <c r="Q92" s="22">
        <v>0</v>
      </c>
      <c r="R92" s="22"/>
      <c r="S92" s="22">
        <v>954351841</v>
      </c>
      <c r="U92" s="23">
        <v>2.9620454188712367E-5</v>
      </c>
    </row>
    <row r="93" spans="1:21" ht="21" x14ac:dyDescent="0.55000000000000004">
      <c r="A93" s="21" t="s">
        <v>78</v>
      </c>
      <c r="C93" s="22">
        <v>0</v>
      </c>
      <c r="D93" s="22"/>
      <c r="E93" s="22">
        <v>40850090</v>
      </c>
      <c r="F93" s="22"/>
      <c r="G93" s="22">
        <v>0</v>
      </c>
      <c r="H93" s="22"/>
      <c r="I93" s="22">
        <v>40850090</v>
      </c>
      <c r="K93" s="23">
        <v>9.1013380830540786E-6</v>
      </c>
      <c r="M93" s="22">
        <v>262828963</v>
      </c>
      <c r="N93" s="22"/>
      <c r="O93" s="22">
        <v>-364420019</v>
      </c>
      <c r="P93" s="22"/>
      <c r="Q93" s="22">
        <v>0</v>
      </c>
      <c r="R93" s="22"/>
      <c r="S93" s="22">
        <v>-101591056</v>
      </c>
      <c r="U93" s="23">
        <v>-3.1531067379487694E-6</v>
      </c>
    </row>
    <row r="94" spans="1:21" ht="21" x14ac:dyDescent="0.55000000000000004">
      <c r="A94" s="21" t="s">
        <v>87</v>
      </c>
      <c r="C94" s="22">
        <v>1054089923</v>
      </c>
      <c r="D94" s="22"/>
      <c r="E94" s="22">
        <v>-56262669</v>
      </c>
      <c r="F94" s="22"/>
      <c r="G94" s="22">
        <v>0</v>
      </c>
      <c r="H94" s="22"/>
      <c r="I94" s="22">
        <v>997827254</v>
      </c>
      <c r="K94" s="23">
        <v>2.2231439850290354E-4</v>
      </c>
      <c r="M94" s="22">
        <v>1054089923</v>
      </c>
      <c r="N94" s="22"/>
      <c r="O94" s="22">
        <v>-56262669</v>
      </c>
      <c r="P94" s="22"/>
      <c r="Q94" s="22">
        <v>0</v>
      </c>
      <c r="R94" s="22"/>
      <c r="S94" s="22">
        <v>997827254</v>
      </c>
      <c r="U94" s="23">
        <v>3.0969811337489374E-5</v>
      </c>
    </row>
    <row r="95" spans="1:21" ht="21" x14ac:dyDescent="0.55000000000000004">
      <c r="A95" s="21" t="s">
        <v>43</v>
      </c>
      <c r="C95" s="22">
        <v>0</v>
      </c>
      <c r="D95" s="22"/>
      <c r="E95" s="22">
        <v>-200786288</v>
      </c>
      <c r="F95" s="22"/>
      <c r="G95" s="22">
        <v>0</v>
      </c>
      <c r="H95" s="22"/>
      <c r="I95" s="22">
        <v>-200786288</v>
      </c>
      <c r="K95" s="23">
        <v>-4.4734880376749822E-5</v>
      </c>
      <c r="M95" s="22">
        <v>0</v>
      </c>
      <c r="N95" s="22"/>
      <c r="O95" s="22">
        <v>4051670898</v>
      </c>
      <c r="P95" s="22"/>
      <c r="Q95" s="22">
        <v>0</v>
      </c>
      <c r="R95" s="22"/>
      <c r="S95" s="22">
        <v>4051670898</v>
      </c>
      <c r="U95" s="23">
        <v>1.2575271201467519E-4</v>
      </c>
    </row>
    <row r="96" spans="1:21" ht="21" x14ac:dyDescent="0.55000000000000004">
      <c r="A96" s="21" t="s">
        <v>89</v>
      </c>
      <c r="C96" s="22">
        <v>0</v>
      </c>
      <c r="D96" s="22"/>
      <c r="E96" s="22">
        <v>-9399175031</v>
      </c>
      <c r="F96" s="22"/>
      <c r="G96" s="22">
        <v>0</v>
      </c>
      <c r="H96" s="22"/>
      <c r="I96" s="22">
        <v>-9399175031</v>
      </c>
      <c r="K96" s="23">
        <v>-2.0941219385056755E-3</v>
      </c>
      <c r="M96" s="22">
        <v>0</v>
      </c>
      <c r="N96" s="22"/>
      <c r="O96" s="22">
        <v>-9399175031</v>
      </c>
      <c r="P96" s="22"/>
      <c r="Q96" s="22">
        <v>0</v>
      </c>
      <c r="R96" s="22"/>
      <c r="S96" s="22">
        <v>-9399175031</v>
      </c>
      <c r="U96" s="23">
        <v>-2.9172452072361498E-4</v>
      </c>
    </row>
    <row r="97" spans="1:21" ht="21" x14ac:dyDescent="0.55000000000000004">
      <c r="A97" s="21" t="s">
        <v>64</v>
      </c>
      <c r="C97" s="22">
        <v>0</v>
      </c>
      <c r="D97" s="22"/>
      <c r="E97" s="22">
        <v>7366293127</v>
      </c>
      <c r="F97" s="22"/>
      <c r="G97" s="22">
        <v>0</v>
      </c>
      <c r="H97" s="22"/>
      <c r="I97" s="22">
        <v>7366293127</v>
      </c>
      <c r="K97" s="23">
        <v>1.6411989341444441E-3</v>
      </c>
      <c r="M97" s="22">
        <v>0</v>
      </c>
      <c r="N97" s="22"/>
      <c r="O97" s="22">
        <v>-17953205969</v>
      </c>
      <c r="P97" s="22"/>
      <c r="Q97" s="22">
        <v>0</v>
      </c>
      <c r="R97" s="22"/>
      <c r="S97" s="22">
        <v>-17953205969</v>
      </c>
      <c r="U97" s="23">
        <v>-5.5721809515038372E-4</v>
      </c>
    </row>
    <row r="98" spans="1:21" ht="21" x14ac:dyDescent="0.55000000000000004">
      <c r="A98" s="21" t="s">
        <v>88</v>
      </c>
      <c r="C98" s="22">
        <v>0</v>
      </c>
      <c r="D98" s="22"/>
      <c r="E98" s="22">
        <v>-817214820</v>
      </c>
      <c r="F98" s="22"/>
      <c r="G98" s="22">
        <v>0</v>
      </c>
      <c r="H98" s="22"/>
      <c r="I98" s="22">
        <v>-817214820</v>
      </c>
      <c r="K98" s="23">
        <v>-1.8207422219393359E-4</v>
      </c>
      <c r="M98" s="22">
        <v>0</v>
      </c>
      <c r="N98" s="22"/>
      <c r="O98" s="22">
        <v>-817214820</v>
      </c>
      <c r="P98" s="22"/>
      <c r="Q98" s="22">
        <v>0</v>
      </c>
      <c r="R98" s="22"/>
      <c r="S98" s="22">
        <v>-817214820</v>
      </c>
      <c r="U98" s="23">
        <v>-2.5364098541249443E-5</v>
      </c>
    </row>
    <row r="99" spans="1:21" ht="21" x14ac:dyDescent="0.55000000000000004">
      <c r="A99" s="21" t="s">
        <v>67</v>
      </c>
      <c r="C99" s="22">
        <v>0</v>
      </c>
      <c r="D99" s="22"/>
      <c r="E99" s="22">
        <v>-183282093</v>
      </c>
      <c r="F99" s="22"/>
      <c r="G99" s="22">
        <v>0</v>
      </c>
      <c r="H99" s="22"/>
      <c r="I99" s="22">
        <v>-183282093</v>
      </c>
      <c r="K99" s="23">
        <v>-4.0834972284339136E-5</v>
      </c>
      <c r="M99" s="22">
        <v>0</v>
      </c>
      <c r="N99" s="22"/>
      <c r="O99" s="22">
        <v>-3794767668</v>
      </c>
      <c r="P99" s="22"/>
      <c r="Q99" s="22">
        <v>0</v>
      </c>
      <c r="R99" s="22"/>
      <c r="S99" s="22">
        <v>-3794767668</v>
      </c>
      <c r="U99" s="23">
        <v>-1.1777914290920392E-4</v>
      </c>
    </row>
    <row r="100" spans="1:21" ht="21" x14ac:dyDescent="0.55000000000000004">
      <c r="A100" s="21" t="s">
        <v>61</v>
      </c>
      <c r="C100" s="22">
        <v>0</v>
      </c>
      <c r="D100" s="22"/>
      <c r="E100" s="22">
        <v>-729997957</v>
      </c>
      <c r="F100" s="22"/>
      <c r="G100" s="22">
        <v>0</v>
      </c>
      <c r="H100" s="22"/>
      <c r="I100" s="22">
        <v>-729997957</v>
      </c>
      <c r="K100" s="23">
        <v>-1.6264243742414701E-4</v>
      </c>
      <c r="M100" s="22">
        <v>0</v>
      </c>
      <c r="N100" s="22"/>
      <c r="O100" s="22">
        <v>-2742116830</v>
      </c>
      <c r="P100" s="22"/>
      <c r="Q100" s="22">
        <v>0</v>
      </c>
      <c r="R100" s="22"/>
      <c r="S100" s="22">
        <v>-2742116830</v>
      </c>
      <c r="U100" s="23">
        <v>-8.5107758432156864E-5</v>
      </c>
    </row>
    <row r="101" spans="1:21" ht="21" x14ac:dyDescent="0.55000000000000004">
      <c r="A101" s="21" t="s">
        <v>79</v>
      </c>
      <c r="C101" s="22">
        <v>0</v>
      </c>
      <c r="D101" s="22"/>
      <c r="E101" s="22">
        <v>-1630331488</v>
      </c>
      <c r="F101" s="22"/>
      <c r="G101" s="22">
        <v>0</v>
      </c>
      <c r="H101" s="22"/>
      <c r="I101" s="22">
        <v>-1630331488</v>
      </c>
      <c r="K101" s="23">
        <v>-3.6323538233909945E-4</v>
      </c>
      <c r="M101" s="22">
        <v>0</v>
      </c>
      <c r="N101" s="22"/>
      <c r="O101" s="22">
        <v>-1649946743</v>
      </c>
      <c r="P101" s="22"/>
      <c r="Q101" s="22">
        <v>0</v>
      </c>
      <c r="R101" s="22"/>
      <c r="S101" s="22">
        <v>-1649946743</v>
      </c>
      <c r="U101" s="23">
        <v>-5.1209805247126544E-5</v>
      </c>
    </row>
    <row r="102" spans="1:21" ht="21" x14ac:dyDescent="0.55000000000000004">
      <c r="A102" s="21" t="s">
        <v>15</v>
      </c>
      <c r="C102" s="22">
        <v>0</v>
      </c>
      <c r="D102" s="22"/>
      <c r="E102" s="22">
        <v>273315966</v>
      </c>
      <c r="F102" s="22"/>
      <c r="G102" s="22">
        <v>0</v>
      </c>
      <c r="H102" s="22"/>
      <c r="I102" s="22">
        <v>273315966</v>
      </c>
      <c r="K102" s="23">
        <v>6.0894382608765705E-5</v>
      </c>
      <c r="M102" s="22">
        <v>0</v>
      </c>
      <c r="N102" s="22"/>
      <c r="O102" s="22">
        <v>-960551881</v>
      </c>
      <c r="P102" s="22"/>
      <c r="Q102" s="22">
        <v>0</v>
      </c>
      <c r="R102" s="22"/>
      <c r="S102" s="22">
        <v>-960551881</v>
      </c>
      <c r="U102" s="23">
        <v>-2.981288636403646E-5</v>
      </c>
    </row>
    <row r="103" spans="1:21" ht="21" x14ac:dyDescent="0.55000000000000004">
      <c r="A103" s="21" t="s">
        <v>18</v>
      </c>
      <c r="C103" s="22">
        <v>0</v>
      </c>
      <c r="D103" s="22"/>
      <c r="E103" s="22">
        <v>2024298588</v>
      </c>
      <c r="F103" s="22"/>
      <c r="G103" s="22">
        <v>0</v>
      </c>
      <c r="H103" s="22"/>
      <c r="I103" s="22">
        <v>2024298588</v>
      </c>
      <c r="K103" s="23">
        <v>4.5101065457718695E-4</v>
      </c>
      <c r="M103" s="22">
        <v>0</v>
      </c>
      <c r="N103" s="22"/>
      <c r="O103" s="22">
        <v>-59034374</v>
      </c>
      <c r="P103" s="22"/>
      <c r="Q103" s="22">
        <v>0</v>
      </c>
      <c r="R103" s="22"/>
      <c r="S103" s="22">
        <v>-59034374</v>
      </c>
      <c r="U103" s="23">
        <v>-1.832264470506022E-6</v>
      </c>
    </row>
    <row r="104" spans="1:21" ht="21" x14ac:dyDescent="0.55000000000000004">
      <c r="A104" s="21" t="s">
        <v>46</v>
      </c>
      <c r="C104" s="22">
        <v>0</v>
      </c>
      <c r="D104" s="22"/>
      <c r="E104" s="22">
        <v>673251989</v>
      </c>
      <c r="F104" s="22"/>
      <c r="G104" s="22">
        <v>0</v>
      </c>
      <c r="H104" s="22"/>
      <c r="I104" s="22">
        <v>673251989</v>
      </c>
      <c r="K104" s="23">
        <v>1.4999952183649058E-4</v>
      </c>
      <c r="M104" s="22">
        <v>0</v>
      </c>
      <c r="N104" s="22"/>
      <c r="O104" s="22">
        <v>-102773640</v>
      </c>
      <c r="P104" s="22"/>
      <c r="Q104" s="22">
        <v>0</v>
      </c>
      <c r="R104" s="22"/>
      <c r="S104" s="22">
        <v>-102773640</v>
      </c>
      <c r="U104" s="23">
        <v>-3.1898108901193146E-6</v>
      </c>
    </row>
    <row r="105" spans="1:21" ht="19.5" thickBot="1" x14ac:dyDescent="0.5">
      <c r="C105" s="24">
        <f>SUM(C8:C104)</f>
        <v>579102669434</v>
      </c>
      <c r="E105" s="24">
        <f>SUM(E8:E104)</f>
        <v>722192630100</v>
      </c>
      <c r="G105" s="24">
        <f>SUM(G8:G104)</f>
        <v>-142133882881</v>
      </c>
      <c r="I105" s="24">
        <f>SUM(I8:I104)</f>
        <v>1159161416653</v>
      </c>
      <c r="K105" s="25">
        <v>0.2582594052005972</v>
      </c>
      <c r="M105" s="24">
        <f>SUM(M8:M104)</f>
        <v>857910989890</v>
      </c>
      <c r="O105" s="24">
        <f>SUM(O8:O104)</f>
        <v>652471886</v>
      </c>
      <c r="Q105" s="24">
        <f>SUM(Q8:Q104)</f>
        <v>-25342183658</v>
      </c>
      <c r="S105" s="24">
        <f>SUM(S8:S104)</f>
        <v>1668488196424</v>
      </c>
      <c r="U105" s="25">
        <v>5.1785280924065827E-2</v>
      </c>
    </row>
    <row r="106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3"/>
  <sheetViews>
    <sheetView rightToLeft="1" workbookViewId="0">
      <selection activeCell="I52" sqref="I52"/>
    </sheetView>
  </sheetViews>
  <sheetFormatPr defaultRowHeight="18.75" x14ac:dyDescent="0.45"/>
  <cols>
    <col min="1" max="1" width="62.140625" style="15" bestFit="1" customWidth="1"/>
    <col min="2" max="2" width="1" style="15" customWidth="1"/>
    <col min="3" max="3" width="21.28515625" style="15" bestFit="1" customWidth="1"/>
    <col min="4" max="4" width="1" style="15" customWidth="1"/>
    <col min="5" max="5" width="22.7109375" style="15" bestFit="1" customWidth="1"/>
    <col min="6" max="6" width="1" style="15" customWidth="1"/>
    <col min="7" max="7" width="16.28515625" style="15" bestFit="1" customWidth="1"/>
    <col min="8" max="8" width="1" style="15" customWidth="1"/>
    <col min="9" max="9" width="18.28515625" style="15" bestFit="1" customWidth="1"/>
    <col min="10" max="10" width="1" style="15" customWidth="1"/>
    <col min="11" max="11" width="21.28515625" style="15" bestFit="1" customWidth="1"/>
    <col min="12" max="12" width="1" style="15" customWidth="1"/>
    <col min="13" max="13" width="22.7109375" style="15" bestFit="1" customWidth="1"/>
    <col min="14" max="14" width="1" style="15" customWidth="1"/>
    <col min="15" max="15" width="16.5703125" style="15" bestFit="1" customWidth="1"/>
    <col min="16" max="16" width="1" style="15" customWidth="1"/>
    <col min="17" max="17" width="19.5703125" style="15" bestFit="1" customWidth="1"/>
    <col min="18" max="18" width="1" style="15" customWidth="1"/>
    <col min="19" max="19" width="9.140625" style="15" customWidth="1"/>
    <col min="20" max="16384" width="9.140625" style="15"/>
  </cols>
  <sheetData>
    <row r="2" spans="1:17" ht="30" x14ac:dyDescent="0.4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7" ht="30" x14ac:dyDescent="0.45">
      <c r="A3" s="44" t="s">
        <v>388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30" x14ac:dyDescent="0.4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6" spans="1:17" ht="30" x14ac:dyDescent="0.45">
      <c r="A6" s="46" t="s">
        <v>392</v>
      </c>
      <c r="C6" s="45" t="s">
        <v>390</v>
      </c>
      <c r="D6" s="45" t="s">
        <v>390</v>
      </c>
      <c r="E6" s="45" t="s">
        <v>390</v>
      </c>
      <c r="F6" s="45" t="s">
        <v>390</v>
      </c>
      <c r="G6" s="45" t="s">
        <v>390</v>
      </c>
      <c r="H6" s="45" t="s">
        <v>390</v>
      </c>
      <c r="I6" s="45" t="s">
        <v>390</v>
      </c>
      <c r="K6" s="45" t="s">
        <v>391</v>
      </c>
      <c r="L6" s="45" t="s">
        <v>391</v>
      </c>
      <c r="M6" s="45" t="s">
        <v>391</v>
      </c>
      <c r="N6" s="45" t="s">
        <v>391</v>
      </c>
      <c r="O6" s="45" t="s">
        <v>391</v>
      </c>
      <c r="P6" s="45" t="s">
        <v>391</v>
      </c>
      <c r="Q6" s="45" t="s">
        <v>391</v>
      </c>
    </row>
    <row r="7" spans="1:17" ht="30" x14ac:dyDescent="0.45">
      <c r="A7" s="45" t="s">
        <v>392</v>
      </c>
      <c r="C7" s="45" t="s">
        <v>484</v>
      </c>
      <c r="E7" s="45" t="s">
        <v>481</v>
      </c>
      <c r="G7" s="45" t="s">
        <v>482</v>
      </c>
      <c r="I7" s="45" t="s">
        <v>485</v>
      </c>
      <c r="K7" s="45" t="s">
        <v>484</v>
      </c>
      <c r="M7" s="45" t="s">
        <v>481</v>
      </c>
      <c r="O7" s="45" t="s">
        <v>482</v>
      </c>
      <c r="Q7" s="45" t="s">
        <v>485</v>
      </c>
    </row>
    <row r="8" spans="1:17" ht="21" x14ac:dyDescent="0.55000000000000004">
      <c r="A8" s="16" t="s">
        <v>132</v>
      </c>
      <c r="C8" s="22">
        <v>161261661612</v>
      </c>
      <c r="D8" s="22"/>
      <c r="E8" s="22">
        <v>250952014829</v>
      </c>
      <c r="F8" s="22"/>
      <c r="G8" s="22">
        <v>481786</v>
      </c>
      <c r="H8" s="22"/>
      <c r="I8" s="22">
        <v>412214158227</v>
      </c>
      <c r="J8" s="22"/>
      <c r="K8" s="22">
        <v>671188102720</v>
      </c>
      <c r="L8" s="22"/>
      <c r="M8" s="22">
        <v>249139514829</v>
      </c>
      <c r="N8" s="22"/>
      <c r="O8" s="22">
        <v>481786</v>
      </c>
      <c r="P8" s="22"/>
      <c r="Q8" s="22">
        <v>920328099335</v>
      </c>
    </row>
    <row r="9" spans="1:17" ht="21" x14ac:dyDescent="0.55000000000000004">
      <c r="A9" s="16" t="s">
        <v>140</v>
      </c>
      <c r="C9" s="22">
        <v>56143261509</v>
      </c>
      <c r="D9" s="22"/>
      <c r="E9" s="22">
        <v>-152244981913</v>
      </c>
      <c r="F9" s="22"/>
      <c r="G9" s="22">
        <v>27972367334</v>
      </c>
      <c r="H9" s="22"/>
      <c r="I9" s="22">
        <v>-68129353070</v>
      </c>
      <c r="J9" s="22"/>
      <c r="K9" s="22">
        <v>116436868516</v>
      </c>
      <c r="L9" s="22"/>
      <c r="M9" s="22">
        <v>114189893086</v>
      </c>
      <c r="N9" s="22"/>
      <c r="O9" s="22">
        <v>27972367334</v>
      </c>
      <c r="P9" s="22"/>
      <c r="Q9" s="22">
        <v>258599128936</v>
      </c>
    </row>
    <row r="10" spans="1:17" ht="21" x14ac:dyDescent="0.55000000000000004">
      <c r="A10" s="16" t="s">
        <v>166</v>
      </c>
      <c r="C10" s="22">
        <v>2478082286</v>
      </c>
      <c r="D10" s="22"/>
      <c r="E10" s="22">
        <v>1772703317</v>
      </c>
      <c r="F10" s="22"/>
      <c r="G10" s="22">
        <v>0</v>
      </c>
      <c r="H10" s="22"/>
      <c r="I10" s="22">
        <v>4250785603</v>
      </c>
      <c r="J10" s="22"/>
      <c r="K10" s="22">
        <v>47735642885</v>
      </c>
      <c r="L10" s="22"/>
      <c r="M10" s="22">
        <v>-4582146113</v>
      </c>
      <c r="N10" s="22"/>
      <c r="O10" s="22">
        <v>-38860100786</v>
      </c>
      <c r="P10" s="22"/>
      <c r="Q10" s="22">
        <v>4293395986</v>
      </c>
    </row>
    <row r="11" spans="1:17" ht="21" x14ac:dyDescent="0.55000000000000004">
      <c r="A11" s="16" t="s">
        <v>476</v>
      </c>
      <c r="C11" s="22">
        <v>0</v>
      </c>
      <c r="D11" s="22"/>
      <c r="E11" s="22">
        <v>0</v>
      </c>
      <c r="F11" s="22"/>
      <c r="G11" s="22">
        <v>0</v>
      </c>
      <c r="H11" s="22"/>
      <c r="I11" s="22">
        <v>0</v>
      </c>
      <c r="J11" s="22"/>
      <c r="K11" s="22">
        <v>0</v>
      </c>
      <c r="L11" s="22"/>
      <c r="M11" s="22">
        <v>0</v>
      </c>
      <c r="N11" s="22"/>
      <c r="O11" s="22">
        <v>4971151211</v>
      </c>
      <c r="P11" s="22"/>
      <c r="Q11" s="22">
        <v>4971151211</v>
      </c>
    </row>
    <row r="12" spans="1:17" ht="21" x14ac:dyDescent="0.55000000000000004">
      <c r="A12" s="16" t="s">
        <v>477</v>
      </c>
      <c r="C12" s="22">
        <v>0</v>
      </c>
      <c r="D12" s="22"/>
      <c r="E12" s="22">
        <v>0</v>
      </c>
      <c r="F12" s="22"/>
      <c r="G12" s="22">
        <v>0</v>
      </c>
      <c r="H12" s="22"/>
      <c r="I12" s="22">
        <v>0</v>
      </c>
      <c r="J12" s="22"/>
      <c r="K12" s="22">
        <v>0</v>
      </c>
      <c r="L12" s="22"/>
      <c r="M12" s="22">
        <v>0</v>
      </c>
      <c r="N12" s="22"/>
      <c r="O12" s="22">
        <v>55987188970</v>
      </c>
      <c r="P12" s="22"/>
      <c r="Q12" s="22">
        <v>55987188970</v>
      </c>
    </row>
    <row r="13" spans="1:17" ht="21" x14ac:dyDescent="0.55000000000000004">
      <c r="A13" s="16" t="s">
        <v>397</v>
      </c>
      <c r="C13" s="22">
        <v>0</v>
      </c>
      <c r="D13" s="22"/>
      <c r="E13" s="22">
        <v>0</v>
      </c>
      <c r="F13" s="22"/>
      <c r="G13" s="22">
        <v>0</v>
      </c>
      <c r="H13" s="22"/>
      <c r="I13" s="22">
        <v>0</v>
      </c>
      <c r="J13" s="22"/>
      <c r="K13" s="22">
        <v>9931000184</v>
      </c>
      <c r="L13" s="22"/>
      <c r="M13" s="22">
        <v>0</v>
      </c>
      <c r="N13" s="22"/>
      <c r="O13" s="22">
        <v>-40000000</v>
      </c>
      <c r="P13" s="22"/>
      <c r="Q13" s="22">
        <v>9891000184</v>
      </c>
    </row>
    <row r="14" spans="1:17" ht="21" x14ac:dyDescent="0.55000000000000004">
      <c r="A14" s="16" t="s">
        <v>404</v>
      </c>
      <c r="C14" s="22">
        <v>0</v>
      </c>
      <c r="D14" s="22"/>
      <c r="E14" s="22">
        <v>0</v>
      </c>
      <c r="F14" s="22"/>
      <c r="G14" s="22">
        <v>0</v>
      </c>
      <c r="H14" s="22"/>
      <c r="I14" s="22">
        <v>0</v>
      </c>
      <c r="J14" s="22"/>
      <c r="K14" s="22">
        <v>22237052057</v>
      </c>
      <c r="L14" s="22"/>
      <c r="M14" s="22">
        <v>0</v>
      </c>
      <c r="N14" s="22"/>
      <c r="O14" s="22">
        <v>-8949393448</v>
      </c>
      <c r="P14" s="22"/>
      <c r="Q14" s="22">
        <v>13287658609</v>
      </c>
    </row>
    <row r="15" spans="1:17" ht="21" x14ac:dyDescent="0.55000000000000004">
      <c r="A15" s="16" t="s">
        <v>169</v>
      </c>
      <c r="C15" s="22">
        <v>57688746147</v>
      </c>
      <c r="D15" s="22"/>
      <c r="E15" s="22">
        <v>-77794897118</v>
      </c>
      <c r="F15" s="22"/>
      <c r="G15" s="22">
        <v>0</v>
      </c>
      <c r="H15" s="22"/>
      <c r="I15" s="22">
        <v>-20106150971</v>
      </c>
      <c r="J15" s="22"/>
      <c r="K15" s="22">
        <v>558821673782</v>
      </c>
      <c r="L15" s="22"/>
      <c r="M15" s="22">
        <v>295239928518</v>
      </c>
      <c r="N15" s="22"/>
      <c r="O15" s="22">
        <v>450875690</v>
      </c>
      <c r="P15" s="22"/>
      <c r="Q15" s="22">
        <v>854512477990</v>
      </c>
    </row>
    <row r="16" spans="1:17" ht="21" x14ac:dyDescent="0.55000000000000004">
      <c r="A16" s="16" t="s">
        <v>478</v>
      </c>
      <c r="C16" s="22">
        <v>0</v>
      </c>
      <c r="D16" s="22"/>
      <c r="E16" s="22">
        <v>0</v>
      </c>
      <c r="F16" s="22"/>
      <c r="G16" s="22">
        <v>0</v>
      </c>
      <c r="H16" s="22"/>
      <c r="I16" s="22">
        <v>0</v>
      </c>
      <c r="J16" s="22"/>
      <c r="K16" s="22">
        <v>0</v>
      </c>
      <c r="L16" s="22"/>
      <c r="M16" s="22">
        <v>0</v>
      </c>
      <c r="N16" s="22"/>
      <c r="O16" s="22">
        <v>-8600262553</v>
      </c>
      <c r="P16" s="22"/>
      <c r="Q16" s="22">
        <v>-8600262553</v>
      </c>
    </row>
    <row r="17" spans="1:17" ht="21" x14ac:dyDescent="0.55000000000000004">
      <c r="A17" s="16" t="s">
        <v>189</v>
      </c>
      <c r="C17" s="22">
        <v>0</v>
      </c>
      <c r="D17" s="22"/>
      <c r="E17" s="22">
        <v>139764712609</v>
      </c>
      <c r="F17" s="22"/>
      <c r="G17" s="22">
        <v>0</v>
      </c>
      <c r="H17" s="22"/>
      <c r="I17" s="22">
        <v>139764712609</v>
      </c>
      <c r="J17" s="22"/>
      <c r="K17" s="22">
        <v>0</v>
      </c>
      <c r="L17" s="22"/>
      <c r="M17" s="22">
        <v>637879900679</v>
      </c>
      <c r="N17" s="22"/>
      <c r="O17" s="22">
        <v>742808674</v>
      </c>
      <c r="P17" s="22"/>
      <c r="Q17" s="22">
        <v>638622709353</v>
      </c>
    </row>
    <row r="18" spans="1:17" ht="21" x14ac:dyDescent="0.55000000000000004">
      <c r="A18" s="16" t="s">
        <v>407</v>
      </c>
      <c r="C18" s="22">
        <v>0</v>
      </c>
      <c r="D18" s="22"/>
      <c r="E18" s="22">
        <v>0</v>
      </c>
      <c r="F18" s="22"/>
      <c r="G18" s="22">
        <v>0</v>
      </c>
      <c r="H18" s="22"/>
      <c r="I18" s="22">
        <v>0</v>
      </c>
      <c r="J18" s="22"/>
      <c r="K18" s="22">
        <v>239258506720</v>
      </c>
      <c r="L18" s="22"/>
      <c r="M18" s="22">
        <v>0</v>
      </c>
      <c r="N18" s="22"/>
      <c r="O18" s="22">
        <v>453078419</v>
      </c>
      <c r="P18" s="22"/>
      <c r="Q18" s="22">
        <v>239711585139</v>
      </c>
    </row>
    <row r="19" spans="1:17" ht="21" x14ac:dyDescent="0.55000000000000004">
      <c r="A19" s="16" t="s">
        <v>129</v>
      </c>
      <c r="C19" s="22">
        <v>0</v>
      </c>
      <c r="D19" s="22"/>
      <c r="E19" s="22">
        <v>12164725367</v>
      </c>
      <c r="F19" s="22"/>
      <c r="G19" s="22">
        <v>0</v>
      </c>
      <c r="H19" s="22"/>
      <c r="I19" s="22">
        <v>12164725367</v>
      </c>
      <c r="J19" s="22"/>
      <c r="K19" s="22">
        <v>0</v>
      </c>
      <c r="L19" s="22"/>
      <c r="M19" s="22">
        <v>55001873966</v>
      </c>
      <c r="N19" s="22"/>
      <c r="O19" s="22">
        <v>2956109809</v>
      </c>
      <c r="P19" s="22"/>
      <c r="Q19" s="22">
        <v>57957983775</v>
      </c>
    </row>
    <row r="20" spans="1:17" ht="21" x14ac:dyDescent="0.55000000000000004">
      <c r="A20" s="16" t="s">
        <v>143</v>
      </c>
      <c r="C20" s="22">
        <v>158054552851</v>
      </c>
      <c r="D20" s="22"/>
      <c r="E20" s="22">
        <v>-674546876214</v>
      </c>
      <c r="F20" s="22"/>
      <c r="G20" s="22">
        <v>0</v>
      </c>
      <c r="H20" s="22"/>
      <c r="I20" s="22">
        <v>-516492323363</v>
      </c>
      <c r="J20" s="22"/>
      <c r="K20" s="22">
        <v>1504235719599</v>
      </c>
      <c r="L20" s="22"/>
      <c r="M20" s="22">
        <v>1342384519547</v>
      </c>
      <c r="N20" s="22"/>
      <c r="O20" s="22">
        <v>5839441</v>
      </c>
      <c r="P20" s="22"/>
      <c r="Q20" s="22">
        <v>2846626078587</v>
      </c>
    </row>
    <row r="21" spans="1:17" ht="21" x14ac:dyDescent="0.55000000000000004">
      <c r="A21" s="16" t="s">
        <v>123</v>
      </c>
      <c r="C21" s="22">
        <v>0</v>
      </c>
      <c r="D21" s="22"/>
      <c r="E21" s="22">
        <v>162574450</v>
      </c>
      <c r="F21" s="22"/>
      <c r="G21" s="22">
        <v>0</v>
      </c>
      <c r="H21" s="22"/>
      <c r="I21" s="22">
        <v>162574450</v>
      </c>
      <c r="J21" s="22"/>
      <c r="K21" s="22">
        <v>0</v>
      </c>
      <c r="L21" s="22"/>
      <c r="M21" s="22">
        <v>1035931924</v>
      </c>
      <c r="N21" s="22"/>
      <c r="O21" s="22">
        <v>5359089103</v>
      </c>
      <c r="P21" s="22"/>
      <c r="Q21" s="22">
        <v>6395021027</v>
      </c>
    </row>
    <row r="22" spans="1:17" ht="21" x14ac:dyDescent="0.55000000000000004">
      <c r="A22" s="16" t="s">
        <v>479</v>
      </c>
      <c r="C22" s="22">
        <v>0</v>
      </c>
      <c r="D22" s="22"/>
      <c r="E22" s="22">
        <v>0</v>
      </c>
      <c r="F22" s="22"/>
      <c r="G22" s="22">
        <v>0</v>
      </c>
      <c r="H22" s="22"/>
      <c r="I22" s="22">
        <v>0</v>
      </c>
      <c r="J22" s="22"/>
      <c r="K22" s="22">
        <v>0</v>
      </c>
      <c r="L22" s="22"/>
      <c r="M22" s="22">
        <v>0</v>
      </c>
      <c r="N22" s="22"/>
      <c r="O22" s="22">
        <v>774043</v>
      </c>
      <c r="P22" s="22"/>
      <c r="Q22" s="22">
        <v>774043</v>
      </c>
    </row>
    <row r="23" spans="1:17" ht="21" x14ac:dyDescent="0.55000000000000004">
      <c r="A23" s="16" t="s">
        <v>136</v>
      </c>
      <c r="C23" s="22">
        <v>54416578958</v>
      </c>
      <c r="D23" s="22"/>
      <c r="E23" s="22">
        <v>-4499184</v>
      </c>
      <c r="F23" s="22"/>
      <c r="G23" s="22">
        <v>0</v>
      </c>
      <c r="H23" s="22"/>
      <c r="I23" s="22">
        <v>54412079774</v>
      </c>
      <c r="J23" s="22"/>
      <c r="K23" s="22">
        <v>143826313690</v>
      </c>
      <c r="L23" s="22"/>
      <c r="M23" s="22">
        <v>233996625816</v>
      </c>
      <c r="N23" s="22"/>
      <c r="O23" s="22">
        <v>70750000</v>
      </c>
      <c r="P23" s="22"/>
      <c r="Q23" s="22">
        <v>377893689506</v>
      </c>
    </row>
    <row r="24" spans="1:17" ht="21" x14ac:dyDescent="0.55000000000000004">
      <c r="A24" s="16" t="s">
        <v>409</v>
      </c>
      <c r="C24" s="22">
        <v>0</v>
      </c>
      <c r="D24" s="22"/>
      <c r="E24" s="22">
        <v>0</v>
      </c>
      <c r="F24" s="22"/>
      <c r="G24" s="22">
        <v>0</v>
      </c>
      <c r="H24" s="22"/>
      <c r="I24" s="22">
        <v>0</v>
      </c>
      <c r="J24" s="22"/>
      <c r="K24" s="22">
        <v>114489248584</v>
      </c>
      <c r="L24" s="22"/>
      <c r="M24" s="22">
        <v>0</v>
      </c>
      <c r="N24" s="22"/>
      <c r="O24" s="22">
        <v>267913963</v>
      </c>
      <c r="P24" s="22"/>
      <c r="Q24" s="22">
        <v>114757162547</v>
      </c>
    </row>
    <row r="25" spans="1:17" ht="21" x14ac:dyDescent="0.55000000000000004">
      <c r="A25" s="16" t="s">
        <v>402</v>
      </c>
      <c r="C25" s="22">
        <v>0</v>
      </c>
      <c r="D25" s="22"/>
      <c r="E25" s="22">
        <v>0</v>
      </c>
      <c r="F25" s="22"/>
      <c r="G25" s="22">
        <v>0</v>
      </c>
      <c r="H25" s="22"/>
      <c r="I25" s="22">
        <v>0</v>
      </c>
      <c r="J25" s="22"/>
      <c r="K25" s="22">
        <v>54005803153</v>
      </c>
      <c r="L25" s="22"/>
      <c r="M25" s="22">
        <v>0</v>
      </c>
      <c r="N25" s="22"/>
      <c r="O25" s="22">
        <v>-5801148733</v>
      </c>
      <c r="P25" s="22"/>
      <c r="Q25" s="22">
        <v>48204654420</v>
      </c>
    </row>
    <row r="26" spans="1:17" ht="21" x14ac:dyDescent="0.55000000000000004">
      <c r="A26" s="16" t="s">
        <v>155</v>
      </c>
      <c r="C26" s="22">
        <v>238084307853</v>
      </c>
      <c r="D26" s="22"/>
      <c r="E26" s="22">
        <v>243756495000</v>
      </c>
      <c r="F26" s="22"/>
      <c r="G26" s="22">
        <v>0</v>
      </c>
      <c r="H26" s="22"/>
      <c r="I26" s="22">
        <v>481840802853</v>
      </c>
      <c r="J26" s="22"/>
      <c r="K26" s="22">
        <v>1779466077391</v>
      </c>
      <c r="L26" s="22"/>
      <c r="M26" s="22">
        <v>1107891366375</v>
      </c>
      <c r="N26" s="22"/>
      <c r="O26" s="22">
        <v>117011929803</v>
      </c>
      <c r="P26" s="22"/>
      <c r="Q26" s="22">
        <v>3004369373569</v>
      </c>
    </row>
    <row r="27" spans="1:17" ht="21" x14ac:dyDescent="0.55000000000000004">
      <c r="A27" s="16" t="s">
        <v>405</v>
      </c>
      <c r="C27" s="22">
        <v>0</v>
      </c>
      <c r="D27" s="22"/>
      <c r="E27" s="22">
        <v>0</v>
      </c>
      <c r="F27" s="22"/>
      <c r="G27" s="22">
        <v>0</v>
      </c>
      <c r="H27" s="22"/>
      <c r="I27" s="22">
        <v>0</v>
      </c>
      <c r="J27" s="22"/>
      <c r="K27" s="22">
        <v>456109832560</v>
      </c>
      <c r="L27" s="22"/>
      <c r="M27" s="22">
        <v>0</v>
      </c>
      <c r="N27" s="22"/>
      <c r="O27" s="22">
        <v>342167934</v>
      </c>
      <c r="P27" s="22"/>
      <c r="Q27" s="22">
        <v>456452000494</v>
      </c>
    </row>
    <row r="28" spans="1:17" ht="21" x14ac:dyDescent="0.55000000000000004">
      <c r="A28" s="16" t="s">
        <v>126</v>
      </c>
      <c r="C28" s="22">
        <v>0</v>
      </c>
      <c r="D28" s="22"/>
      <c r="E28" s="22">
        <v>14052709612</v>
      </c>
      <c r="F28" s="22"/>
      <c r="G28" s="22">
        <v>0</v>
      </c>
      <c r="H28" s="22"/>
      <c r="I28" s="22">
        <v>14052709612</v>
      </c>
      <c r="J28" s="22"/>
      <c r="K28" s="22">
        <v>0</v>
      </c>
      <c r="L28" s="22"/>
      <c r="M28" s="22">
        <v>51936189907</v>
      </c>
      <c r="N28" s="22"/>
      <c r="O28" s="22">
        <v>291569889</v>
      </c>
      <c r="P28" s="22"/>
      <c r="Q28" s="22">
        <v>52227759796</v>
      </c>
    </row>
    <row r="29" spans="1:17" ht="21" x14ac:dyDescent="0.55000000000000004">
      <c r="A29" s="16" t="s">
        <v>119</v>
      </c>
      <c r="C29" s="22">
        <v>28519934178</v>
      </c>
      <c r="D29" s="22"/>
      <c r="E29" s="22">
        <v>0</v>
      </c>
      <c r="F29" s="22"/>
      <c r="G29" s="22">
        <v>0</v>
      </c>
      <c r="H29" s="22"/>
      <c r="I29" s="22">
        <v>28519934178</v>
      </c>
      <c r="J29" s="22"/>
      <c r="K29" s="22">
        <v>273103122468</v>
      </c>
      <c r="L29" s="22"/>
      <c r="M29" s="22">
        <v>-112368829457</v>
      </c>
      <c r="N29" s="22"/>
      <c r="O29" s="22">
        <v>-1136104004</v>
      </c>
      <c r="P29" s="22"/>
      <c r="Q29" s="22">
        <v>159598189007</v>
      </c>
    </row>
    <row r="30" spans="1:17" ht="21" x14ac:dyDescent="0.55000000000000004">
      <c r="A30" s="16" t="s">
        <v>151</v>
      </c>
      <c r="C30" s="22">
        <v>63452745933</v>
      </c>
      <c r="D30" s="22"/>
      <c r="E30" s="22">
        <v>-85435731966</v>
      </c>
      <c r="F30" s="22"/>
      <c r="G30" s="22">
        <v>0</v>
      </c>
      <c r="H30" s="22"/>
      <c r="I30" s="22">
        <v>-21982986033</v>
      </c>
      <c r="J30" s="22"/>
      <c r="K30" s="22">
        <v>453730462357</v>
      </c>
      <c r="L30" s="22"/>
      <c r="M30" s="22">
        <v>255137903717</v>
      </c>
      <c r="N30" s="22"/>
      <c r="O30" s="22">
        <v>9673890974</v>
      </c>
      <c r="P30" s="22"/>
      <c r="Q30" s="22">
        <v>718542257048</v>
      </c>
    </row>
    <row r="31" spans="1:17" ht="21" x14ac:dyDescent="0.55000000000000004">
      <c r="A31" s="16" t="s">
        <v>115</v>
      </c>
      <c r="C31" s="22">
        <v>150218841607</v>
      </c>
      <c r="D31" s="22"/>
      <c r="E31" s="22">
        <v>0</v>
      </c>
      <c r="F31" s="22"/>
      <c r="G31" s="22">
        <v>0</v>
      </c>
      <c r="H31" s="22"/>
      <c r="I31" s="22">
        <v>150218841607</v>
      </c>
      <c r="J31" s="22"/>
      <c r="K31" s="22">
        <v>1116323112054</v>
      </c>
      <c r="L31" s="22"/>
      <c r="M31" s="22">
        <v>198147286975</v>
      </c>
      <c r="N31" s="22"/>
      <c r="O31" s="22">
        <v>1963388</v>
      </c>
      <c r="P31" s="22"/>
      <c r="Q31" s="22">
        <v>1314472362417</v>
      </c>
    </row>
    <row r="32" spans="1:17" ht="21" x14ac:dyDescent="0.55000000000000004">
      <c r="A32" s="16" t="s">
        <v>185</v>
      </c>
      <c r="C32" s="22">
        <v>16491720123</v>
      </c>
      <c r="D32" s="22"/>
      <c r="E32" s="22">
        <v>0</v>
      </c>
      <c r="F32" s="22"/>
      <c r="G32" s="22">
        <v>0</v>
      </c>
      <c r="H32" s="22"/>
      <c r="I32" s="22">
        <v>16491720123</v>
      </c>
      <c r="J32" s="22"/>
      <c r="K32" s="22">
        <v>156069778756</v>
      </c>
      <c r="L32" s="22"/>
      <c r="M32" s="22">
        <v>19996375000</v>
      </c>
      <c r="N32" s="22"/>
      <c r="O32" s="22">
        <v>0</v>
      </c>
      <c r="P32" s="22"/>
      <c r="Q32" s="22">
        <v>176066153756</v>
      </c>
    </row>
    <row r="33" spans="1:17" ht="21" x14ac:dyDescent="0.55000000000000004">
      <c r="A33" s="16" t="s">
        <v>209</v>
      </c>
      <c r="C33" s="22">
        <v>90372301360</v>
      </c>
      <c r="D33" s="22"/>
      <c r="E33" s="22">
        <v>0</v>
      </c>
      <c r="F33" s="22"/>
      <c r="G33" s="22">
        <v>0</v>
      </c>
      <c r="H33" s="22"/>
      <c r="I33" s="22">
        <v>90372301360</v>
      </c>
      <c r="J33" s="22"/>
      <c r="K33" s="22">
        <v>90372301360</v>
      </c>
      <c r="L33" s="22"/>
      <c r="M33" s="22">
        <v>0</v>
      </c>
      <c r="N33" s="22"/>
      <c r="O33" s="22">
        <v>0</v>
      </c>
      <c r="P33" s="22"/>
      <c r="Q33" s="22">
        <v>90372301360</v>
      </c>
    </row>
    <row r="34" spans="1:17" ht="21" x14ac:dyDescent="0.55000000000000004">
      <c r="A34" s="16" t="s">
        <v>214</v>
      </c>
      <c r="C34" s="22">
        <v>95837663835</v>
      </c>
      <c r="D34" s="22"/>
      <c r="E34" s="22">
        <v>0</v>
      </c>
      <c r="F34" s="22"/>
      <c r="G34" s="22">
        <v>0</v>
      </c>
      <c r="H34" s="22"/>
      <c r="I34" s="22">
        <v>95837663835</v>
      </c>
      <c r="J34" s="22"/>
      <c r="K34" s="22">
        <v>95837663835</v>
      </c>
      <c r="L34" s="22"/>
      <c r="M34" s="22">
        <v>0</v>
      </c>
      <c r="N34" s="22"/>
      <c r="O34" s="22">
        <v>0</v>
      </c>
      <c r="P34" s="22"/>
      <c r="Q34" s="22">
        <v>95837663835</v>
      </c>
    </row>
    <row r="35" spans="1:17" ht="21" x14ac:dyDescent="0.55000000000000004">
      <c r="A35" s="16" t="s">
        <v>205</v>
      </c>
      <c r="C35" s="22">
        <v>31091680164</v>
      </c>
      <c r="D35" s="22"/>
      <c r="E35" s="22">
        <v>-217493837</v>
      </c>
      <c r="F35" s="22"/>
      <c r="G35" s="22">
        <v>0</v>
      </c>
      <c r="H35" s="22"/>
      <c r="I35" s="22">
        <v>30874186327</v>
      </c>
      <c r="J35" s="22"/>
      <c r="K35" s="22">
        <v>31091680164</v>
      </c>
      <c r="L35" s="22"/>
      <c r="M35" s="22">
        <v>-217493837</v>
      </c>
      <c r="N35" s="22"/>
      <c r="O35" s="22">
        <v>0</v>
      </c>
      <c r="P35" s="22"/>
      <c r="Q35" s="22">
        <v>30874186327</v>
      </c>
    </row>
    <row r="36" spans="1:17" ht="21" x14ac:dyDescent="0.55000000000000004">
      <c r="A36" s="16" t="s">
        <v>177</v>
      </c>
      <c r="C36" s="22">
        <v>39270578321</v>
      </c>
      <c r="D36" s="22"/>
      <c r="E36" s="22">
        <v>0</v>
      </c>
      <c r="F36" s="22"/>
      <c r="G36" s="22">
        <v>0</v>
      </c>
      <c r="H36" s="22"/>
      <c r="I36" s="22">
        <v>39270578321</v>
      </c>
      <c r="J36" s="22"/>
      <c r="K36" s="22">
        <v>49217287696</v>
      </c>
      <c r="L36" s="22"/>
      <c r="M36" s="22">
        <v>-453124456</v>
      </c>
      <c r="N36" s="22"/>
      <c r="O36" s="22">
        <v>0</v>
      </c>
      <c r="P36" s="22"/>
      <c r="Q36" s="22">
        <v>48764163240</v>
      </c>
    </row>
    <row r="37" spans="1:17" ht="21" x14ac:dyDescent="0.55000000000000004">
      <c r="A37" s="16" t="s">
        <v>179</v>
      </c>
      <c r="C37" s="22">
        <v>9424918691</v>
      </c>
      <c r="D37" s="22"/>
      <c r="E37" s="22">
        <v>0</v>
      </c>
      <c r="F37" s="22"/>
      <c r="G37" s="22">
        <v>0</v>
      </c>
      <c r="H37" s="22"/>
      <c r="I37" s="22">
        <v>9424918691</v>
      </c>
      <c r="J37" s="22"/>
      <c r="K37" s="22">
        <v>11812123848</v>
      </c>
      <c r="L37" s="22"/>
      <c r="M37" s="22">
        <v>-108749637</v>
      </c>
      <c r="N37" s="22"/>
      <c r="O37" s="22">
        <v>0</v>
      </c>
      <c r="P37" s="22"/>
      <c r="Q37" s="22">
        <v>11703374211</v>
      </c>
    </row>
    <row r="38" spans="1:17" ht="21" x14ac:dyDescent="0.55000000000000004">
      <c r="A38" s="16" t="s">
        <v>173</v>
      </c>
      <c r="C38" s="22">
        <v>47124734827</v>
      </c>
      <c r="D38" s="22"/>
      <c r="E38" s="22">
        <v>0</v>
      </c>
      <c r="F38" s="22"/>
      <c r="G38" s="22">
        <v>0</v>
      </c>
      <c r="H38" s="22"/>
      <c r="I38" s="22">
        <v>47124734827</v>
      </c>
      <c r="J38" s="22"/>
      <c r="K38" s="22">
        <v>59060796422</v>
      </c>
      <c r="L38" s="22"/>
      <c r="M38" s="22">
        <v>-543749818</v>
      </c>
      <c r="N38" s="22"/>
      <c r="O38" s="22">
        <v>0</v>
      </c>
      <c r="P38" s="22"/>
      <c r="Q38" s="22">
        <v>58517046604</v>
      </c>
    </row>
    <row r="39" spans="1:17" ht="21" x14ac:dyDescent="0.55000000000000004">
      <c r="A39" s="16" t="s">
        <v>159</v>
      </c>
      <c r="C39" s="22">
        <v>172207761939</v>
      </c>
      <c r="D39" s="22"/>
      <c r="E39" s="22">
        <v>168813107077</v>
      </c>
      <c r="F39" s="22"/>
      <c r="G39" s="22">
        <v>0</v>
      </c>
      <c r="H39" s="22"/>
      <c r="I39" s="22">
        <v>341020869016</v>
      </c>
      <c r="J39" s="22"/>
      <c r="K39" s="22">
        <v>678585511049</v>
      </c>
      <c r="L39" s="22"/>
      <c r="M39" s="22">
        <v>790369027966</v>
      </c>
      <c r="N39" s="22"/>
      <c r="O39" s="22">
        <v>0</v>
      </c>
      <c r="P39" s="22"/>
      <c r="Q39" s="22">
        <v>1468954539015</v>
      </c>
    </row>
    <row r="40" spans="1:17" ht="21" x14ac:dyDescent="0.55000000000000004">
      <c r="A40" s="16" t="s">
        <v>110</v>
      </c>
      <c r="C40" s="22">
        <v>76005791162</v>
      </c>
      <c r="D40" s="22"/>
      <c r="E40" s="22">
        <v>8043541844</v>
      </c>
      <c r="F40" s="22"/>
      <c r="G40" s="22">
        <v>0</v>
      </c>
      <c r="H40" s="22"/>
      <c r="I40" s="22">
        <v>84049333006</v>
      </c>
      <c r="J40" s="22"/>
      <c r="K40" s="22">
        <v>368898699214</v>
      </c>
      <c r="L40" s="22"/>
      <c r="M40" s="22">
        <v>75289936937</v>
      </c>
      <c r="N40" s="22"/>
      <c r="O40" s="22">
        <v>0</v>
      </c>
      <c r="P40" s="22"/>
      <c r="Q40" s="22">
        <v>444188636151</v>
      </c>
    </row>
    <row r="41" spans="1:17" ht="21" x14ac:dyDescent="0.55000000000000004">
      <c r="A41" s="16" t="s">
        <v>399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  <c r="J41" s="22"/>
      <c r="K41" s="22">
        <v>389948710320</v>
      </c>
      <c r="L41" s="22"/>
      <c r="M41" s="22">
        <v>0</v>
      </c>
      <c r="N41" s="22"/>
      <c r="O41" s="22">
        <v>0</v>
      </c>
      <c r="P41" s="22"/>
      <c r="Q41" s="22">
        <v>389948710320</v>
      </c>
    </row>
    <row r="42" spans="1:17" ht="21" x14ac:dyDescent="0.55000000000000004">
      <c r="A42" s="16" t="s">
        <v>217</v>
      </c>
      <c r="C42" s="22">
        <v>9172526295</v>
      </c>
      <c r="D42" s="22"/>
      <c r="E42" s="22">
        <v>0</v>
      </c>
      <c r="F42" s="22"/>
      <c r="G42" s="22">
        <v>0</v>
      </c>
      <c r="H42" s="22"/>
      <c r="I42" s="22">
        <v>9172526295</v>
      </c>
      <c r="J42" s="22"/>
      <c r="K42" s="22">
        <v>89876367556</v>
      </c>
      <c r="L42" s="22"/>
      <c r="M42" s="22">
        <v>0</v>
      </c>
      <c r="N42" s="22"/>
      <c r="O42" s="22">
        <v>0</v>
      </c>
      <c r="P42" s="22"/>
      <c r="Q42" s="22">
        <v>89876367556</v>
      </c>
    </row>
    <row r="43" spans="1:17" ht="21" x14ac:dyDescent="0.55000000000000004">
      <c r="A43" s="16" t="s">
        <v>400</v>
      </c>
      <c r="C43" s="22">
        <v>0</v>
      </c>
      <c r="D43" s="22"/>
      <c r="E43" s="22">
        <v>0</v>
      </c>
      <c r="F43" s="22"/>
      <c r="G43" s="22">
        <v>0</v>
      </c>
      <c r="H43" s="22"/>
      <c r="I43" s="22">
        <v>0</v>
      </c>
      <c r="J43" s="22"/>
      <c r="K43" s="22">
        <v>77989371986</v>
      </c>
      <c r="L43" s="22"/>
      <c r="M43" s="22">
        <v>0</v>
      </c>
      <c r="N43" s="22"/>
      <c r="O43" s="22">
        <v>0</v>
      </c>
      <c r="P43" s="22"/>
      <c r="Q43" s="22">
        <v>77989371986</v>
      </c>
    </row>
    <row r="44" spans="1:17" ht="21" x14ac:dyDescent="0.55000000000000004">
      <c r="A44" s="16" t="s">
        <v>401</v>
      </c>
      <c r="C44" s="22">
        <v>0</v>
      </c>
      <c r="D44" s="22"/>
      <c r="E44" s="22">
        <v>0</v>
      </c>
      <c r="F44" s="22"/>
      <c r="G44" s="22">
        <v>0</v>
      </c>
      <c r="H44" s="22"/>
      <c r="I44" s="22">
        <v>0</v>
      </c>
      <c r="J44" s="22"/>
      <c r="K44" s="22">
        <v>324957113079</v>
      </c>
      <c r="L44" s="22"/>
      <c r="M44" s="22">
        <v>0</v>
      </c>
      <c r="N44" s="22"/>
      <c r="O44" s="22">
        <v>0</v>
      </c>
      <c r="P44" s="22"/>
      <c r="Q44" s="22">
        <v>324957113079</v>
      </c>
    </row>
    <row r="45" spans="1:17" ht="21" x14ac:dyDescent="0.55000000000000004">
      <c r="A45" s="16" t="s">
        <v>147</v>
      </c>
      <c r="C45" s="22">
        <v>26281160749</v>
      </c>
      <c r="D45" s="22"/>
      <c r="E45" s="22">
        <v>3987476539</v>
      </c>
      <c r="F45" s="22"/>
      <c r="G45" s="22">
        <v>0</v>
      </c>
      <c r="H45" s="22"/>
      <c r="I45" s="22">
        <v>30268637288</v>
      </c>
      <c r="J45" s="22"/>
      <c r="K45" s="22">
        <v>126476529090</v>
      </c>
      <c r="L45" s="22"/>
      <c r="M45" s="22">
        <v>23610379334</v>
      </c>
      <c r="N45" s="22"/>
      <c r="O45" s="22">
        <v>0</v>
      </c>
      <c r="P45" s="22"/>
      <c r="Q45" s="22">
        <v>150086908424</v>
      </c>
    </row>
    <row r="46" spans="1:17" ht="21" x14ac:dyDescent="0.55000000000000004">
      <c r="A46" s="16" t="s">
        <v>181</v>
      </c>
      <c r="C46" s="22">
        <v>29921260962</v>
      </c>
      <c r="D46" s="22"/>
      <c r="E46" s="22">
        <v>0</v>
      </c>
      <c r="F46" s="22"/>
      <c r="G46" s="22">
        <v>0</v>
      </c>
      <c r="H46" s="22"/>
      <c r="I46" s="22">
        <v>29921260962</v>
      </c>
      <c r="J46" s="22"/>
      <c r="K46" s="22">
        <v>62785971264</v>
      </c>
      <c r="L46" s="22"/>
      <c r="M46" s="22">
        <v>2817101250</v>
      </c>
      <c r="N46" s="22"/>
      <c r="O46" s="22">
        <v>0</v>
      </c>
      <c r="P46" s="22"/>
      <c r="Q46" s="22">
        <v>65603072514</v>
      </c>
    </row>
    <row r="47" spans="1:17" ht="21" x14ac:dyDescent="0.55000000000000004">
      <c r="A47" s="16" t="s">
        <v>163</v>
      </c>
      <c r="C47" s="22">
        <v>3942841554</v>
      </c>
      <c r="D47" s="22"/>
      <c r="E47" s="22">
        <v>-2022033440</v>
      </c>
      <c r="F47" s="22"/>
      <c r="G47" s="22">
        <v>0</v>
      </c>
      <c r="H47" s="22"/>
      <c r="I47" s="22">
        <v>1920808114</v>
      </c>
      <c r="J47" s="22"/>
      <c r="K47" s="22">
        <v>36111802087</v>
      </c>
      <c r="L47" s="22"/>
      <c r="M47" s="22">
        <v>-5055083600</v>
      </c>
      <c r="N47" s="22"/>
      <c r="O47" s="22">
        <v>0</v>
      </c>
      <c r="P47" s="22"/>
      <c r="Q47" s="22">
        <v>31056718487</v>
      </c>
    </row>
    <row r="48" spans="1:17" ht="21" x14ac:dyDescent="0.55000000000000004">
      <c r="A48" s="16" t="s">
        <v>411</v>
      </c>
      <c r="C48" s="22">
        <v>0</v>
      </c>
      <c r="D48" s="22"/>
      <c r="E48" s="22">
        <v>0</v>
      </c>
      <c r="F48" s="22"/>
      <c r="G48" s="22">
        <v>0</v>
      </c>
      <c r="H48" s="22"/>
      <c r="I48" s="22">
        <v>0</v>
      </c>
      <c r="J48" s="22"/>
      <c r="K48" s="22">
        <v>60273972726</v>
      </c>
      <c r="L48" s="22"/>
      <c r="M48" s="22">
        <v>0</v>
      </c>
      <c r="N48" s="22"/>
      <c r="O48" s="22">
        <v>0</v>
      </c>
      <c r="P48" s="22"/>
      <c r="Q48" s="22">
        <v>60273972726</v>
      </c>
    </row>
    <row r="49" spans="1:17" ht="21" x14ac:dyDescent="0.55000000000000004">
      <c r="A49" s="16" t="s">
        <v>193</v>
      </c>
      <c r="C49" s="22">
        <v>0</v>
      </c>
      <c r="D49" s="22"/>
      <c r="E49" s="22">
        <v>215509463043</v>
      </c>
      <c r="F49" s="22"/>
      <c r="G49" s="22">
        <v>0</v>
      </c>
      <c r="H49" s="22"/>
      <c r="I49" s="22">
        <v>215509463043</v>
      </c>
      <c r="J49" s="22"/>
      <c r="K49" s="22">
        <v>0</v>
      </c>
      <c r="L49" s="22"/>
      <c r="M49" s="22">
        <v>1630103942339</v>
      </c>
      <c r="N49" s="22"/>
      <c r="O49" s="22">
        <v>0</v>
      </c>
      <c r="P49" s="22"/>
      <c r="Q49" s="22">
        <v>1630103942339</v>
      </c>
    </row>
    <row r="50" spans="1:17" ht="21" x14ac:dyDescent="0.55000000000000004">
      <c r="A50" s="16" t="s">
        <v>197</v>
      </c>
      <c r="C50" s="22">
        <v>0</v>
      </c>
      <c r="D50" s="22"/>
      <c r="E50" s="22">
        <v>43245172822</v>
      </c>
      <c r="F50" s="22"/>
      <c r="G50" s="22">
        <v>0</v>
      </c>
      <c r="H50" s="22"/>
      <c r="I50" s="22">
        <v>43245172822</v>
      </c>
      <c r="J50" s="22"/>
      <c r="K50" s="22">
        <v>0</v>
      </c>
      <c r="L50" s="22"/>
      <c r="M50" s="22">
        <v>907519885971</v>
      </c>
      <c r="N50" s="22"/>
      <c r="O50" s="22">
        <v>0</v>
      </c>
      <c r="P50" s="22"/>
      <c r="Q50" s="22">
        <v>907519885971</v>
      </c>
    </row>
    <row r="51" spans="1:17" ht="21" x14ac:dyDescent="0.55000000000000004">
      <c r="A51" s="16" t="s">
        <v>201</v>
      </c>
      <c r="C51" s="22">
        <v>0</v>
      </c>
      <c r="D51" s="22"/>
      <c r="E51" s="22">
        <v>6616349666</v>
      </c>
      <c r="F51" s="22"/>
      <c r="G51" s="22">
        <v>0</v>
      </c>
      <c r="H51" s="22"/>
      <c r="I51" s="22">
        <v>6616349666</v>
      </c>
      <c r="J51" s="22"/>
      <c r="K51" s="22">
        <v>0</v>
      </c>
      <c r="L51" s="22"/>
      <c r="M51" s="22">
        <v>41113515653</v>
      </c>
      <c r="N51" s="22"/>
      <c r="O51" s="22">
        <v>0</v>
      </c>
      <c r="P51" s="22"/>
      <c r="Q51" s="22">
        <v>41113515653</v>
      </c>
    </row>
    <row r="52" spans="1:17" ht="19.5" thickBot="1" x14ac:dyDescent="0.5">
      <c r="C52" s="18">
        <f>SUM(C8:C51)</f>
        <v>1617463652916</v>
      </c>
      <c r="E52" s="18">
        <f>SUM(E8:E51)</f>
        <v>116574532503</v>
      </c>
      <c r="G52" s="18">
        <f>SUM(G8:G51)</f>
        <v>27972849120</v>
      </c>
      <c r="I52" s="18">
        <f>SUM(I8:I51)</f>
        <v>1762011034539</v>
      </c>
      <c r="K52" s="18">
        <f>SUM(K8:K51)</f>
        <v>10270264219172</v>
      </c>
      <c r="M52" s="18">
        <f>SUM(M8:M51)</f>
        <v>7909471922871</v>
      </c>
      <c r="O52" s="18">
        <f>SUM(O8:O51)</f>
        <v>163172940907</v>
      </c>
      <c r="Q52" s="18">
        <f>SUM(Q8:Q51)</f>
        <v>18342909082950</v>
      </c>
    </row>
    <row r="53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4"/>
  <sheetViews>
    <sheetView rightToLeft="1" workbookViewId="0">
      <selection activeCell="H94" sqref="H94"/>
    </sheetView>
  </sheetViews>
  <sheetFormatPr defaultRowHeight="18.75" x14ac:dyDescent="0.45"/>
  <cols>
    <col min="1" max="1" width="32.140625" style="15" bestFit="1" customWidth="1"/>
    <col min="2" max="2" width="1" style="15" customWidth="1"/>
    <col min="3" max="3" width="25.28515625" style="15" bestFit="1" customWidth="1"/>
    <col min="4" max="4" width="1" style="15" customWidth="1"/>
    <col min="5" max="5" width="41.140625" style="15" bestFit="1" customWidth="1"/>
    <col min="6" max="7" width="1" style="15" customWidth="1"/>
    <col min="8" max="8" width="41.140625" style="15" bestFit="1" customWidth="1"/>
    <col min="9" max="10" width="1" style="15" customWidth="1"/>
    <col min="11" max="11" width="9.140625" style="15" customWidth="1"/>
    <col min="12" max="16384" width="9.140625" style="15"/>
  </cols>
  <sheetData>
    <row r="2" spans="1:9" ht="30" x14ac:dyDescent="0.45">
      <c r="B2" s="44" t="s">
        <v>0</v>
      </c>
      <c r="C2" s="44" t="s">
        <v>0</v>
      </c>
      <c r="D2" s="44" t="s">
        <v>0</v>
      </c>
      <c r="E2" s="44" t="s">
        <v>0</v>
      </c>
      <c r="F2" s="44" t="s">
        <v>0</v>
      </c>
    </row>
    <row r="3" spans="1:9" ht="30" x14ac:dyDescent="0.45">
      <c r="B3" s="44" t="s">
        <v>388</v>
      </c>
      <c r="C3" s="44" t="s">
        <v>388</v>
      </c>
      <c r="D3" s="44" t="s">
        <v>388</v>
      </c>
      <c r="E3" s="44" t="s">
        <v>388</v>
      </c>
      <c r="F3" s="44" t="s">
        <v>388</v>
      </c>
    </row>
    <row r="4" spans="1:9" ht="30" x14ac:dyDescent="0.45">
      <c r="B4" s="44" t="s">
        <v>2</v>
      </c>
      <c r="C4" s="44" t="s">
        <v>2</v>
      </c>
      <c r="D4" s="44" t="s">
        <v>2</v>
      </c>
      <c r="E4" s="44" t="s">
        <v>2</v>
      </c>
      <c r="F4" s="44" t="s">
        <v>2</v>
      </c>
    </row>
    <row r="6" spans="1:9" ht="30" x14ac:dyDescent="0.45">
      <c r="A6" s="45" t="s">
        <v>486</v>
      </c>
      <c r="B6" s="45" t="s">
        <v>486</v>
      </c>
      <c r="C6" s="45" t="s">
        <v>486</v>
      </c>
      <c r="E6" s="45" t="s">
        <v>390</v>
      </c>
      <c r="F6" s="45" t="s">
        <v>390</v>
      </c>
      <c r="H6" s="45" t="s">
        <v>391</v>
      </c>
      <c r="I6" s="45" t="s">
        <v>391</v>
      </c>
    </row>
    <row r="7" spans="1:9" ht="30" x14ac:dyDescent="0.45">
      <c r="A7" s="45" t="s">
        <v>487</v>
      </c>
      <c r="C7" s="45" t="s">
        <v>229</v>
      </c>
      <c r="E7" s="45" t="s">
        <v>488</v>
      </c>
      <c r="H7" s="45" t="s">
        <v>488</v>
      </c>
    </row>
    <row r="8" spans="1:9" ht="21" x14ac:dyDescent="0.55000000000000004">
      <c r="A8" s="16" t="s">
        <v>489</v>
      </c>
      <c r="C8" s="15" t="s">
        <v>99</v>
      </c>
      <c r="E8" s="27">
        <v>0</v>
      </c>
      <c r="H8" s="27">
        <v>595229508055</v>
      </c>
    </row>
    <row r="9" spans="1:9" ht="21" x14ac:dyDescent="0.55000000000000004">
      <c r="A9" s="16" t="s">
        <v>490</v>
      </c>
      <c r="C9" s="15" t="s">
        <v>99</v>
      </c>
      <c r="E9" s="27">
        <v>0</v>
      </c>
      <c r="H9" s="27">
        <v>173508196596</v>
      </c>
    </row>
    <row r="10" spans="1:9" ht="21" x14ac:dyDescent="0.55000000000000004">
      <c r="A10" s="16" t="s">
        <v>490</v>
      </c>
      <c r="C10" s="15" t="s">
        <v>99</v>
      </c>
      <c r="E10" s="27">
        <v>0</v>
      </c>
      <c r="H10" s="27">
        <v>174954098298</v>
      </c>
    </row>
    <row r="11" spans="1:9" ht="21" x14ac:dyDescent="0.55000000000000004">
      <c r="A11" s="16" t="s">
        <v>491</v>
      </c>
      <c r="C11" s="15" t="s">
        <v>99</v>
      </c>
      <c r="E11" s="27">
        <v>0</v>
      </c>
      <c r="H11" s="27">
        <v>355784020276</v>
      </c>
    </row>
    <row r="12" spans="1:9" ht="21" x14ac:dyDescent="0.55000000000000004">
      <c r="A12" s="16" t="s">
        <v>235</v>
      </c>
      <c r="C12" s="15" t="s">
        <v>236</v>
      </c>
      <c r="E12" s="27">
        <v>196316405</v>
      </c>
      <c r="H12" s="27">
        <v>25656625424</v>
      </c>
    </row>
    <row r="13" spans="1:9" ht="21" x14ac:dyDescent="0.55000000000000004">
      <c r="A13" s="16" t="s">
        <v>239</v>
      </c>
      <c r="C13" s="15" t="s">
        <v>240</v>
      </c>
      <c r="E13" s="27">
        <v>16190</v>
      </c>
      <c r="H13" s="27">
        <v>79722</v>
      </c>
    </row>
    <row r="14" spans="1:9" ht="21" x14ac:dyDescent="0.55000000000000004">
      <c r="A14" s="16" t="s">
        <v>242</v>
      </c>
      <c r="C14" s="15" t="s">
        <v>243</v>
      </c>
      <c r="E14" s="27">
        <v>310370</v>
      </c>
      <c r="H14" s="27">
        <v>243204113</v>
      </c>
    </row>
    <row r="15" spans="1:9" ht="21" x14ac:dyDescent="0.55000000000000004">
      <c r="A15" s="16" t="s">
        <v>413</v>
      </c>
      <c r="C15" s="15" t="s">
        <v>492</v>
      </c>
      <c r="E15" s="27">
        <v>0</v>
      </c>
      <c r="H15" s="27">
        <v>76503242</v>
      </c>
    </row>
    <row r="16" spans="1:9" ht="21" x14ac:dyDescent="0.55000000000000004">
      <c r="A16" s="16" t="s">
        <v>245</v>
      </c>
      <c r="C16" s="15" t="s">
        <v>246</v>
      </c>
      <c r="E16" s="27">
        <v>32582842</v>
      </c>
      <c r="H16" s="27">
        <v>64839807</v>
      </c>
    </row>
    <row r="17" spans="1:8" ht="21" x14ac:dyDescent="0.55000000000000004">
      <c r="A17" s="16" t="s">
        <v>239</v>
      </c>
      <c r="C17" s="15" t="s">
        <v>248</v>
      </c>
      <c r="E17" s="27">
        <v>1127738</v>
      </c>
      <c r="H17" s="27">
        <v>13081969</v>
      </c>
    </row>
    <row r="18" spans="1:8" ht="21" x14ac:dyDescent="0.55000000000000004">
      <c r="A18" s="16" t="s">
        <v>260</v>
      </c>
      <c r="C18" s="15" t="s">
        <v>261</v>
      </c>
      <c r="E18" s="27">
        <v>3004258</v>
      </c>
      <c r="H18" s="27">
        <v>28413066</v>
      </c>
    </row>
    <row r="19" spans="1:8" ht="21" x14ac:dyDescent="0.55000000000000004">
      <c r="A19" s="16" t="s">
        <v>263</v>
      </c>
      <c r="C19" s="15" t="s">
        <v>264</v>
      </c>
      <c r="E19" s="27">
        <v>8919</v>
      </c>
      <c r="H19" s="27">
        <v>85029</v>
      </c>
    </row>
    <row r="20" spans="1:8" ht="21" x14ac:dyDescent="0.55000000000000004">
      <c r="A20" s="16" t="s">
        <v>266</v>
      </c>
      <c r="C20" s="15" t="s">
        <v>267</v>
      </c>
      <c r="E20" s="27">
        <v>22676</v>
      </c>
      <c r="H20" s="27">
        <v>1025451127</v>
      </c>
    </row>
    <row r="21" spans="1:8" ht="21" x14ac:dyDescent="0.55000000000000004">
      <c r="A21" s="16" t="s">
        <v>269</v>
      </c>
      <c r="C21" s="15" t="s">
        <v>270</v>
      </c>
      <c r="E21" s="27">
        <v>2141</v>
      </c>
      <c r="H21" s="27">
        <v>54646</v>
      </c>
    </row>
    <row r="22" spans="1:8" ht="21" x14ac:dyDescent="0.55000000000000004">
      <c r="A22" s="16" t="s">
        <v>272</v>
      </c>
      <c r="C22" s="15" t="s">
        <v>273</v>
      </c>
      <c r="E22" s="27">
        <v>6369</v>
      </c>
      <c r="H22" s="27">
        <v>31435</v>
      </c>
    </row>
    <row r="23" spans="1:8" ht="21" x14ac:dyDescent="0.55000000000000004">
      <c r="A23" s="16" t="s">
        <v>414</v>
      </c>
      <c r="C23" s="15" t="s">
        <v>493</v>
      </c>
      <c r="E23" s="27">
        <v>0</v>
      </c>
      <c r="H23" s="27">
        <v>66</v>
      </c>
    </row>
    <row r="24" spans="1:8" ht="21" x14ac:dyDescent="0.55000000000000004">
      <c r="A24" s="16" t="s">
        <v>275</v>
      </c>
      <c r="C24" s="15" t="s">
        <v>276</v>
      </c>
      <c r="E24" s="27">
        <v>0</v>
      </c>
      <c r="H24" s="27">
        <v>120824584</v>
      </c>
    </row>
    <row r="25" spans="1:8" ht="21" x14ac:dyDescent="0.55000000000000004">
      <c r="A25" s="16" t="s">
        <v>266</v>
      </c>
      <c r="C25" s="15" t="s">
        <v>494</v>
      </c>
      <c r="E25" s="27">
        <v>0</v>
      </c>
      <c r="H25" s="27">
        <v>153251740505</v>
      </c>
    </row>
    <row r="26" spans="1:8" ht="21" x14ac:dyDescent="0.55000000000000004">
      <c r="A26" s="16" t="s">
        <v>275</v>
      </c>
      <c r="C26" s="15" t="s">
        <v>495</v>
      </c>
      <c r="E26" s="27">
        <v>0</v>
      </c>
      <c r="H26" s="27">
        <v>34702289835</v>
      </c>
    </row>
    <row r="27" spans="1:8" ht="21" x14ac:dyDescent="0.55000000000000004">
      <c r="A27" s="16" t="s">
        <v>341</v>
      </c>
      <c r="C27" s="15" t="s">
        <v>496</v>
      </c>
      <c r="E27" s="27">
        <v>0</v>
      </c>
      <c r="H27" s="27">
        <v>183333333280</v>
      </c>
    </row>
    <row r="28" spans="1:8" ht="21" x14ac:dyDescent="0.55000000000000004">
      <c r="A28" s="16" t="s">
        <v>341</v>
      </c>
      <c r="C28" s="15" t="s">
        <v>497</v>
      </c>
      <c r="E28" s="27">
        <v>0</v>
      </c>
      <c r="H28" s="27">
        <v>57377049170</v>
      </c>
    </row>
    <row r="29" spans="1:8" ht="21" x14ac:dyDescent="0.55000000000000004">
      <c r="A29" s="16" t="s">
        <v>272</v>
      </c>
      <c r="C29" s="15" t="s">
        <v>498</v>
      </c>
      <c r="E29" s="27">
        <v>0</v>
      </c>
      <c r="H29" s="27">
        <v>33313565574</v>
      </c>
    </row>
    <row r="30" spans="1:8" ht="21" x14ac:dyDescent="0.55000000000000004">
      <c r="A30" s="16" t="s">
        <v>315</v>
      </c>
      <c r="C30" s="15" t="s">
        <v>499</v>
      </c>
      <c r="E30" s="27">
        <v>0</v>
      </c>
      <c r="H30" s="27">
        <v>27770491803</v>
      </c>
    </row>
    <row r="31" spans="1:8" ht="21" x14ac:dyDescent="0.55000000000000004">
      <c r="A31" s="16" t="s">
        <v>415</v>
      </c>
      <c r="C31" s="15" t="s">
        <v>500</v>
      </c>
      <c r="E31" s="27">
        <v>0</v>
      </c>
      <c r="H31" s="27">
        <v>20751303884</v>
      </c>
    </row>
    <row r="32" spans="1:8" ht="21" x14ac:dyDescent="0.55000000000000004">
      <c r="A32" s="16" t="s">
        <v>242</v>
      </c>
      <c r="C32" s="15" t="s">
        <v>278</v>
      </c>
      <c r="E32" s="27">
        <v>14676164367</v>
      </c>
      <c r="H32" s="27">
        <v>144160395075</v>
      </c>
    </row>
    <row r="33" spans="1:8" ht="21" x14ac:dyDescent="0.55000000000000004">
      <c r="A33" s="16" t="s">
        <v>281</v>
      </c>
      <c r="C33" s="15" t="s">
        <v>282</v>
      </c>
      <c r="E33" s="27">
        <v>6369</v>
      </c>
      <c r="H33" s="27">
        <v>57514</v>
      </c>
    </row>
    <row r="34" spans="1:8" ht="21" x14ac:dyDescent="0.55000000000000004">
      <c r="A34" s="16" t="s">
        <v>281</v>
      </c>
      <c r="C34" s="15" t="s">
        <v>501</v>
      </c>
      <c r="E34" s="27">
        <v>0</v>
      </c>
      <c r="H34" s="27">
        <v>166666666673</v>
      </c>
    </row>
    <row r="35" spans="1:8" ht="21" x14ac:dyDescent="0.55000000000000004">
      <c r="A35" s="16" t="s">
        <v>284</v>
      </c>
      <c r="C35" s="15" t="s">
        <v>502</v>
      </c>
      <c r="E35" s="27">
        <v>0</v>
      </c>
      <c r="H35" s="27">
        <v>97540983606</v>
      </c>
    </row>
    <row r="36" spans="1:8" ht="21" x14ac:dyDescent="0.55000000000000004">
      <c r="A36" s="16" t="s">
        <v>284</v>
      </c>
      <c r="C36" s="15" t="s">
        <v>285</v>
      </c>
      <c r="E36" s="27">
        <v>76438356144</v>
      </c>
      <c r="H36" s="27">
        <v>734238511308</v>
      </c>
    </row>
    <row r="37" spans="1:8" ht="21" x14ac:dyDescent="0.55000000000000004">
      <c r="A37" s="16" t="s">
        <v>287</v>
      </c>
      <c r="C37" s="15" t="s">
        <v>288</v>
      </c>
      <c r="E37" s="27">
        <v>19600781937</v>
      </c>
      <c r="H37" s="27">
        <v>327087937564</v>
      </c>
    </row>
    <row r="38" spans="1:8" ht="21" x14ac:dyDescent="0.55000000000000004">
      <c r="A38" s="16" t="s">
        <v>287</v>
      </c>
      <c r="C38" s="15" t="s">
        <v>289</v>
      </c>
      <c r="E38" s="27">
        <v>34672438343</v>
      </c>
      <c r="H38" s="27">
        <v>341789076964</v>
      </c>
    </row>
    <row r="39" spans="1:8" ht="21" x14ac:dyDescent="0.55000000000000004">
      <c r="A39" s="16" t="s">
        <v>281</v>
      </c>
      <c r="C39" s="15" t="s">
        <v>503</v>
      </c>
      <c r="E39" s="27">
        <v>0</v>
      </c>
      <c r="H39" s="27">
        <v>461748633881</v>
      </c>
    </row>
    <row r="40" spans="1:8" ht="21" x14ac:dyDescent="0.55000000000000004">
      <c r="A40" s="16" t="s">
        <v>275</v>
      </c>
      <c r="C40" s="15" t="s">
        <v>504</v>
      </c>
      <c r="E40" s="27">
        <v>0</v>
      </c>
      <c r="H40" s="27">
        <v>142153878687</v>
      </c>
    </row>
    <row r="41" spans="1:8" ht="21" x14ac:dyDescent="0.55000000000000004">
      <c r="A41" s="16" t="s">
        <v>341</v>
      </c>
      <c r="C41" s="15" t="s">
        <v>505</v>
      </c>
      <c r="E41" s="27">
        <v>0</v>
      </c>
      <c r="H41" s="27">
        <v>-5573770487</v>
      </c>
    </row>
    <row r="42" spans="1:8" ht="21" x14ac:dyDescent="0.55000000000000004">
      <c r="A42" s="16" t="s">
        <v>239</v>
      </c>
      <c r="C42" s="15" t="s">
        <v>506</v>
      </c>
      <c r="E42" s="27">
        <v>0</v>
      </c>
      <c r="H42" s="27">
        <v>172404371585</v>
      </c>
    </row>
    <row r="43" spans="1:8" ht="21" x14ac:dyDescent="0.55000000000000004">
      <c r="A43" s="16" t="s">
        <v>266</v>
      </c>
      <c r="C43" s="15" t="s">
        <v>507</v>
      </c>
      <c r="E43" s="27">
        <v>0</v>
      </c>
      <c r="H43" s="27">
        <v>16967213114</v>
      </c>
    </row>
    <row r="44" spans="1:8" ht="21" x14ac:dyDescent="0.55000000000000004">
      <c r="A44" s="16" t="s">
        <v>275</v>
      </c>
      <c r="C44" s="15" t="s">
        <v>508</v>
      </c>
      <c r="E44" s="27">
        <v>0</v>
      </c>
      <c r="H44" s="27">
        <v>481549498524</v>
      </c>
    </row>
    <row r="45" spans="1:8" ht="21" x14ac:dyDescent="0.55000000000000004">
      <c r="A45" s="16" t="s">
        <v>291</v>
      </c>
      <c r="C45" s="15" t="s">
        <v>292</v>
      </c>
      <c r="E45" s="27">
        <v>13712328635</v>
      </c>
      <c r="H45" s="27">
        <v>228834211440</v>
      </c>
    </row>
    <row r="46" spans="1:8" ht="21" x14ac:dyDescent="0.55000000000000004">
      <c r="A46" s="16" t="s">
        <v>294</v>
      </c>
      <c r="C46" s="15" t="s">
        <v>295</v>
      </c>
      <c r="E46" s="27">
        <v>0</v>
      </c>
      <c r="H46" s="27">
        <v>41297</v>
      </c>
    </row>
    <row r="47" spans="1:8" ht="21" x14ac:dyDescent="0.55000000000000004">
      <c r="A47" s="16" t="s">
        <v>416</v>
      </c>
      <c r="C47" s="15" t="s">
        <v>509</v>
      </c>
      <c r="E47" s="27">
        <v>0</v>
      </c>
      <c r="H47" s="27">
        <v>622239163830</v>
      </c>
    </row>
    <row r="48" spans="1:8" ht="21" x14ac:dyDescent="0.55000000000000004">
      <c r="A48" s="16" t="s">
        <v>297</v>
      </c>
      <c r="C48" s="15" t="s">
        <v>298</v>
      </c>
      <c r="E48" s="27">
        <v>2798</v>
      </c>
      <c r="H48" s="27">
        <v>38328</v>
      </c>
    </row>
    <row r="49" spans="1:8" ht="21" x14ac:dyDescent="0.55000000000000004">
      <c r="A49" s="16" t="s">
        <v>417</v>
      </c>
      <c r="C49" s="15" t="s">
        <v>510</v>
      </c>
      <c r="E49" s="27">
        <v>0</v>
      </c>
      <c r="H49" s="27">
        <v>46209016392</v>
      </c>
    </row>
    <row r="50" spans="1:8" ht="21" x14ac:dyDescent="0.55000000000000004">
      <c r="A50" s="16" t="s">
        <v>300</v>
      </c>
      <c r="C50" s="15" t="s">
        <v>301</v>
      </c>
      <c r="E50" s="27">
        <v>0</v>
      </c>
      <c r="H50" s="27">
        <v>2</v>
      </c>
    </row>
    <row r="51" spans="1:8" ht="21" x14ac:dyDescent="0.55000000000000004">
      <c r="A51" s="16" t="s">
        <v>300</v>
      </c>
      <c r="C51" s="15" t="s">
        <v>303</v>
      </c>
      <c r="E51" s="27">
        <v>45863013674</v>
      </c>
      <c r="H51" s="27">
        <v>354599595672</v>
      </c>
    </row>
    <row r="52" spans="1:8" ht="21" x14ac:dyDescent="0.55000000000000004">
      <c r="A52" s="16" t="s">
        <v>242</v>
      </c>
      <c r="C52" s="15" t="s">
        <v>304</v>
      </c>
      <c r="E52" s="27">
        <v>3227397260</v>
      </c>
      <c r="H52" s="27">
        <v>120740669119</v>
      </c>
    </row>
    <row r="53" spans="1:8" ht="21" x14ac:dyDescent="0.55000000000000004">
      <c r="A53" s="16" t="s">
        <v>306</v>
      </c>
      <c r="C53" s="15" t="s">
        <v>307</v>
      </c>
      <c r="E53" s="27">
        <v>-6693514</v>
      </c>
      <c r="H53" s="27">
        <v>34618</v>
      </c>
    </row>
    <row r="54" spans="1:8" ht="21" x14ac:dyDescent="0.55000000000000004">
      <c r="A54" s="16" t="s">
        <v>306</v>
      </c>
      <c r="C54" s="15" t="s">
        <v>309</v>
      </c>
      <c r="E54" s="27">
        <v>6168957326</v>
      </c>
      <c r="H54" s="27">
        <v>44186293815</v>
      </c>
    </row>
    <row r="55" spans="1:8" ht="21" x14ac:dyDescent="0.55000000000000004">
      <c r="A55" s="16" t="s">
        <v>300</v>
      </c>
      <c r="C55" s="15" t="s">
        <v>310</v>
      </c>
      <c r="E55" s="27">
        <v>15287671204</v>
      </c>
      <c r="H55" s="27">
        <v>104921175408</v>
      </c>
    </row>
    <row r="56" spans="1:8" ht="21" x14ac:dyDescent="0.55000000000000004">
      <c r="A56" s="16" t="s">
        <v>272</v>
      </c>
      <c r="C56" s="15" t="s">
        <v>312</v>
      </c>
      <c r="E56" s="27">
        <v>27515652497</v>
      </c>
      <c r="H56" s="27">
        <v>178349696845</v>
      </c>
    </row>
    <row r="57" spans="1:8" ht="21" x14ac:dyDescent="0.55000000000000004">
      <c r="A57" s="16" t="s">
        <v>297</v>
      </c>
      <c r="C57" s="15" t="s">
        <v>314</v>
      </c>
      <c r="E57" s="27">
        <v>2119363835</v>
      </c>
      <c r="H57" s="27">
        <v>253509437865</v>
      </c>
    </row>
    <row r="58" spans="1:8" ht="21" x14ac:dyDescent="0.55000000000000004">
      <c r="A58" s="16" t="s">
        <v>315</v>
      </c>
      <c r="C58" s="15" t="s">
        <v>316</v>
      </c>
      <c r="E58" s="27">
        <v>17835616415</v>
      </c>
      <c r="H58" s="27">
        <v>118391645922</v>
      </c>
    </row>
    <row r="59" spans="1:8" ht="21" x14ac:dyDescent="0.55000000000000004">
      <c r="A59" s="16" t="s">
        <v>300</v>
      </c>
      <c r="C59" s="15" t="s">
        <v>317</v>
      </c>
      <c r="E59" s="27">
        <v>4586301355</v>
      </c>
      <c r="H59" s="27">
        <v>30296016710</v>
      </c>
    </row>
    <row r="60" spans="1:8" ht="21" x14ac:dyDescent="0.55000000000000004">
      <c r="A60" s="16" t="s">
        <v>272</v>
      </c>
      <c r="C60" s="15" t="s">
        <v>319</v>
      </c>
      <c r="E60" s="27">
        <v>26753424638</v>
      </c>
      <c r="H60" s="27">
        <v>158653042772</v>
      </c>
    </row>
    <row r="61" spans="1:8" ht="21" x14ac:dyDescent="0.55000000000000004">
      <c r="A61" s="16" t="s">
        <v>315</v>
      </c>
      <c r="C61" s="15" t="s">
        <v>321</v>
      </c>
      <c r="E61" s="27">
        <v>17835616415</v>
      </c>
      <c r="H61" s="27">
        <v>105768695120</v>
      </c>
    </row>
    <row r="62" spans="1:8" ht="21" x14ac:dyDescent="0.55000000000000004">
      <c r="A62" s="16" t="s">
        <v>297</v>
      </c>
      <c r="C62" s="15" t="s">
        <v>322</v>
      </c>
      <c r="E62" s="27">
        <v>0</v>
      </c>
      <c r="H62" s="27">
        <v>220582199768</v>
      </c>
    </row>
    <row r="63" spans="1:8" ht="21" x14ac:dyDescent="0.55000000000000004">
      <c r="A63" s="16" t="s">
        <v>323</v>
      </c>
      <c r="C63" s="15" t="s">
        <v>324</v>
      </c>
      <c r="E63" s="27">
        <v>50958904110</v>
      </c>
      <c r="H63" s="27">
        <v>287671232868</v>
      </c>
    </row>
    <row r="64" spans="1:8" ht="21" x14ac:dyDescent="0.55000000000000004">
      <c r="A64" s="16" t="s">
        <v>326</v>
      </c>
      <c r="C64" s="15" t="s">
        <v>327</v>
      </c>
      <c r="E64" s="27">
        <v>9809589036</v>
      </c>
      <c r="H64" s="27">
        <v>55334347591</v>
      </c>
    </row>
    <row r="65" spans="1:8" ht="21" x14ac:dyDescent="0.55000000000000004">
      <c r="A65" s="16" t="s">
        <v>329</v>
      </c>
      <c r="C65" s="15" t="s">
        <v>330</v>
      </c>
      <c r="E65" s="27">
        <v>22931506837</v>
      </c>
      <c r="H65" s="27">
        <v>127993010763</v>
      </c>
    </row>
    <row r="66" spans="1:8" ht="21" x14ac:dyDescent="0.55000000000000004">
      <c r="A66" s="16" t="s">
        <v>235</v>
      </c>
      <c r="C66" s="15" t="s">
        <v>331</v>
      </c>
      <c r="E66" s="27">
        <v>30575342439</v>
      </c>
      <c r="H66" s="27">
        <v>167547268878</v>
      </c>
    </row>
    <row r="67" spans="1:8" ht="21" x14ac:dyDescent="0.55000000000000004">
      <c r="A67" s="16" t="s">
        <v>323</v>
      </c>
      <c r="C67" s="15" t="s">
        <v>333</v>
      </c>
      <c r="E67" s="27">
        <v>16986301370</v>
      </c>
      <c r="H67" s="27">
        <v>111114604323</v>
      </c>
    </row>
    <row r="68" spans="1:8" ht="21" x14ac:dyDescent="0.55000000000000004">
      <c r="A68" s="16" t="s">
        <v>334</v>
      </c>
      <c r="C68" s="15" t="s">
        <v>335</v>
      </c>
      <c r="E68" s="27">
        <v>33972602710</v>
      </c>
      <c r="H68" s="27">
        <v>359999999933</v>
      </c>
    </row>
    <row r="69" spans="1:8" ht="21" x14ac:dyDescent="0.55000000000000004">
      <c r="A69" s="16" t="s">
        <v>336</v>
      </c>
      <c r="C69" s="15" t="s">
        <v>337</v>
      </c>
      <c r="E69" s="27">
        <v>30575342439</v>
      </c>
      <c r="H69" s="27">
        <v>165580057386</v>
      </c>
    </row>
    <row r="70" spans="1:8" ht="21" x14ac:dyDescent="0.55000000000000004">
      <c r="A70" s="16" t="s">
        <v>323</v>
      </c>
      <c r="C70" s="15" t="s">
        <v>338</v>
      </c>
      <c r="E70" s="27">
        <v>42465753425</v>
      </c>
      <c r="H70" s="27">
        <v>230136986292</v>
      </c>
    </row>
    <row r="71" spans="1:8" ht="21" x14ac:dyDescent="0.55000000000000004">
      <c r="A71" s="16" t="s">
        <v>242</v>
      </c>
      <c r="C71" s="15" t="s">
        <v>511</v>
      </c>
      <c r="E71" s="27">
        <v>0</v>
      </c>
      <c r="H71" s="27">
        <v>75945205478</v>
      </c>
    </row>
    <row r="72" spans="1:8" ht="21" x14ac:dyDescent="0.55000000000000004">
      <c r="A72" s="16" t="s">
        <v>329</v>
      </c>
      <c r="C72" s="15" t="s">
        <v>339</v>
      </c>
      <c r="E72" s="27">
        <v>7643835602</v>
      </c>
      <c r="H72" s="27">
        <v>40657309504</v>
      </c>
    </row>
    <row r="73" spans="1:8" ht="21" x14ac:dyDescent="0.55000000000000004">
      <c r="A73" s="16" t="s">
        <v>334</v>
      </c>
      <c r="C73" s="15" t="s">
        <v>344</v>
      </c>
      <c r="E73" s="27">
        <v>169863013674</v>
      </c>
      <c r="H73" s="27">
        <v>849315068463</v>
      </c>
    </row>
    <row r="74" spans="1:8" ht="21" x14ac:dyDescent="0.55000000000000004">
      <c r="A74" s="16" t="s">
        <v>334</v>
      </c>
      <c r="C74" s="15" t="s">
        <v>512</v>
      </c>
      <c r="E74" s="27">
        <v>0</v>
      </c>
      <c r="H74" s="27">
        <v>72547945206</v>
      </c>
    </row>
    <row r="75" spans="1:8" ht="21" x14ac:dyDescent="0.55000000000000004">
      <c r="A75" s="16" t="s">
        <v>346</v>
      </c>
      <c r="C75" s="15" t="s">
        <v>347</v>
      </c>
      <c r="E75" s="27">
        <v>29383561636</v>
      </c>
      <c r="H75" s="27">
        <v>352398383032</v>
      </c>
    </row>
    <row r="76" spans="1:8" ht="21" x14ac:dyDescent="0.55000000000000004">
      <c r="A76" s="16" t="s">
        <v>334</v>
      </c>
      <c r="C76" s="15" t="s">
        <v>350</v>
      </c>
      <c r="E76" s="27">
        <v>60317442</v>
      </c>
      <c r="H76" s="27">
        <v>73725925</v>
      </c>
    </row>
    <row r="77" spans="1:8" ht="21" x14ac:dyDescent="0.55000000000000004">
      <c r="A77" s="16" t="s">
        <v>323</v>
      </c>
      <c r="C77" s="15" t="s">
        <v>352</v>
      </c>
      <c r="E77" s="27">
        <v>59452054789</v>
      </c>
      <c r="H77" s="27">
        <v>246145669629</v>
      </c>
    </row>
    <row r="78" spans="1:8" ht="21" x14ac:dyDescent="0.55000000000000004">
      <c r="A78" s="16" t="s">
        <v>250</v>
      </c>
      <c r="C78" s="15" t="s">
        <v>354</v>
      </c>
      <c r="E78" s="27">
        <v>15287671204</v>
      </c>
      <c r="H78" s="27">
        <v>63117897094</v>
      </c>
    </row>
    <row r="79" spans="1:8" ht="21" x14ac:dyDescent="0.55000000000000004">
      <c r="A79" s="16" t="s">
        <v>275</v>
      </c>
      <c r="C79" s="15" t="s">
        <v>356</v>
      </c>
      <c r="E79" s="27">
        <v>82808219156</v>
      </c>
      <c r="H79" s="27">
        <v>301849314988</v>
      </c>
    </row>
    <row r="80" spans="1:8" ht="21" x14ac:dyDescent="0.55000000000000004">
      <c r="A80" s="16" t="s">
        <v>358</v>
      </c>
      <c r="C80" s="15" t="s">
        <v>359</v>
      </c>
      <c r="E80" s="27">
        <v>15287671204</v>
      </c>
      <c r="H80" s="27">
        <v>52767122408</v>
      </c>
    </row>
    <row r="81" spans="1:8" ht="21" x14ac:dyDescent="0.55000000000000004">
      <c r="A81" s="16" t="s">
        <v>361</v>
      </c>
      <c r="C81" s="15" t="s">
        <v>362</v>
      </c>
      <c r="E81" s="27">
        <v>30575342439</v>
      </c>
      <c r="H81" s="27">
        <v>98138331192</v>
      </c>
    </row>
    <row r="82" spans="1:8" ht="21" x14ac:dyDescent="0.55000000000000004">
      <c r="A82" s="16" t="s">
        <v>358</v>
      </c>
      <c r="C82" s="15" t="s">
        <v>364</v>
      </c>
      <c r="E82" s="27">
        <v>15287671230</v>
      </c>
      <c r="H82" s="27">
        <v>49315068480</v>
      </c>
    </row>
    <row r="83" spans="1:8" ht="21" x14ac:dyDescent="0.55000000000000004">
      <c r="A83" s="16" t="s">
        <v>329</v>
      </c>
      <c r="C83" s="15" t="s">
        <v>365</v>
      </c>
      <c r="E83" s="27">
        <v>22931506837</v>
      </c>
      <c r="H83" s="27">
        <v>64356164174</v>
      </c>
    </row>
    <row r="84" spans="1:8" ht="21" x14ac:dyDescent="0.55000000000000004">
      <c r="A84" s="16" t="s">
        <v>361</v>
      </c>
      <c r="C84" s="15" t="s">
        <v>367</v>
      </c>
      <c r="E84" s="27">
        <v>45863013674</v>
      </c>
      <c r="H84" s="27">
        <v>85808217674</v>
      </c>
    </row>
    <row r="85" spans="1:8" ht="21" x14ac:dyDescent="0.55000000000000004">
      <c r="A85" s="16" t="s">
        <v>281</v>
      </c>
      <c r="C85" s="15" t="s">
        <v>369</v>
      </c>
      <c r="E85" s="27">
        <v>58264931489</v>
      </c>
      <c r="H85" s="27">
        <v>129751232839</v>
      </c>
    </row>
    <row r="86" spans="1:8" ht="21" x14ac:dyDescent="0.55000000000000004">
      <c r="A86" s="16" t="s">
        <v>300</v>
      </c>
      <c r="C86" s="15" t="s">
        <v>371</v>
      </c>
      <c r="E86" s="27">
        <v>15287671204</v>
      </c>
      <c r="H86" s="27">
        <v>27123287204</v>
      </c>
    </row>
    <row r="87" spans="1:8" ht="21" x14ac:dyDescent="0.55000000000000004">
      <c r="A87" s="16" t="s">
        <v>373</v>
      </c>
      <c r="C87" s="15" t="s">
        <v>374</v>
      </c>
      <c r="E87" s="27">
        <v>7643835616</v>
      </c>
      <c r="H87" s="27">
        <v>12198630129</v>
      </c>
    </row>
    <row r="88" spans="1:8" ht="21" x14ac:dyDescent="0.55000000000000004">
      <c r="A88" s="16" t="s">
        <v>281</v>
      </c>
      <c r="C88" s="15" t="s">
        <v>376</v>
      </c>
      <c r="E88" s="27">
        <v>53506849307</v>
      </c>
      <c r="H88" s="27">
        <v>84575342453</v>
      </c>
    </row>
    <row r="89" spans="1:8" ht="21" x14ac:dyDescent="0.55000000000000004">
      <c r="A89" s="16" t="s">
        <v>281</v>
      </c>
      <c r="C89" s="15" t="s">
        <v>378</v>
      </c>
      <c r="E89" s="27">
        <v>44589041084</v>
      </c>
      <c r="H89" s="27">
        <v>60410958888</v>
      </c>
    </row>
    <row r="90" spans="1:8" ht="21" x14ac:dyDescent="0.55000000000000004">
      <c r="A90" s="16" t="s">
        <v>281</v>
      </c>
      <c r="C90" s="15" t="s">
        <v>380</v>
      </c>
      <c r="E90" s="27">
        <v>249698630120</v>
      </c>
      <c r="H90" s="27">
        <v>306082191760</v>
      </c>
    </row>
    <row r="91" spans="1:8" ht="21" x14ac:dyDescent="0.55000000000000004">
      <c r="A91" s="16" t="s">
        <v>272</v>
      </c>
      <c r="C91" s="15" t="s">
        <v>382</v>
      </c>
      <c r="E91" s="27">
        <v>10849315048</v>
      </c>
      <c r="H91" s="27">
        <v>10849315048</v>
      </c>
    </row>
    <row r="92" spans="1:8" ht="21" x14ac:dyDescent="0.55000000000000004">
      <c r="A92" s="16" t="s">
        <v>336</v>
      </c>
      <c r="C92" s="15" t="s">
        <v>384</v>
      </c>
      <c r="E92" s="27">
        <v>9468492800</v>
      </c>
      <c r="H92" s="27">
        <v>9468492800</v>
      </c>
    </row>
    <row r="93" spans="1:8" ht="19.5" thickBot="1" x14ac:dyDescent="0.5">
      <c r="E93" s="28">
        <f>SUM(E8:E92)</f>
        <v>1508547785527</v>
      </c>
      <c r="H93" s="28">
        <f>SUM(H8:H92)</f>
        <v>12003491602839</v>
      </c>
    </row>
    <row r="94" spans="1:8" ht="19.5" thickTop="1" x14ac:dyDescent="0.45"/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S6" sqref="S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3.57031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44" t="s">
        <v>0</v>
      </c>
      <c r="B2" s="44"/>
      <c r="C2" s="44"/>
      <c r="D2" s="44"/>
      <c r="E2" s="44"/>
    </row>
    <row r="3" spans="1:5" ht="30" x14ac:dyDescent="0.45">
      <c r="A3" s="44" t="s">
        <v>388</v>
      </c>
      <c r="B3" s="44"/>
      <c r="C3" s="44"/>
      <c r="D3" s="44"/>
      <c r="E3" s="44"/>
    </row>
    <row r="4" spans="1:5" ht="30" x14ac:dyDescent="0.45">
      <c r="A4" s="44" t="s">
        <v>2</v>
      </c>
      <c r="B4" s="44"/>
      <c r="C4" s="44"/>
      <c r="D4" s="44"/>
      <c r="E4" s="44"/>
    </row>
    <row r="6" spans="1:5" ht="30" x14ac:dyDescent="0.45">
      <c r="A6" s="46" t="s">
        <v>513</v>
      </c>
      <c r="C6" s="45" t="s">
        <v>390</v>
      </c>
      <c r="E6" s="45" t="s">
        <v>6</v>
      </c>
    </row>
    <row r="7" spans="1:5" ht="30" x14ac:dyDescent="0.45">
      <c r="A7" s="45" t="s">
        <v>513</v>
      </c>
      <c r="C7" s="45" t="s">
        <v>232</v>
      </c>
      <c r="E7" s="45" t="s">
        <v>232</v>
      </c>
    </row>
    <row r="8" spans="1:5" ht="21" x14ac:dyDescent="0.55000000000000004">
      <c r="A8" s="2" t="s">
        <v>513</v>
      </c>
      <c r="C8" s="27">
        <v>4768773</v>
      </c>
      <c r="D8" s="15"/>
      <c r="E8" s="27">
        <v>1540869294</v>
      </c>
    </row>
    <row r="9" spans="1:5" ht="21" x14ac:dyDescent="0.55000000000000004">
      <c r="A9" s="2" t="s">
        <v>514</v>
      </c>
      <c r="C9" s="27">
        <v>0</v>
      </c>
      <c r="D9" s="15"/>
      <c r="E9" s="27">
        <v>1666726857</v>
      </c>
    </row>
    <row r="10" spans="1:5" ht="21" x14ac:dyDescent="0.55000000000000004">
      <c r="A10" s="2" t="s">
        <v>515</v>
      </c>
      <c r="C10" s="27">
        <v>1536197563</v>
      </c>
      <c r="D10" s="15"/>
      <c r="E10" s="27">
        <v>8266247924</v>
      </c>
    </row>
    <row r="11" spans="1:5" ht="21.75" thickBot="1" x14ac:dyDescent="0.6">
      <c r="A11" s="2" t="s">
        <v>99</v>
      </c>
      <c r="C11" s="28">
        <v>1540966336</v>
      </c>
      <c r="D11" s="15"/>
      <c r="E11" s="28">
        <v>11473844075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tabSelected="1" workbookViewId="0">
      <selection activeCell="J24" sqref="J2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27" style="3" customWidth="1"/>
    <col min="10" max="16384" width="9.140625" style="1"/>
  </cols>
  <sheetData>
    <row r="2" spans="1:7" ht="30" x14ac:dyDescent="0.45">
      <c r="A2" s="44" t="s">
        <v>0</v>
      </c>
      <c r="B2" s="44"/>
      <c r="C2" s="44"/>
      <c r="D2" s="44"/>
      <c r="E2" s="44"/>
      <c r="F2" s="44"/>
      <c r="G2" s="44"/>
    </row>
    <row r="3" spans="1:7" ht="30" x14ac:dyDescent="0.45">
      <c r="A3" s="44" t="s">
        <v>388</v>
      </c>
      <c r="B3" s="44"/>
      <c r="C3" s="44"/>
      <c r="D3" s="44"/>
      <c r="E3" s="44"/>
      <c r="F3" s="44"/>
      <c r="G3" s="44"/>
    </row>
    <row r="4" spans="1:7" ht="30" x14ac:dyDescent="0.45">
      <c r="A4" s="44" t="s">
        <v>2</v>
      </c>
      <c r="B4" s="44"/>
      <c r="C4" s="44"/>
      <c r="D4" s="44"/>
      <c r="E4" s="44"/>
      <c r="F4" s="44"/>
      <c r="G4" s="44"/>
    </row>
    <row r="6" spans="1:7" ht="30" x14ac:dyDescent="0.45">
      <c r="A6" s="45" t="s">
        <v>392</v>
      </c>
      <c r="C6" s="45" t="s">
        <v>232</v>
      </c>
      <c r="E6" s="45" t="s">
        <v>483</v>
      </c>
      <c r="G6" s="45" t="s">
        <v>13</v>
      </c>
    </row>
    <row r="7" spans="1:7" ht="21" x14ac:dyDescent="0.55000000000000004">
      <c r="A7" s="2" t="s">
        <v>516</v>
      </c>
      <c r="C7" s="3">
        <f>'سرمایه‌گذاری در سهام'!I105</f>
        <v>1159161416653</v>
      </c>
      <c r="E7" s="17">
        <v>0.25825940520059726</v>
      </c>
      <c r="F7" s="15"/>
      <c r="G7" s="17">
        <v>4.23697213894804E-3</v>
      </c>
    </row>
    <row r="8" spans="1:7" ht="21" x14ac:dyDescent="0.55000000000000004">
      <c r="A8" s="2" t="s">
        <v>517</v>
      </c>
      <c r="C8" s="3">
        <f>'سرمایه‌گذاری در اوراق بهادار'!I52</f>
        <v>1762011034539</v>
      </c>
      <c r="E8" s="17">
        <v>0.39257338555218158</v>
      </c>
      <c r="F8" s="15"/>
      <c r="G8" s="17">
        <v>6.44051083361379E-3</v>
      </c>
    </row>
    <row r="9" spans="1:7" ht="21" x14ac:dyDescent="0.55000000000000004">
      <c r="A9" s="2" t="s">
        <v>518</v>
      </c>
      <c r="C9" s="3">
        <f>'درآمد سپرده بانکی'!E93</f>
        <v>1508547785527</v>
      </c>
      <c r="E9" s="17">
        <v>0.33610215817208194</v>
      </c>
      <c r="F9" s="15"/>
      <c r="G9" s="17">
        <v>5.5140508006254986E-3</v>
      </c>
    </row>
    <row r="10" spans="1:7" ht="19.5" thickBot="1" x14ac:dyDescent="0.5">
      <c r="C10" s="29">
        <f>SUM(C7:C9)</f>
        <v>4429720236719</v>
      </c>
      <c r="E10" s="19">
        <v>0.98693494892486089</v>
      </c>
      <c r="G10" s="19">
        <f>SUM(G7:G9)</f>
        <v>1.6191533773187328E-2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0"/>
  <sheetViews>
    <sheetView rightToLeft="1" workbookViewId="0">
      <selection activeCell="V7" sqref="V7"/>
    </sheetView>
  </sheetViews>
  <sheetFormatPr defaultRowHeight="18.75" x14ac:dyDescent="0.45"/>
  <cols>
    <col min="1" max="1" width="30.425781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9" width="1" style="4" customWidth="1"/>
    <col min="10" max="10" width="21.28515625" style="4" bestFit="1" customWidth="1"/>
    <col min="11" max="11" width="1" style="4" customWidth="1"/>
    <col min="12" max="12" width="15.85546875" style="4" bestFit="1" customWidth="1"/>
    <col min="13" max="13" width="1" style="4" customWidth="1"/>
    <col min="14" max="14" width="15.5703125" style="4" bestFit="1" customWidth="1"/>
    <col min="15" max="16" width="1" style="4" customWidth="1"/>
    <col min="17" max="17" width="9.140625" style="4" customWidth="1"/>
    <col min="18" max="16384" width="9.140625" style="4"/>
  </cols>
  <sheetData>
    <row r="2" spans="1:15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30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6" spans="1:15" ht="30" x14ac:dyDescent="0.45">
      <c r="A6" s="36" t="s">
        <v>3</v>
      </c>
      <c r="C6" s="37" t="s">
        <v>4</v>
      </c>
      <c r="D6" s="37" t="s">
        <v>4</v>
      </c>
      <c r="E6" s="37" t="s">
        <v>4</v>
      </c>
      <c r="F6" s="37" t="s">
        <v>4</v>
      </c>
      <c r="G6" s="37" t="s">
        <v>4</v>
      </c>
      <c r="H6" s="37" t="s">
        <v>4</v>
      </c>
      <c r="J6" s="37" t="s">
        <v>6</v>
      </c>
      <c r="K6" s="37" t="s">
        <v>6</v>
      </c>
      <c r="L6" s="37" t="s">
        <v>6</v>
      </c>
      <c r="M6" s="37" t="s">
        <v>6</v>
      </c>
      <c r="N6" s="37" t="s">
        <v>6</v>
      </c>
      <c r="O6" s="37" t="s">
        <v>6</v>
      </c>
    </row>
    <row r="7" spans="1:15" ht="30" x14ac:dyDescent="0.45">
      <c r="A7" s="37" t="s">
        <v>3</v>
      </c>
      <c r="C7" s="37" t="s">
        <v>91</v>
      </c>
      <c r="E7" s="37" t="s">
        <v>92</v>
      </c>
      <c r="G7" s="37" t="s">
        <v>93</v>
      </c>
      <c r="J7" s="37" t="s">
        <v>91</v>
      </c>
      <c r="L7" s="37" t="s">
        <v>92</v>
      </c>
      <c r="N7" s="37" t="s">
        <v>93</v>
      </c>
    </row>
    <row r="8" spans="1:15" ht="21" x14ac:dyDescent="0.55000000000000004">
      <c r="A8" s="5" t="s">
        <v>95</v>
      </c>
      <c r="C8" s="6">
        <v>700000000</v>
      </c>
      <c r="E8" s="6">
        <v>3600</v>
      </c>
      <c r="G8" s="4" t="s">
        <v>96</v>
      </c>
      <c r="J8" s="6">
        <v>700000000</v>
      </c>
      <c r="L8" s="6">
        <v>3600</v>
      </c>
      <c r="N8" s="4" t="s">
        <v>96</v>
      </c>
    </row>
    <row r="9" spans="1:15" ht="21" x14ac:dyDescent="0.55000000000000004">
      <c r="A9" s="5" t="s">
        <v>97</v>
      </c>
      <c r="C9" s="6">
        <v>63086124</v>
      </c>
      <c r="E9" s="6">
        <v>11911</v>
      </c>
      <c r="G9" s="4" t="s">
        <v>98</v>
      </c>
      <c r="J9" s="6">
        <v>63086124</v>
      </c>
      <c r="L9" s="6">
        <v>11911</v>
      </c>
      <c r="N9" s="4" t="s">
        <v>98</v>
      </c>
    </row>
    <row r="10" spans="1:15" ht="21" x14ac:dyDescent="0.55000000000000004">
      <c r="A10" s="5" t="s">
        <v>100</v>
      </c>
      <c r="C10" s="6">
        <v>50000000</v>
      </c>
      <c r="E10" s="6">
        <v>16070</v>
      </c>
      <c r="G10" s="4" t="s">
        <v>101</v>
      </c>
      <c r="J10" s="6">
        <v>50000000</v>
      </c>
      <c r="L10" s="6">
        <v>16070</v>
      </c>
      <c r="N10" s="4" t="s">
        <v>101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4"/>
  <sheetViews>
    <sheetView rightToLeft="1" zoomScale="50" zoomScaleNormal="50" workbookViewId="0">
      <selection activeCell="AN8" sqref="AN8"/>
    </sheetView>
  </sheetViews>
  <sheetFormatPr defaultRowHeight="18.75" x14ac:dyDescent="0.45"/>
  <cols>
    <col min="1" max="1" width="62.140625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3" style="4" bestFit="1" customWidth="1"/>
    <col min="16" max="16" width="1" style="4" customWidth="1"/>
    <col min="17" max="17" width="21.8554687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1.85546875" style="4" bestFit="1" customWidth="1"/>
    <col min="22" max="22" width="1" style="4" customWidth="1"/>
    <col min="23" max="23" width="19.85546875" style="4" bestFit="1" customWidth="1"/>
    <col min="24" max="24" width="1" style="4" customWidth="1"/>
    <col min="25" max="25" width="10.85546875" style="4" bestFit="1" customWidth="1"/>
    <col min="26" max="26" width="1" style="4" customWidth="1"/>
    <col min="27" max="27" width="19.140625" style="4" bestFit="1" customWidth="1"/>
    <col min="28" max="28" width="1" style="4" customWidth="1"/>
    <col min="29" max="29" width="13.2851562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1.570312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37" ht="30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</row>
    <row r="4" spans="1:37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6" spans="1:37" ht="30" x14ac:dyDescent="0.45">
      <c r="A6" s="37" t="s">
        <v>102</v>
      </c>
      <c r="B6" s="37" t="s">
        <v>102</v>
      </c>
      <c r="C6" s="37" t="s">
        <v>102</v>
      </c>
      <c r="D6" s="37" t="s">
        <v>102</v>
      </c>
      <c r="E6" s="37" t="s">
        <v>102</v>
      </c>
      <c r="F6" s="37" t="s">
        <v>102</v>
      </c>
      <c r="G6" s="37" t="s">
        <v>102</v>
      </c>
      <c r="H6" s="37" t="s">
        <v>102</v>
      </c>
      <c r="I6" s="37" t="s">
        <v>102</v>
      </c>
      <c r="J6" s="37" t="s">
        <v>102</v>
      </c>
      <c r="K6" s="37" t="s">
        <v>102</v>
      </c>
      <c r="L6" s="37" t="s">
        <v>102</v>
      </c>
      <c r="M6" s="37" t="s">
        <v>102</v>
      </c>
      <c r="O6" s="37" t="s">
        <v>4</v>
      </c>
      <c r="P6" s="37" t="s">
        <v>4</v>
      </c>
      <c r="Q6" s="37" t="s">
        <v>4</v>
      </c>
      <c r="R6" s="37" t="s">
        <v>4</v>
      </c>
      <c r="S6" s="37" t="s">
        <v>4</v>
      </c>
      <c r="U6" s="37" t="s">
        <v>5</v>
      </c>
      <c r="V6" s="37" t="s">
        <v>5</v>
      </c>
      <c r="W6" s="37" t="s">
        <v>5</v>
      </c>
      <c r="X6" s="37" t="s">
        <v>5</v>
      </c>
      <c r="Y6" s="37" t="s">
        <v>5</v>
      </c>
      <c r="Z6" s="37" t="s">
        <v>5</v>
      </c>
      <c r="AA6" s="37" t="s">
        <v>5</v>
      </c>
      <c r="AC6" s="37" t="s">
        <v>6</v>
      </c>
      <c r="AD6" s="37" t="s">
        <v>6</v>
      </c>
      <c r="AE6" s="37" t="s">
        <v>6</v>
      </c>
      <c r="AF6" s="37" t="s">
        <v>6</v>
      </c>
      <c r="AG6" s="37" t="s">
        <v>6</v>
      </c>
      <c r="AH6" s="37" t="s">
        <v>6</v>
      </c>
      <c r="AI6" s="37" t="s">
        <v>6</v>
      </c>
      <c r="AJ6" s="37" t="s">
        <v>6</v>
      </c>
      <c r="AK6" s="37" t="s">
        <v>6</v>
      </c>
    </row>
    <row r="7" spans="1:37" ht="30" x14ac:dyDescent="0.45">
      <c r="A7" s="36" t="s">
        <v>103</v>
      </c>
      <c r="C7" s="36" t="s">
        <v>104</v>
      </c>
      <c r="E7" s="36" t="s">
        <v>105</v>
      </c>
      <c r="G7" s="36" t="s">
        <v>106</v>
      </c>
      <c r="I7" s="36" t="s">
        <v>107</v>
      </c>
      <c r="K7" s="36" t="s">
        <v>108</v>
      </c>
      <c r="M7" s="36" t="s">
        <v>94</v>
      </c>
      <c r="O7" s="36" t="s">
        <v>7</v>
      </c>
      <c r="Q7" s="36" t="s">
        <v>8</v>
      </c>
      <c r="S7" s="36" t="s">
        <v>9</v>
      </c>
      <c r="U7" s="37" t="s">
        <v>10</v>
      </c>
      <c r="V7" s="37" t="s">
        <v>10</v>
      </c>
      <c r="W7" s="37" t="s">
        <v>10</v>
      </c>
      <c r="Y7" s="37" t="s">
        <v>11</v>
      </c>
      <c r="Z7" s="37" t="s">
        <v>11</v>
      </c>
      <c r="AA7" s="37" t="s">
        <v>11</v>
      </c>
      <c r="AC7" s="36" t="s">
        <v>7</v>
      </c>
      <c r="AE7" s="36" t="s">
        <v>109</v>
      </c>
      <c r="AG7" s="36" t="s">
        <v>8</v>
      </c>
      <c r="AI7" s="36" t="s">
        <v>9</v>
      </c>
      <c r="AK7" s="36" t="s">
        <v>13</v>
      </c>
    </row>
    <row r="8" spans="1:37" ht="30" x14ac:dyDescent="0.45">
      <c r="A8" s="37" t="s">
        <v>103</v>
      </c>
      <c r="C8" s="37" t="s">
        <v>104</v>
      </c>
      <c r="E8" s="37" t="s">
        <v>105</v>
      </c>
      <c r="G8" s="37" t="s">
        <v>106</v>
      </c>
      <c r="I8" s="37" t="s">
        <v>107</v>
      </c>
      <c r="K8" s="37" t="s">
        <v>108</v>
      </c>
      <c r="M8" s="37" t="s">
        <v>94</v>
      </c>
      <c r="O8" s="37" t="s">
        <v>7</v>
      </c>
      <c r="Q8" s="37" t="s">
        <v>8</v>
      </c>
      <c r="S8" s="37" t="s">
        <v>9</v>
      </c>
      <c r="U8" s="37" t="s">
        <v>7</v>
      </c>
      <c r="W8" s="37" t="s">
        <v>8</v>
      </c>
      <c r="Y8" s="37" t="s">
        <v>7</v>
      </c>
      <c r="AA8" s="37" t="s">
        <v>14</v>
      </c>
      <c r="AC8" s="37" t="s">
        <v>7</v>
      </c>
      <c r="AE8" s="37" t="s">
        <v>109</v>
      </c>
      <c r="AG8" s="37" t="s">
        <v>8</v>
      </c>
      <c r="AI8" s="37" t="s">
        <v>9</v>
      </c>
      <c r="AK8" s="37" t="s">
        <v>13</v>
      </c>
    </row>
    <row r="9" spans="1:37" ht="21" x14ac:dyDescent="0.55000000000000004">
      <c r="A9" s="5" t="s">
        <v>110</v>
      </c>
      <c r="C9" s="4" t="s">
        <v>111</v>
      </c>
      <c r="E9" s="4" t="s">
        <v>111</v>
      </c>
      <c r="G9" s="4" t="s">
        <v>112</v>
      </c>
      <c r="I9" s="4" t="s">
        <v>113</v>
      </c>
      <c r="K9" s="6">
        <v>18</v>
      </c>
      <c r="M9" s="6">
        <v>18</v>
      </c>
      <c r="O9" s="6">
        <v>5000000</v>
      </c>
      <c r="Q9" s="6">
        <v>5000000000000</v>
      </c>
      <c r="S9" s="6">
        <v>5067246395093</v>
      </c>
      <c r="U9" s="6">
        <v>0</v>
      </c>
      <c r="W9" s="6">
        <v>0</v>
      </c>
      <c r="Y9" s="6">
        <v>0</v>
      </c>
      <c r="AA9" s="6">
        <v>0</v>
      </c>
      <c r="AC9" s="6">
        <v>5000000</v>
      </c>
      <c r="AE9" s="6">
        <v>1015242</v>
      </c>
      <c r="AG9" s="6">
        <v>5000000000000</v>
      </c>
      <c r="AI9" s="6">
        <v>5075289936937</v>
      </c>
      <c r="AK9" s="4" t="s">
        <v>114</v>
      </c>
    </row>
    <row r="10" spans="1:37" ht="21" x14ac:dyDescent="0.55000000000000004">
      <c r="A10" s="5" t="s">
        <v>115</v>
      </c>
      <c r="C10" s="4" t="s">
        <v>111</v>
      </c>
      <c r="E10" s="4" t="s">
        <v>111</v>
      </c>
      <c r="G10" s="4" t="s">
        <v>116</v>
      </c>
      <c r="I10" s="4" t="s">
        <v>117</v>
      </c>
      <c r="K10" s="6">
        <v>18</v>
      </c>
      <c r="M10" s="6">
        <v>18</v>
      </c>
      <c r="O10" s="6">
        <v>9999800</v>
      </c>
      <c r="Q10" s="6">
        <v>9999800000000</v>
      </c>
      <c r="S10" s="6">
        <v>10197947286975</v>
      </c>
      <c r="U10" s="6">
        <v>0</v>
      </c>
      <c r="W10" s="6">
        <v>0</v>
      </c>
      <c r="Y10" s="6">
        <v>0</v>
      </c>
      <c r="AA10" s="6">
        <v>0</v>
      </c>
      <c r="AC10" s="6">
        <v>9999800</v>
      </c>
      <c r="AE10" s="6">
        <v>1020000</v>
      </c>
      <c r="AG10" s="6">
        <v>9999800000000</v>
      </c>
      <c r="AI10" s="6">
        <v>10197947286975</v>
      </c>
      <c r="AK10" s="4" t="s">
        <v>118</v>
      </c>
    </row>
    <row r="11" spans="1:37" ht="21" x14ac:dyDescent="0.55000000000000004">
      <c r="A11" s="5" t="s">
        <v>119</v>
      </c>
      <c r="C11" s="4" t="s">
        <v>111</v>
      </c>
      <c r="E11" s="4" t="s">
        <v>111</v>
      </c>
      <c r="G11" s="4" t="s">
        <v>120</v>
      </c>
      <c r="I11" s="4" t="s">
        <v>121</v>
      </c>
      <c r="K11" s="6">
        <v>18</v>
      </c>
      <c r="M11" s="6">
        <v>18</v>
      </c>
      <c r="O11" s="6">
        <v>1824500</v>
      </c>
      <c r="Q11" s="6">
        <v>1824518245000</v>
      </c>
      <c r="S11" s="6">
        <v>1711800479917</v>
      </c>
      <c r="U11" s="6">
        <v>0</v>
      </c>
      <c r="W11" s="6">
        <v>0</v>
      </c>
      <c r="Y11" s="6">
        <v>0</v>
      </c>
      <c r="AA11" s="6">
        <v>0</v>
      </c>
      <c r="AC11" s="6">
        <v>1824500</v>
      </c>
      <c r="AE11" s="6">
        <v>938400</v>
      </c>
      <c r="AG11" s="6">
        <v>1824518245000</v>
      </c>
      <c r="AI11" s="6">
        <v>1711800479917</v>
      </c>
      <c r="AK11" s="4" t="s">
        <v>122</v>
      </c>
    </row>
    <row r="12" spans="1:37" ht="21" x14ac:dyDescent="0.55000000000000004">
      <c r="A12" s="5" t="s">
        <v>123</v>
      </c>
      <c r="C12" s="4" t="s">
        <v>111</v>
      </c>
      <c r="E12" s="4" t="s">
        <v>111</v>
      </c>
      <c r="G12" s="4" t="s">
        <v>124</v>
      </c>
      <c r="I12" s="4" t="s">
        <v>125</v>
      </c>
      <c r="K12" s="6">
        <v>0</v>
      </c>
      <c r="M12" s="6">
        <v>0</v>
      </c>
      <c r="O12" s="6">
        <v>11402</v>
      </c>
      <c r="Q12" s="6">
        <v>8449587849</v>
      </c>
      <c r="S12" s="6">
        <v>9322945323</v>
      </c>
      <c r="U12" s="6">
        <v>0</v>
      </c>
      <c r="W12" s="6">
        <v>0</v>
      </c>
      <c r="Y12" s="6">
        <v>0</v>
      </c>
      <c r="AA12" s="6">
        <v>0</v>
      </c>
      <c r="AC12" s="6">
        <v>11402</v>
      </c>
      <c r="AE12" s="6">
        <v>832068</v>
      </c>
      <c r="AG12" s="6">
        <v>8449587849</v>
      </c>
      <c r="AI12" s="6">
        <v>9485519773</v>
      </c>
      <c r="AK12" s="4" t="s">
        <v>32</v>
      </c>
    </row>
    <row r="13" spans="1:37" ht="21" x14ac:dyDescent="0.55000000000000004">
      <c r="A13" s="5" t="s">
        <v>126</v>
      </c>
      <c r="C13" s="4" t="s">
        <v>111</v>
      </c>
      <c r="E13" s="4" t="s">
        <v>111</v>
      </c>
      <c r="G13" s="4" t="s">
        <v>127</v>
      </c>
      <c r="I13" s="4" t="s">
        <v>128</v>
      </c>
      <c r="K13" s="6">
        <v>0</v>
      </c>
      <c r="M13" s="6">
        <v>0</v>
      </c>
      <c r="O13" s="6">
        <v>1182008</v>
      </c>
      <c r="Q13" s="6">
        <v>700003017173</v>
      </c>
      <c r="S13" s="6">
        <v>739897437918</v>
      </c>
      <c r="U13" s="6">
        <v>0</v>
      </c>
      <c r="W13" s="6">
        <v>0</v>
      </c>
      <c r="Y13" s="6">
        <v>0</v>
      </c>
      <c r="AA13" s="6">
        <v>0</v>
      </c>
      <c r="AC13" s="6">
        <v>1182008</v>
      </c>
      <c r="AE13" s="6">
        <v>637971</v>
      </c>
      <c r="AG13" s="6">
        <v>700003017173</v>
      </c>
      <c r="AI13" s="6">
        <v>753950147530</v>
      </c>
      <c r="AK13" s="4" t="s">
        <v>62</v>
      </c>
    </row>
    <row r="14" spans="1:37" ht="21" x14ac:dyDescent="0.55000000000000004">
      <c r="A14" s="5" t="s">
        <v>129</v>
      </c>
      <c r="C14" s="4" t="s">
        <v>111</v>
      </c>
      <c r="E14" s="4" t="s">
        <v>111</v>
      </c>
      <c r="G14" s="4" t="s">
        <v>130</v>
      </c>
      <c r="I14" s="4" t="s">
        <v>131</v>
      </c>
      <c r="K14" s="6">
        <v>0</v>
      </c>
      <c r="M14" s="6">
        <v>0</v>
      </c>
      <c r="O14" s="6">
        <v>998681</v>
      </c>
      <c r="Q14" s="6">
        <v>570666282245</v>
      </c>
      <c r="S14" s="6">
        <v>615421474262</v>
      </c>
      <c r="U14" s="6">
        <v>0</v>
      </c>
      <c r="W14" s="6">
        <v>0</v>
      </c>
      <c r="Y14" s="6">
        <v>0</v>
      </c>
      <c r="AA14" s="6">
        <v>0</v>
      </c>
      <c r="AC14" s="6">
        <v>998681</v>
      </c>
      <c r="AE14" s="6">
        <v>628529</v>
      </c>
      <c r="AG14" s="6">
        <v>570666282245</v>
      </c>
      <c r="AI14" s="6">
        <v>627586199629</v>
      </c>
      <c r="AK14" s="4" t="s">
        <v>41</v>
      </c>
    </row>
    <row r="15" spans="1:37" ht="21" x14ac:dyDescent="0.55000000000000004">
      <c r="A15" s="5" t="s">
        <v>132</v>
      </c>
      <c r="C15" s="4" t="s">
        <v>111</v>
      </c>
      <c r="E15" s="4" t="s">
        <v>111</v>
      </c>
      <c r="G15" s="4" t="s">
        <v>133</v>
      </c>
      <c r="I15" s="4" t="s">
        <v>134</v>
      </c>
      <c r="K15" s="6">
        <v>18.5</v>
      </c>
      <c r="M15" s="6">
        <v>18.5</v>
      </c>
      <c r="O15" s="6">
        <v>10000000</v>
      </c>
      <c r="Q15" s="6">
        <v>10000000000000</v>
      </c>
      <c r="S15" s="6">
        <v>9998187500000</v>
      </c>
      <c r="U15" s="6">
        <v>0</v>
      </c>
      <c r="W15" s="6">
        <v>0</v>
      </c>
      <c r="Y15" s="6">
        <v>100</v>
      </c>
      <c r="AA15" s="6">
        <v>100481786</v>
      </c>
      <c r="AC15" s="6">
        <v>9999900</v>
      </c>
      <c r="AE15" s="6">
        <v>1025100</v>
      </c>
      <c r="AG15" s="6">
        <v>9999900000000</v>
      </c>
      <c r="AI15" s="6">
        <v>10249039514829</v>
      </c>
      <c r="AK15" s="4" t="s">
        <v>135</v>
      </c>
    </row>
    <row r="16" spans="1:37" ht="21" x14ac:dyDescent="0.55000000000000004">
      <c r="A16" s="5" t="s">
        <v>136</v>
      </c>
      <c r="C16" s="4" t="s">
        <v>111</v>
      </c>
      <c r="E16" s="4" t="s">
        <v>111</v>
      </c>
      <c r="G16" s="4" t="s">
        <v>137</v>
      </c>
      <c r="I16" s="4" t="s">
        <v>138</v>
      </c>
      <c r="K16" s="6">
        <v>15</v>
      </c>
      <c r="M16" s="6">
        <v>15</v>
      </c>
      <c r="O16" s="6">
        <v>4500000</v>
      </c>
      <c r="Q16" s="6">
        <v>4265183249999</v>
      </c>
      <c r="S16" s="6">
        <v>4499184375000</v>
      </c>
      <c r="U16" s="6">
        <v>0</v>
      </c>
      <c r="W16" s="6">
        <v>0</v>
      </c>
      <c r="Y16" s="6">
        <v>0</v>
      </c>
      <c r="AA16" s="6">
        <v>0</v>
      </c>
      <c r="AC16" s="6">
        <v>4500000</v>
      </c>
      <c r="AE16" s="6">
        <v>999999</v>
      </c>
      <c r="AG16" s="6">
        <v>4265183249999</v>
      </c>
      <c r="AI16" s="6">
        <v>4499179875815</v>
      </c>
      <c r="AK16" s="4" t="s">
        <v>139</v>
      </c>
    </row>
    <row r="17" spans="1:37" ht="21" x14ac:dyDescent="0.55000000000000004">
      <c r="A17" s="5" t="s">
        <v>140</v>
      </c>
      <c r="C17" s="4" t="s">
        <v>111</v>
      </c>
      <c r="E17" s="4" t="s">
        <v>111</v>
      </c>
      <c r="G17" s="4" t="s">
        <v>137</v>
      </c>
      <c r="I17" s="4" t="s">
        <v>141</v>
      </c>
      <c r="K17" s="6">
        <v>15</v>
      </c>
      <c r="M17" s="6">
        <v>15</v>
      </c>
      <c r="O17" s="6">
        <v>4900000</v>
      </c>
      <c r="Q17" s="6">
        <v>4632677000000</v>
      </c>
      <c r="S17" s="6">
        <v>4899111875000</v>
      </c>
      <c r="U17" s="6">
        <v>0</v>
      </c>
      <c r="W17" s="6">
        <v>0</v>
      </c>
      <c r="Y17" s="6">
        <v>2000100</v>
      </c>
      <c r="AA17" s="6">
        <v>1918955483192</v>
      </c>
      <c r="AC17" s="6">
        <v>2899900</v>
      </c>
      <c r="AE17" s="6">
        <v>985000</v>
      </c>
      <c r="AG17" s="6">
        <v>2741693884142</v>
      </c>
      <c r="AI17" s="6">
        <v>2855883777228</v>
      </c>
      <c r="AK17" s="4" t="s">
        <v>142</v>
      </c>
    </row>
    <row r="18" spans="1:37" ht="21" x14ac:dyDescent="0.55000000000000004">
      <c r="A18" s="5" t="s">
        <v>143</v>
      </c>
      <c r="C18" s="4" t="s">
        <v>111</v>
      </c>
      <c r="E18" s="4" t="s">
        <v>111</v>
      </c>
      <c r="G18" s="4" t="s">
        <v>144</v>
      </c>
      <c r="I18" s="4" t="s">
        <v>145</v>
      </c>
      <c r="K18" s="6">
        <v>16</v>
      </c>
      <c r="M18" s="6">
        <v>16</v>
      </c>
      <c r="O18" s="6">
        <v>11244486</v>
      </c>
      <c r="Q18" s="6">
        <v>10963385269737</v>
      </c>
      <c r="S18" s="6">
        <v>12018176844559</v>
      </c>
      <c r="U18" s="6">
        <v>0</v>
      </c>
      <c r="W18" s="6">
        <v>0</v>
      </c>
      <c r="Y18" s="6">
        <v>0</v>
      </c>
      <c r="AA18" s="6">
        <v>0</v>
      </c>
      <c r="AC18" s="6">
        <v>11244486</v>
      </c>
      <c r="AE18" s="6">
        <v>1009000</v>
      </c>
      <c r="AG18" s="6">
        <v>10963385269737</v>
      </c>
      <c r="AI18" s="6">
        <v>11343629968344</v>
      </c>
      <c r="AK18" s="4" t="s">
        <v>146</v>
      </c>
    </row>
    <row r="19" spans="1:37" ht="21" x14ac:dyDescent="0.55000000000000004">
      <c r="A19" s="5" t="s">
        <v>147</v>
      </c>
      <c r="C19" s="4" t="s">
        <v>111</v>
      </c>
      <c r="E19" s="4" t="s">
        <v>111</v>
      </c>
      <c r="G19" s="4" t="s">
        <v>148</v>
      </c>
      <c r="I19" s="4" t="s">
        <v>149</v>
      </c>
      <c r="K19" s="6">
        <v>15</v>
      </c>
      <c r="M19" s="6">
        <v>15</v>
      </c>
      <c r="O19" s="6">
        <v>2000100</v>
      </c>
      <c r="Q19" s="6">
        <v>1950118516851</v>
      </c>
      <c r="S19" s="6">
        <v>1969741419646</v>
      </c>
      <c r="U19" s="6">
        <v>0</v>
      </c>
      <c r="W19" s="6">
        <v>0</v>
      </c>
      <c r="Y19" s="6">
        <v>0</v>
      </c>
      <c r="AA19" s="6">
        <v>0</v>
      </c>
      <c r="AC19" s="6">
        <v>2000100</v>
      </c>
      <c r="AE19" s="6">
        <v>986994</v>
      </c>
      <c r="AG19" s="6">
        <v>1950118516851</v>
      </c>
      <c r="AI19" s="6">
        <v>1973728896185</v>
      </c>
      <c r="AK19" s="4" t="s">
        <v>150</v>
      </c>
    </row>
    <row r="20" spans="1:37" ht="21" x14ac:dyDescent="0.55000000000000004">
      <c r="A20" s="5" t="s">
        <v>151</v>
      </c>
      <c r="C20" s="4" t="s">
        <v>111</v>
      </c>
      <c r="E20" s="4" t="s">
        <v>111</v>
      </c>
      <c r="G20" s="4" t="s">
        <v>152</v>
      </c>
      <c r="I20" s="4" t="s">
        <v>153</v>
      </c>
      <c r="K20" s="6">
        <v>17</v>
      </c>
      <c r="M20" s="6">
        <v>17</v>
      </c>
      <c r="O20" s="6">
        <v>4272561</v>
      </c>
      <c r="Q20" s="6">
        <v>4016648694601</v>
      </c>
      <c r="S20" s="6">
        <v>4357222330285</v>
      </c>
      <c r="U20" s="6">
        <v>0</v>
      </c>
      <c r="W20" s="6">
        <v>0</v>
      </c>
      <c r="Y20" s="6">
        <v>0</v>
      </c>
      <c r="AA20" s="6">
        <v>0</v>
      </c>
      <c r="AC20" s="6">
        <v>4272561</v>
      </c>
      <c r="AE20" s="6">
        <v>1000000</v>
      </c>
      <c r="AG20" s="6">
        <v>4016648694601</v>
      </c>
      <c r="AI20" s="6">
        <v>4271786598318</v>
      </c>
      <c r="AK20" s="4" t="s">
        <v>154</v>
      </c>
    </row>
    <row r="21" spans="1:37" ht="21" x14ac:dyDescent="0.55000000000000004">
      <c r="A21" s="5" t="s">
        <v>155</v>
      </c>
      <c r="C21" s="4" t="s">
        <v>111</v>
      </c>
      <c r="E21" s="4" t="s">
        <v>111</v>
      </c>
      <c r="G21" s="4" t="s">
        <v>156</v>
      </c>
      <c r="I21" s="4" t="s">
        <v>157</v>
      </c>
      <c r="K21" s="6">
        <v>17</v>
      </c>
      <c r="M21" s="6">
        <v>17</v>
      </c>
      <c r="O21" s="6">
        <v>12604800</v>
      </c>
      <c r="Q21" s="6">
        <v>11738380508625</v>
      </c>
      <c r="S21" s="6">
        <v>12602515380000</v>
      </c>
      <c r="U21" s="6">
        <v>4655100</v>
      </c>
      <c r="W21" s="6">
        <v>4410499768125</v>
      </c>
      <c r="Y21" s="6">
        <v>0</v>
      </c>
      <c r="AA21" s="6">
        <v>0</v>
      </c>
      <c r="AC21" s="6">
        <v>17259900</v>
      </c>
      <c r="AE21" s="6">
        <v>1000000</v>
      </c>
      <c r="AG21" s="6">
        <v>16148880276750</v>
      </c>
      <c r="AI21" s="6">
        <v>17256771643125</v>
      </c>
      <c r="AK21" s="4" t="s">
        <v>158</v>
      </c>
    </row>
    <row r="22" spans="1:37" ht="21" x14ac:dyDescent="0.55000000000000004">
      <c r="A22" s="5" t="s">
        <v>159</v>
      </c>
      <c r="C22" s="4" t="s">
        <v>111</v>
      </c>
      <c r="E22" s="4" t="s">
        <v>111</v>
      </c>
      <c r="G22" s="4" t="s">
        <v>160</v>
      </c>
      <c r="I22" s="4" t="s">
        <v>161</v>
      </c>
      <c r="K22" s="6">
        <v>18</v>
      </c>
      <c r="M22" s="6">
        <v>18</v>
      </c>
      <c r="O22" s="6">
        <v>10870000</v>
      </c>
      <c r="Q22" s="6">
        <v>10000182600000</v>
      </c>
      <c r="S22" s="6">
        <v>10621738520889</v>
      </c>
      <c r="U22" s="6">
        <v>0</v>
      </c>
      <c r="W22" s="6">
        <v>0</v>
      </c>
      <c r="Y22" s="6">
        <v>0</v>
      </c>
      <c r="AA22" s="6">
        <v>0</v>
      </c>
      <c r="AC22" s="6">
        <v>10870000</v>
      </c>
      <c r="AE22" s="6">
        <v>992871</v>
      </c>
      <c r="AG22" s="6">
        <v>10000182600000</v>
      </c>
      <c r="AI22" s="6">
        <v>10790551627966</v>
      </c>
      <c r="AK22" s="4" t="s">
        <v>162</v>
      </c>
    </row>
    <row r="23" spans="1:37" ht="21" x14ac:dyDescent="0.55000000000000004">
      <c r="A23" s="5" t="s">
        <v>163</v>
      </c>
      <c r="C23" s="4" t="s">
        <v>111</v>
      </c>
      <c r="E23" s="4" t="s">
        <v>111</v>
      </c>
      <c r="G23" s="4" t="s">
        <v>164</v>
      </c>
      <c r="I23" s="4" t="s">
        <v>165</v>
      </c>
      <c r="K23" s="6">
        <v>17</v>
      </c>
      <c r="M23" s="6">
        <v>17</v>
      </c>
      <c r="O23" s="6">
        <v>252800</v>
      </c>
      <c r="Q23" s="6">
        <v>232281676426</v>
      </c>
      <c r="S23" s="6">
        <v>249721129840</v>
      </c>
      <c r="U23" s="6">
        <v>0</v>
      </c>
      <c r="W23" s="6">
        <v>0</v>
      </c>
      <c r="Y23" s="6">
        <v>0</v>
      </c>
      <c r="AA23" s="6">
        <v>0</v>
      </c>
      <c r="AC23" s="6">
        <v>252800</v>
      </c>
      <c r="AE23" s="6">
        <v>980000</v>
      </c>
      <c r="AG23" s="6">
        <v>232281676426</v>
      </c>
      <c r="AI23" s="6">
        <v>247699096400</v>
      </c>
      <c r="AK23" s="4" t="s">
        <v>27</v>
      </c>
    </row>
    <row r="24" spans="1:37" ht="21" x14ac:dyDescent="0.55000000000000004">
      <c r="A24" s="5" t="s">
        <v>166</v>
      </c>
      <c r="C24" s="4" t="s">
        <v>111</v>
      </c>
      <c r="E24" s="4" t="s">
        <v>111</v>
      </c>
      <c r="G24" s="4" t="s">
        <v>167</v>
      </c>
      <c r="I24" s="4" t="s">
        <v>168</v>
      </c>
      <c r="K24" s="6">
        <v>16</v>
      </c>
      <c r="M24" s="6">
        <v>16</v>
      </c>
      <c r="O24" s="6">
        <v>183657</v>
      </c>
      <c r="Q24" s="6">
        <v>183808819391</v>
      </c>
      <c r="S24" s="6">
        <v>177268862738</v>
      </c>
      <c r="U24" s="6">
        <v>0</v>
      </c>
      <c r="W24" s="6">
        <v>0</v>
      </c>
      <c r="Y24" s="6">
        <v>0</v>
      </c>
      <c r="AA24" s="6">
        <v>0</v>
      </c>
      <c r="AC24" s="6">
        <v>183657</v>
      </c>
      <c r="AE24" s="6">
        <v>975046</v>
      </c>
      <c r="AG24" s="6">
        <v>183808819391</v>
      </c>
      <c r="AI24" s="6">
        <v>179041566055</v>
      </c>
      <c r="AK24" s="4" t="s">
        <v>66</v>
      </c>
    </row>
    <row r="25" spans="1:37" ht="21" x14ac:dyDescent="0.55000000000000004">
      <c r="A25" s="5" t="s">
        <v>169</v>
      </c>
      <c r="C25" s="4" t="s">
        <v>111</v>
      </c>
      <c r="E25" s="4" t="s">
        <v>111</v>
      </c>
      <c r="G25" s="4" t="s">
        <v>170</v>
      </c>
      <c r="I25" s="4" t="s">
        <v>171</v>
      </c>
      <c r="K25" s="6">
        <v>18</v>
      </c>
      <c r="M25" s="6">
        <v>18</v>
      </c>
      <c r="O25" s="6">
        <v>3890450</v>
      </c>
      <c r="Q25" s="6">
        <v>3516710030300</v>
      </c>
      <c r="S25" s="6">
        <v>3889744855937</v>
      </c>
      <c r="U25" s="6">
        <v>0</v>
      </c>
      <c r="W25" s="6">
        <v>0</v>
      </c>
      <c r="Y25" s="6">
        <v>0</v>
      </c>
      <c r="AA25" s="6">
        <v>0</v>
      </c>
      <c r="AC25" s="6">
        <v>3890450</v>
      </c>
      <c r="AE25" s="6">
        <v>980000</v>
      </c>
      <c r="AG25" s="6">
        <v>3516710030300</v>
      </c>
      <c r="AI25" s="6">
        <v>3811949958818</v>
      </c>
      <c r="AK25" s="4" t="s">
        <v>172</v>
      </c>
    </row>
    <row r="26" spans="1:37" ht="21" x14ac:dyDescent="0.55000000000000004">
      <c r="A26" s="5" t="s">
        <v>173</v>
      </c>
      <c r="C26" s="4" t="s">
        <v>111</v>
      </c>
      <c r="E26" s="4" t="s">
        <v>111</v>
      </c>
      <c r="G26" s="4" t="s">
        <v>174</v>
      </c>
      <c r="I26" s="4" t="s">
        <v>175</v>
      </c>
      <c r="K26" s="6">
        <v>18</v>
      </c>
      <c r="M26" s="6">
        <v>18</v>
      </c>
      <c r="O26" s="6">
        <v>2999999</v>
      </c>
      <c r="Q26" s="6">
        <v>2999999000000</v>
      </c>
      <c r="S26" s="6">
        <v>2999455250181</v>
      </c>
      <c r="U26" s="6">
        <v>0</v>
      </c>
      <c r="W26" s="6">
        <v>0</v>
      </c>
      <c r="Y26" s="6">
        <v>0</v>
      </c>
      <c r="AA26" s="6">
        <v>0</v>
      </c>
      <c r="AC26" s="6">
        <v>2999999</v>
      </c>
      <c r="AE26" s="6">
        <v>1000000</v>
      </c>
      <c r="AG26" s="6">
        <v>2999999000000</v>
      </c>
      <c r="AI26" s="6">
        <v>2999455250181</v>
      </c>
      <c r="AK26" s="4" t="s">
        <v>176</v>
      </c>
    </row>
    <row r="27" spans="1:37" ht="21" x14ac:dyDescent="0.55000000000000004">
      <c r="A27" s="5" t="s">
        <v>177</v>
      </c>
      <c r="C27" s="4" t="s">
        <v>111</v>
      </c>
      <c r="E27" s="4" t="s">
        <v>111</v>
      </c>
      <c r="G27" s="4" t="s">
        <v>174</v>
      </c>
      <c r="I27" s="4" t="s">
        <v>175</v>
      </c>
      <c r="K27" s="6">
        <v>18</v>
      </c>
      <c r="M27" s="6">
        <v>18</v>
      </c>
      <c r="O27" s="6">
        <v>2499997</v>
      </c>
      <c r="Q27" s="6">
        <v>2499997000000</v>
      </c>
      <c r="S27" s="6">
        <v>2499543875543</v>
      </c>
      <c r="U27" s="6">
        <v>0</v>
      </c>
      <c r="W27" s="6">
        <v>0</v>
      </c>
      <c r="Y27" s="6">
        <v>0</v>
      </c>
      <c r="AA27" s="6">
        <v>0</v>
      </c>
      <c r="AC27" s="6">
        <v>2499997</v>
      </c>
      <c r="AE27" s="6">
        <v>1000000</v>
      </c>
      <c r="AG27" s="6">
        <v>2499997000000</v>
      </c>
      <c r="AI27" s="6">
        <v>2499543875543</v>
      </c>
      <c r="AK27" s="4" t="s">
        <v>178</v>
      </c>
    </row>
    <row r="28" spans="1:37" ht="21" x14ac:dyDescent="0.55000000000000004">
      <c r="A28" s="5" t="s">
        <v>179</v>
      </c>
      <c r="C28" s="4" t="s">
        <v>111</v>
      </c>
      <c r="E28" s="4" t="s">
        <v>111</v>
      </c>
      <c r="G28" s="4" t="s">
        <v>174</v>
      </c>
      <c r="I28" s="4" t="s">
        <v>175</v>
      </c>
      <c r="K28" s="6">
        <v>18</v>
      </c>
      <c r="M28" s="6">
        <v>18</v>
      </c>
      <c r="O28" s="6">
        <v>599998</v>
      </c>
      <c r="Q28" s="6">
        <v>599998000000</v>
      </c>
      <c r="S28" s="6">
        <v>599889250362</v>
      </c>
      <c r="U28" s="6">
        <v>0</v>
      </c>
      <c r="W28" s="6">
        <v>0</v>
      </c>
      <c r="Y28" s="6">
        <v>0</v>
      </c>
      <c r="AA28" s="6">
        <v>0</v>
      </c>
      <c r="AC28" s="6">
        <v>599998</v>
      </c>
      <c r="AE28" s="6">
        <v>1000000</v>
      </c>
      <c r="AG28" s="6">
        <v>599998000000</v>
      </c>
      <c r="AI28" s="6">
        <v>599889250362</v>
      </c>
      <c r="AK28" s="4" t="s">
        <v>180</v>
      </c>
    </row>
    <row r="29" spans="1:37" ht="21" x14ac:dyDescent="0.55000000000000004">
      <c r="A29" s="5" t="s">
        <v>181</v>
      </c>
      <c r="C29" s="4" t="s">
        <v>111</v>
      </c>
      <c r="E29" s="4" t="s">
        <v>111</v>
      </c>
      <c r="G29" s="4" t="s">
        <v>182</v>
      </c>
      <c r="I29" s="4" t="s">
        <v>183</v>
      </c>
      <c r="K29" s="6">
        <v>18</v>
      </c>
      <c r="M29" s="6">
        <v>18</v>
      </c>
      <c r="O29" s="6">
        <v>2039000</v>
      </c>
      <c r="Q29" s="6">
        <v>2039020239668</v>
      </c>
      <c r="S29" s="6">
        <v>2038630431250</v>
      </c>
      <c r="U29" s="6">
        <v>0</v>
      </c>
      <c r="W29" s="6">
        <v>0</v>
      </c>
      <c r="Y29" s="6">
        <v>0</v>
      </c>
      <c r="AA29" s="6">
        <v>0</v>
      </c>
      <c r="AC29" s="6">
        <v>2039000</v>
      </c>
      <c r="AE29" s="6">
        <v>1000000</v>
      </c>
      <c r="AG29" s="6">
        <v>2039020239668</v>
      </c>
      <c r="AI29" s="6">
        <v>2038630431250</v>
      </c>
      <c r="AK29" s="4" t="s">
        <v>184</v>
      </c>
    </row>
    <row r="30" spans="1:37" ht="21" x14ac:dyDescent="0.55000000000000004">
      <c r="A30" s="5" t="s">
        <v>185</v>
      </c>
      <c r="C30" s="4" t="s">
        <v>111</v>
      </c>
      <c r="E30" s="4" t="s">
        <v>111</v>
      </c>
      <c r="G30" s="4" t="s">
        <v>186</v>
      </c>
      <c r="I30" s="4" t="s">
        <v>187</v>
      </c>
      <c r="K30" s="6">
        <v>19</v>
      </c>
      <c r="M30" s="6">
        <v>19</v>
      </c>
      <c r="O30" s="6">
        <v>1000000</v>
      </c>
      <c r="Q30" s="6">
        <v>950000000000</v>
      </c>
      <c r="S30" s="6">
        <v>984821468750</v>
      </c>
      <c r="U30" s="6">
        <v>0</v>
      </c>
      <c r="W30" s="6">
        <v>0</v>
      </c>
      <c r="Y30" s="6">
        <v>0</v>
      </c>
      <c r="AA30" s="6">
        <v>0</v>
      </c>
      <c r="AC30" s="6">
        <v>1000000</v>
      </c>
      <c r="AE30" s="6">
        <v>985000</v>
      </c>
      <c r="AG30" s="6">
        <v>950000000000</v>
      </c>
      <c r="AI30" s="6">
        <v>984821468750</v>
      </c>
      <c r="AK30" s="4" t="s">
        <v>188</v>
      </c>
    </row>
    <row r="31" spans="1:37" ht="21" x14ac:dyDescent="0.55000000000000004">
      <c r="A31" s="5" t="s">
        <v>189</v>
      </c>
      <c r="C31" s="4" t="s">
        <v>111</v>
      </c>
      <c r="E31" s="4" t="s">
        <v>111</v>
      </c>
      <c r="G31" s="4" t="s">
        <v>190</v>
      </c>
      <c r="I31" s="4" t="s">
        <v>191</v>
      </c>
      <c r="K31" s="6">
        <v>17.5</v>
      </c>
      <c r="M31" s="6">
        <v>17.5</v>
      </c>
      <c r="O31" s="6">
        <v>1283990</v>
      </c>
      <c r="Q31" s="6">
        <v>9436128537330</v>
      </c>
      <c r="S31" s="6">
        <v>9934243725400</v>
      </c>
      <c r="U31" s="6">
        <v>0</v>
      </c>
      <c r="W31" s="6">
        <v>0</v>
      </c>
      <c r="Y31" s="6">
        <v>0</v>
      </c>
      <c r="AA31" s="6">
        <v>0</v>
      </c>
      <c r="AC31" s="6">
        <v>1283990</v>
      </c>
      <c r="AE31" s="6">
        <v>7851554</v>
      </c>
      <c r="AG31" s="6">
        <v>9436128537330</v>
      </c>
      <c r="AI31" s="6">
        <v>10074008438009</v>
      </c>
      <c r="AK31" s="4" t="s">
        <v>192</v>
      </c>
    </row>
    <row r="32" spans="1:37" ht="21" x14ac:dyDescent="0.55000000000000004">
      <c r="A32" s="5" t="s">
        <v>193</v>
      </c>
      <c r="C32" s="4" t="s">
        <v>111</v>
      </c>
      <c r="E32" s="4" t="s">
        <v>111</v>
      </c>
      <c r="G32" s="4" t="s">
        <v>194</v>
      </c>
      <c r="I32" s="4" t="s">
        <v>195</v>
      </c>
      <c r="K32" s="6">
        <v>18</v>
      </c>
      <c r="M32" s="6">
        <v>18</v>
      </c>
      <c r="O32" s="6">
        <v>14135220</v>
      </c>
      <c r="Q32" s="6">
        <v>14549989760388</v>
      </c>
      <c r="S32" s="6">
        <v>15964584239684</v>
      </c>
      <c r="U32" s="6">
        <v>0</v>
      </c>
      <c r="W32" s="6">
        <v>0</v>
      </c>
      <c r="Y32" s="6">
        <v>0</v>
      </c>
      <c r="AA32" s="6">
        <v>0</v>
      </c>
      <c r="AC32" s="6">
        <v>14135220</v>
      </c>
      <c r="AE32" s="6">
        <v>1145495</v>
      </c>
      <c r="AG32" s="6">
        <v>14549989760388</v>
      </c>
      <c r="AI32" s="6">
        <v>16180093702727</v>
      </c>
      <c r="AK32" s="4" t="s">
        <v>196</v>
      </c>
    </row>
    <row r="33" spans="1:37" ht="21" x14ac:dyDescent="0.55000000000000004">
      <c r="A33" s="5" t="s">
        <v>197</v>
      </c>
      <c r="C33" s="4" t="s">
        <v>111</v>
      </c>
      <c r="E33" s="4" t="s">
        <v>111</v>
      </c>
      <c r="G33" s="4" t="s">
        <v>198</v>
      </c>
      <c r="I33" s="4" t="s">
        <v>199</v>
      </c>
      <c r="K33" s="6">
        <v>18</v>
      </c>
      <c r="M33" s="6">
        <v>18</v>
      </c>
      <c r="O33" s="6">
        <v>8617690</v>
      </c>
      <c r="Q33" s="6">
        <v>9699994304790</v>
      </c>
      <c r="S33" s="6">
        <v>10564269017939</v>
      </c>
      <c r="U33" s="6">
        <v>0</v>
      </c>
      <c r="W33" s="6">
        <v>0</v>
      </c>
      <c r="Y33" s="6">
        <v>0</v>
      </c>
      <c r="AA33" s="6">
        <v>0</v>
      </c>
      <c r="AC33" s="6">
        <v>8617690</v>
      </c>
      <c r="AE33" s="6">
        <v>1231793</v>
      </c>
      <c r="AG33" s="6">
        <v>9699994304790</v>
      </c>
      <c r="AI33" s="6">
        <v>10607514190761</v>
      </c>
      <c r="AK33" s="4" t="s">
        <v>200</v>
      </c>
    </row>
    <row r="34" spans="1:37" ht="21" x14ac:dyDescent="0.55000000000000004">
      <c r="A34" s="5" t="s">
        <v>201</v>
      </c>
      <c r="C34" s="4" t="s">
        <v>111</v>
      </c>
      <c r="E34" s="4" t="s">
        <v>111</v>
      </c>
      <c r="G34" s="4" t="s">
        <v>202</v>
      </c>
      <c r="I34" s="4" t="s">
        <v>203</v>
      </c>
      <c r="K34" s="6">
        <v>18</v>
      </c>
      <c r="M34" s="6">
        <v>18</v>
      </c>
      <c r="O34" s="6">
        <v>1850000</v>
      </c>
      <c r="Q34" s="6">
        <v>517175880870</v>
      </c>
      <c r="S34" s="6">
        <v>551673046857</v>
      </c>
      <c r="U34" s="6">
        <v>0</v>
      </c>
      <c r="W34" s="6">
        <v>0</v>
      </c>
      <c r="Y34" s="6">
        <v>0</v>
      </c>
      <c r="AA34" s="6">
        <v>0</v>
      </c>
      <c r="AC34" s="6">
        <v>1850000</v>
      </c>
      <c r="AE34" s="6">
        <v>301997</v>
      </c>
      <c r="AG34" s="6">
        <v>517175880870</v>
      </c>
      <c r="AI34" s="6">
        <v>558289396523</v>
      </c>
      <c r="AK34" s="4" t="s">
        <v>204</v>
      </c>
    </row>
    <row r="35" spans="1:37" ht="21" x14ac:dyDescent="0.55000000000000004">
      <c r="A35" s="5" t="s">
        <v>205</v>
      </c>
      <c r="C35" s="4" t="s">
        <v>111</v>
      </c>
      <c r="E35" s="4" t="s">
        <v>111</v>
      </c>
      <c r="G35" s="4" t="s">
        <v>206</v>
      </c>
      <c r="I35" s="4" t="s">
        <v>207</v>
      </c>
      <c r="K35" s="6">
        <v>18</v>
      </c>
      <c r="M35" s="6">
        <v>18</v>
      </c>
      <c r="O35" s="6">
        <v>0</v>
      </c>
      <c r="Q35" s="6">
        <v>0</v>
      </c>
      <c r="S35" s="6">
        <v>0</v>
      </c>
      <c r="U35" s="6">
        <v>1199966</v>
      </c>
      <c r="W35" s="6">
        <v>1199966000000</v>
      </c>
      <c r="Y35" s="6">
        <v>0</v>
      </c>
      <c r="AA35" s="6">
        <v>0</v>
      </c>
      <c r="AC35" s="6">
        <v>1199966</v>
      </c>
      <c r="AE35" s="6">
        <v>1000000</v>
      </c>
      <c r="AG35" s="6">
        <v>1199966000000</v>
      </c>
      <c r="AI35" s="6">
        <v>1199748506187</v>
      </c>
      <c r="AK35" s="4" t="s">
        <v>208</v>
      </c>
    </row>
    <row r="36" spans="1:37" ht="21" x14ac:dyDescent="0.55000000000000004">
      <c r="A36" s="5" t="s">
        <v>209</v>
      </c>
      <c r="C36" s="4" t="s">
        <v>210</v>
      </c>
      <c r="E36" s="4" t="s">
        <v>210</v>
      </c>
      <c r="G36" s="4" t="s">
        <v>211</v>
      </c>
      <c r="I36" s="4" t="s">
        <v>212</v>
      </c>
      <c r="K36" s="6">
        <v>18</v>
      </c>
      <c r="M36" s="6">
        <v>18</v>
      </c>
      <c r="O36" s="6">
        <v>0</v>
      </c>
      <c r="Q36" s="6">
        <v>0</v>
      </c>
      <c r="S36" s="6">
        <v>0</v>
      </c>
      <c r="U36" s="6">
        <v>4799000</v>
      </c>
      <c r="W36" s="6">
        <v>4799000000000</v>
      </c>
      <c r="Y36" s="6">
        <v>0</v>
      </c>
      <c r="AA36" s="6">
        <v>0</v>
      </c>
      <c r="AC36" s="6">
        <v>4799000</v>
      </c>
      <c r="AE36" s="6">
        <v>1000000</v>
      </c>
      <c r="AG36" s="6">
        <v>4799000000000</v>
      </c>
      <c r="AI36" s="6">
        <v>4799000000000</v>
      </c>
      <c r="AK36" s="4" t="s">
        <v>213</v>
      </c>
    </row>
    <row r="37" spans="1:37" ht="21" x14ac:dyDescent="0.55000000000000004">
      <c r="A37" s="5" t="s">
        <v>214</v>
      </c>
      <c r="C37" s="4" t="s">
        <v>210</v>
      </c>
      <c r="E37" s="4" t="s">
        <v>210</v>
      </c>
      <c r="G37" s="4" t="s">
        <v>215</v>
      </c>
      <c r="I37" s="4" t="s">
        <v>216</v>
      </c>
      <c r="K37" s="6">
        <v>18</v>
      </c>
      <c r="M37" s="6">
        <v>18</v>
      </c>
      <c r="O37" s="6">
        <v>0</v>
      </c>
      <c r="Q37" s="6">
        <v>0</v>
      </c>
      <c r="S37" s="6">
        <v>0</v>
      </c>
      <c r="U37" s="6">
        <v>4499999</v>
      </c>
      <c r="W37" s="6">
        <v>4499999000000</v>
      </c>
      <c r="Y37" s="6">
        <v>0</v>
      </c>
      <c r="AA37" s="6">
        <v>0</v>
      </c>
      <c r="AC37" s="6">
        <v>4499999</v>
      </c>
      <c r="AE37" s="6">
        <v>1000000</v>
      </c>
      <c r="AG37" s="6">
        <v>4499999000000</v>
      </c>
      <c r="AI37" s="6">
        <v>4499999000000</v>
      </c>
      <c r="AK37" s="4" t="s">
        <v>139</v>
      </c>
    </row>
    <row r="38" spans="1:37" ht="21" x14ac:dyDescent="0.55000000000000004">
      <c r="A38" s="5" t="s">
        <v>217</v>
      </c>
      <c r="C38" s="4" t="s">
        <v>210</v>
      </c>
      <c r="E38" s="4" t="s">
        <v>210</v>
      </c>
      <c r="G38" s="4" t="s">
        <v>174</v>
      </c>
      <c r="I38" s="4" t="s">
        <v>175</v>
      </c>
      <c r="K38" s="6">
        <v>18</v>
      </c>
      <c r="M38" s="6">
        <v>18</v>
      </c>
      <c r="O38" s="6">
        <v>599995</v>
      </c>
      <c r="Q38" s="6">
        <v>599995000000</v>
      </c>
      <c r="S38" s="6">
        <v>599995000000</v>
      </c>
      <c r="U38" s="6">
        <v>0</v>
      </c>
      <c r="W38" s="6">
        <v>0</v>
      </c>
      <c r="Y38" s="6">
        <v>0</v>
      </c>
      <c r="AA38" s="6">
        <v>0</v>
      </c>
      <c r="AC38" s="6">
        <v>599995</v>
      </c>
      <c r="AE38" s="6">
        <v>1000000</v>
      </c>
      <c r="AG38" s="6">
        <v>599995000000</v>
      </c>
      <c r="AI38" s="6">
        <v>599995000000</v>
      </c>
      <c r="AK38" s="4" t="s">
        <v>180</v>
      </c>
    </row>
    <row r="39" spans="1:37" ht="19.5" thickBot="1" x14ac:dyDescent="0.5">
      <c r="O39" s="8">
        <f>SUM(O9:O38)</f>
        <v>119361134</v>
      </c>
      <c r="Q39" s="8">
        <f>SUM(Q9:Q38)</f>
        <v>123495111221243</v>
      </c>
      <c r="S39" s="8">
        <f>SUM(S9:S38)</f>
        <v>130361354419348</v>
      </c>
      <c r="U39" s="8">
        <f>SUM(U9:U38)</f>
        <v>15154065</v>
      </c>
      <c r="W39" s="8">
        <f>SUM(W9:W38)</f>
        <v>14909464768125</v>
      </c>
      <c r="Y39" s="8">
        <f>SUM(Y9:Y38)</f>
        <v>2000200</v>
      </c>
      <c r="AA39" s="8">
        <f>SUM(AA9:AA38)</f>
        <v>1919055964978</v>
      </c>
      <c r="AC39" s="8">
        <f>SUM(AC9:AC38)</f>
        <v>132514999</v>
      </c>
      <c r="AE39" s="8">
        <f>SUM(AE9:AE38)</f>
        <v>35522059</v>
      </c>
      <c r="AG39" s="8">
        <f>SUM(AG9:AG38)</f>
        <v>136513492873510</v>
      </c>
      <c r="AI39" s="8">
        <f>SUM(AI9:AI38)</f>
        <v>143496310604137</v>
      </c>
      <c r="AK39" s="10"/>
    </row>
    <row r="40" spans="1:37" ht="19.5" thickTop="1" x14ac:dyDescent="0.45"/>
    <row r="41" spans="1:37" x14ac:dyDescent="0.45">
      <c r="AI41" s="6"/>
    </row>
    <row r="44" spans="1:37" x14ac:dyDescent="0.45">
      <c r="AI44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1"/>
  <sheetViews>
    <sheetView rightToLeft="1" workbookViewId="0">
      <selection activeCell="S6" sqref="R6:S6"/>
    </sheetView>
  </sheetViews>
  <sheetFormatPr defaultRowHeight="18.75" x14ac:dyDescent="0.45"/>
  <cols>
    <col min="1" max="1" width="28.7109375" style="13" bestFit="1" customWidth="1"/>
    <col min="2" max="2" width="1" style="13" customWidth="1"/>
    <col min="3" max="3" width="11" style="13" bestFit="1" customWidth="1"/>
    <col min="4" max="4" width="1" style="13" customWidth="1"/>
    <col min="5" max="5" width="15.7109375" style="13" bestFit="1" customWidth="1"/>
    <col min="6" max="6" width="1" style="13" customWidth="1"/>
    <col min="7" max="7" width="24.28515625" style="13" bestFit="1" customWidth="1"/>
    <col min="8" max="8" width="1" style="13" customWidth="1"/>
    <col min="9" max="9" width="16.28515625" style="13" bestFit="1" customWidth="1"/>
    <col min="10" max="10" width="1" style="13" customWidth="1"/>
    <col min="11" max="11" width="33.28515625" style="13" bestFit="1" customWidth="1"/>
    <col min="12" max="13" width="1" style="13" customWidth="1"/>
    <col min="14" max="14" width="9.140625" style="13" customWidth="1"/>
    <col min="15" max="16384" width="9.140625" style="13"/>
  </cols>
  <sheetData>
    <row r="2" spans="1:12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30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2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2" ht="30" x14ac:dyDescent="0.45">
      <c r="A6" s="36" t="s">
        <v>3</v>
      </c>
      <c r="C6" s="37" t="s">
        <v>6</v>
      </c>
      <c r="D6" s="37" t="s">
        <v>6</v>
      </c>
      <c r="E6" s="37" t="s">
        <v>6</v>
      </c>
      <c r="F6" s="37" t="s">
        <v>6</v>
      </c>
      <c r="G6" s="37" t="s">
        <v>6</v>
      </c>
      <c r="H6" s="37" t="s">
        <v>6</v>
      </c>
      <c r="I6" s="37" t="s">
        <v>6</v>
      </c>
      <c r="J6" s="37" t="s">
        <v>6</v>
      </c>
      <c r="K6" s="37" t="s">
        <v>6</v>
      </c>
      <c r="L6" s="37" t="s">
        <v>6</v>
      </c>
    </row>
    <row r="7" spans="1:12" ht="30" x14ac:dyDescent="0.45">
      <c r="A7" s="37" t="s">
        <v>3</v>
      </c>
      <c r="C7" s="37" t="s">
        <v>7</v>
      </c>
      <c r="E7" s="37" t="s">
        <v>218</v>
      </c>
      <c r="G7" s="37" t="s">
        <v>219</v>
      </c>
      <c r="I7" s="37" t="s">
        <v>220</v>
      </c>
      <c r="K7" s="37" t="s">
        <v>221</v>
      </c>
    </row>
    <row r="8" spans="1:12" ht="21" x14ac:dyDescent="0.55000000000000004">
      <c r="A8" s="14" t="s">
        <v>151</v>
      </c>
      <c r="C8" s="6">
        <v>4272561</v>
      </c>
      <c r="D8" s="4"/>
      <c r="E8" s="6">
        <v>968150</v>
      </c>
      <c r="F8" s="4"/>
      <c r="G8" s="6">
        <v>1000000</v>
      </c>
      <c r="H8" s="4"/>
      <c r="I8" s="4" t="s">
        <v>222</v>
      </c>
      <c r="J8" s="4"/>
      <c r="K8" s="6">
        <v>4272561000000</v>
      </c>
    </row>
    <row r="9" spans="1:12" ht="21" x14ac:dyDescent="0.55000000000000004">
      <c r="A9" s="14" t="s">
        <v>197</v>
      </c>
      <c r="C9" s="6">
        <v>8617690</v>
      </c>
      <c r="D9" s="4"/>
      <c r="E9" s="6">
        <v>1243455.1377000001</v>
      </c>
      <c r="F9" s="4"/>
      <c r="G9" s="6">
        <v>1231793</v>
      </c>
      <c r="H9" s="4"/>
      <c r="I9" s="4" t="s">
        <v>223</v>
      </c>
      <c r="J9" s="4"/>
      <c r="K9" s="6">
        <v>10615210218170</v>
      </c>
    </row>
    <row r="10" spans="1:12" ht="21" x14ac:dyDescent="0.55000000000000004">
      <c r="A10" s="14" t="s">
        <v>110</v>
      </c>
      <c r="C10" s="6">
        <v>5000000</v>
      </c>
      <c r="D10" s="4"/>
      <c r="E10" s="6">
        <v>1001562</v>
      </c>
      <c r="F10" s="4"/>
      <c r="G10" s="6">
        <v>1015242</v>
      </c>
      <c r="H10" s="4"/>
      <c r="I10" s="4" t="s">
        <v>224</v>
      </c>
      <c r="J10" s="4"/>
      <c r="K10" s="6">
        <v>5076210000000</v>
      </c>
    </row>
    <row r="11" spans="1:12" ht="21" x14ac:dyDescent="0.55000000000000004">
      <c r="A11" s="14" t="s">
        <v>159</v>
      </c>
      <c r="C11" s="6">
        <v>10870000</v>
      </c>
      <c r="D11" s="4"/>
      <c r="E11" s="6">
        <v>919980</v>
      </c>
      <c r="F11" s="4"/>
      <c r="G11" s="6">
        <v>992871</v>
      </c>
      <c r="H11" s="4"/>
      <c r="I11" s="4" t="s">
        <v>225</v>
      </c>
      <c r="J11" s="4"/>
      <c r="K11" s="6">
        <v>10792507770000</v>
      </c>
    </row>
  </sheetData>
  <mergeCells count="10">
    <mergeCell ref="A2:K2"/>
    <mergeCell ref="A3:K3"/>
    <mergeCell ref="A4:K4"/>
    <mergeCell ref="A6:A7"/>
    <mergeCell ref="C7"/>
    <mergeCell ref="E7"/>
    <mergeCell ref="G7"/>
    <mergeCell ref="I7"/>
    <mergeCell ref="K7"/>
    <mergeCell ref="C6:L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5"/>
  <sheetViews>
    <sheetView rightToLeft="1" workbookViewId="0">
      <selection activeCell="Q74" sqref="Q74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20" style="4" bestFit="1" customWidth="1"/>
    <col min="12" max="12" width="1" style="4" customWidth="1"/>
    <col min="13" max="13" width="18.7109375" style="4" bestFit="1" customWidth="1"/>
    <col min="14" max="14" width="1" style="4" customWidth="1"/>
    <col min="15" max="15" width="18.85546875" style="4" bestFit="1" customWidth="1"/>
    <col min="16" max="16" width="1" style="4" customWidth="1"/>
    <col min="17" max="17" width="19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4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30" x14ac:dyDescent="0.45">
      <c r="A6" s="36" t="s">
        <v>227</v>
      </c>
      <c r="C6" s="37" t="s">
        <v>228</v>
      </c>
      <c r="D6" s="37" t="s">
        <v>228</v>
      </c>
      <c r="E6" s="37" t="s">
        <v>228</v>
      </c>
      <c r="F6" s="37" t="s">
        <v>228</v>
      </c>
      <c r="G6" s="37" t="s">
        <v>228</v>
      </c>
      <c r="H6" s="37" t="s">
        <v>228</v>
      </c>
      <c r="I6" s="37" t="s">
        <v>228</v>
      </c>
      <c r="K6" s="37" t="s">
        <v>4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</row>
    <row r="7" spans="1:19" ht="30" x14ac:dyDescent="0.45">
      <c r="A7" s="37" t="s">
        <v>227</v>
      </c>
      <c r="C7" s="37" t="s">
        <v>229</v>
      </c>
      <c r="E7" s="37" t="s">
        <v>230</v>
      </c>
      <c r="G7" s="37" t="s">
        <v>231</v>
      </c>
      <c r="I7" s="37" t="s">
        <v>108</v>
      </c>
      <c r="K7" s="37" t="s">
        <v>232</v>
      </c>
      <c r="M7" s="37" t="s">
        <v>233</v>
      </c>
      <c r="O7" s="37" t="s">
        <v>234</v>
      </c>
      <c r="Q7" s="37" t="s">
        <v>232</v>
      </c>
      <c r="S7" s="37" t="s">
        <v>226</v>
      </c>
    </row>
    <row r="8" spans="1:19" ht="21" x14ac:dyDescent="0.55000000000000004">
      <c r="A8" s="5" t="s">
        <v>235</v>
      </c>
      <c r="C8" s="4" t="s">
        <v>236</v>
      </c>
      <c r="E8" s="4" t="s">
        <v>237</v>
      </c>
      <c r="G8" s="4" t="s">
        <v>238</v>
      </c>
      <c r="I8" s="4">
        <v>0</v>
      </c>
      <c r="K8" s="6">
        <v>688858306389</v>
      </c>
      <c r="M8" s="6">
        <v>37367267786876</v>
      </c>
      <c r="O8" s="6">
        <v>37163743517399</v>
      </c>
      <c r="Q8" s="6">
        <v>892382575866</v>
      </c>
      <c r="S8" s="11">
        <v>3.3E-3</v>
      </c>
    </row>
    <row r="9" spans="1:19" ht="21" x14ac:dyDescent="0.55000000000000004">
      <c r="A9" s="5" t="s">
        <v>239</v>
      </c>
      <c r="C9" s="4" t="s">
        <v>240</v>
      </c>
      <c r="E9" s="4" t="s">
        <v>237</v>
      </c>
      <c r="G9" s="4" t="s">
        <v>241</v>
      </c>
      <c r="I9" s="4">
        <v>10</v>
      </c>
      <c r="K9" s="6">
        <v>1059737</v>
      </c>
      <c r="M9" s="6">
        <v>7200</v>
      </c>
      <c r="O9" s="6">
        <v>0</v>
      </c>
      <c r="Q9" s="6">
        <v>1066937</v>
      </c>
      <c r="S9" s="11">
        <v>0</v>
      </c>
    </row>
    <row r="10" spans="1:19" ht="21" x14ac:dyDescent="0.55000000000000004">
      <c r="A10" s="5" t="s">
        <v>242</v>
      </c>
      <c r="C10" s="4" t="s">
        <v>243</v>
      </c>
      <c r="E10" s="4" t="s">
        <v>237</v>
      </c>
      <c r="G10" s="4" t="s">
        <v>244</v>
      </c>
      <c r="I10" s="4">
        <v>0</v>
      </c>
      <c r="K10" s="6">
        <v>5920681585</v>
      </c>
      <c r="M10" s="6">
        <v>493311851182</v>
      </c>
      <c r="O10" s="6">
        <v>408609140053</v>
      </c>
      <c r="Q10" s="6">
        <v>90623392714</v>
      </c>
      <c r="S10" s="11">
        <v>2.9999999999999997E-4</v>
      </c>
    </row>
    <row r="11" spans="1:19" ht="21" x14ac:dyDescent="0.55000000000000004">
      <c r="A11" s="5" t="s">
        <v>245</v>
      </c>
      <c r="C11" s="4" t="s">
        <v>246</v>
      </c>
      <c r="E11" s="4" t="s">
        <v>237</v>
      </c>
      <c r="G11" s="4" t="s">
        <v>247</v>
      </c>
      <c r="I11" s="4">
        <v>10</v>
      </c>
      <c r="K11" s="6">
        <v>750000</v>
      </c>
      <c r="M11" s="6">
        <v>173023020070</v>
      </c>
      <c r="O11" s="6">
        <v>113570958905</v>
      </c>
      <c r="Q11" s="6">
        <v>59452811165</v>
      </c>
      <c r="S11" s="11">
        <v>2.0000000000000001E-4</v>
      </c>
    </row>
    <row r="12" spans="1:19" ht="21" x14ac:dyDescent="0.55000000000000004">
      <c r="A12" s="5" t="s">
        <v>239</v>
      </c>
      <c r="C12" s="4" t="s">
        <v>248</v>
      </c>
      <c r="E12" s="4" t="s">
        <v>237</v>
      </c>
      <c r="G12" s="4" t="s">
        <v>249</v>
      </c>
      <c r="I12" s="4">
        <v>10</v>
      </c>
      <c r="K12" s="6">
        <v>165921493</v>
      </c>
      <c r="M12" s="6">
        <v>1127356</v>
      </c>
      <c r="O12" s="6">
        <v>0</v>
      </c>
      <c r="Q12" s="6">
        <v>167048849</v>
      </c>
      <c r="S12" s="11">
        <v>0</v>
      </c>
    </row>
    <row r="13" spans="1:19" ht="21" x14ac:dyDescent="0.55000000000000004">
      <c r="A13" s="5" t="s">
        <v>250</v>
      </c>
      <c r="C13" s="4" t="s">
        <v>251</v>
      </c>
      <c r="E13" s="4" t="s">
        <v>252</v>
      </c>
      <c r="G13" s="4" t="s">
        <v>253</v>
      </c>
      <c r="I13" s="4">
        <v>0</v>
      </c>
      <c r="K13" s="6">
        <v>126000000</v>
      </c>
      <c r="M13" s="6">
        <v>28948479600</v>
      </c>
      <c r="O13" s="6">
        <v>29070100300</v>
      </c>
      <c r="Q13" s="6">
        <v>4379300</v>
      </c>
      <c r="S13" s="11">
        <v>0</v>
      </c>
    </row>
    <row r="14" spans="1:19" ht="21" x14ac:dyDescent="0.55000000000000004">
      <c r="A14" s="5" t="s">
        <v>239</v>
      </c>
      <c r="C14" s="4" t="s">
        <v>254</v>
      </c>
      <c r="E14" s="4" t="s">
        <v>252</v>
      </c>
      <c r="G14" s="4" t="s">
        <v>255</v>
      </c>
      <c r="I14" s="4">
        <v>0</v>
      </c>
      <c r="K14" s="6">
        <v>50000000</v>
      </c>
      <c r="M14" s="6">
        <v>0</v>
      </c>
      <c r="O14" s="6">
        <v>0</v>
      </c>
      <c r="Q14" s="6">
        <v>50000000</v>
      </c>
      <c r="S14" s="11">
        <v>0</v>
      </c>
    </row>
    <row r="15" spans="1:19" ht="21" x14ac:dyDescent="0.55000000000000004">
      <c r="A15" s="5" t="s">
        <v>256</v>
      </c>
      <c r="C15" s="4" t="s">
        <v>257</v>
      </c>
      <c r="E15" s="4" t="s">
        <v>258</v>
      </c>
      <c r="G15" s="4" t="s">
        <v>259</v>
      </c>
      <c r="I15" s="4">
        <v>0</v>
      </c>
      <c r="K15" s="6">
        <v>27515</v>
      </c>
      <c r="M15" s="6">
        <v>0</v>
      </c>
      <c r="O15" s="6">
        <v>0</v>
      </c>
      <c r="Q15" s="6">
        <v>27515</v>
      </c>
      <c r="S15" s="11">
        <v>0</v>
      </c>
    </row>
    <row r="16" spans="1:19" ht="21" x14ac:dyDescent="0.55000000000000004">
      <c r="A16" s="5" t="s">
        <v>260</v>
      </c>
      <c r="C16" s="4" t="s">
        <v>261</v>
      </c>
      <c r="E16" s="4" t="s">
        <v>237</v>
      </c>
      <c r="G16" s="4" t="s">
        <v>262</v>
      </c>
      <c r="I16" s="4">
        <v>10</v>
      </c>
      <c r="K16" s="6">
        <v>355927245</v>
      </c>
      <c r="M16" s="6">
        <v>2997696</v>
      </c>
      <c r="O16" s="6">
        <v>0</v>
      </c>
      <c r="Q16" s="6">
        <v>358924941</v>
      </c>
      <c r="S16" s="11">
        <v>0</v>
      </c>
    </row>
    <row r="17" spans="1:19" ht="21" x14ac:dyDescent="0.55000000000000004">
      <c r="A17" s="5" t="s">
        <v>263</v>
      </c>
      <c r="C17" s="4" t="s">
        <v>264</v>
      </c>
      <c r="E17" s="4" t="s">
        <v>237</v>
      </c>
      <c r="G17" s="4" t="s">
        <v>265</v>
      </c>
      <c r="I17" s="4">
        <v>0</v>
      </c>
      <c r="K17" s="6">
        <v>1059001</v>
      </c>
      <c r="M17" s="6">
        <v>8919</v>
      </c>
      <c r="O17" s="6">
        <v>0</v>
      </c>
      <c r="Q17" s="6">
        <v>1067920</v>
      </c>
      <c r="S17" s="11">
        <v>0</v>
      </c>
    </row>
    <row r="18" spans="1:19" ht="21" x14ac:dyDescent="0.55000000000000004">
      <c r="A18" s="5" t="s">
        <v>266</v>
      </c>
      <c r="C18" s="4" t="s">
        <v>267</v>
      </c>
      <c r="E18" s="4" t="s">
        <v>237</v>
      </c>
      <c r="G18" s="4" t="s">
        <v>268</v>
      </c>
      <c r="I18" s="4">
        <v>10</v>
      </c>
      <c r="K18" s="6">
        <v>10095411</v>
      </c>
      <c r="M18" s="6">
        <v>6369</v>
      </c>
      <c r="O18" s="6">
        <v>0</v>
      </c>
      <c r="Q18" s="6">
        <v>10101780</v>
      </c>
      <c r="S18" s="11">
        <v>0</v>
      </c>
    </row>
    <row r="19" spans="1:19" ht="21" x14ac:dyDescent="0.55000000000000004">
      <c r="A19" s="5" t="s">
        <v>269</v>
      </c>
      <c r="C19" s="4" t="s">
        <v>270</v>
      </c>
      <c r="E19" s="4" t="s">
        <v>237</v>
      </c>
      <c r="G19" s="4" t="s">
        <v>271</v>
      </c>
      <c r="I19" s="4">
        <v>0</v>
      </c>
      <c r="K19" s="6">
        <v>176027170155</v>
      </c>
      <c r="M19" s="6">
        <v>1626046882141</v>
      </c>
      <c r="O19" s="6">
        <v>881026670155</v>
      </c>
      <c r="Q19" s="6">
        <v>921047382141</v>
      </c>
      <c r="S19" s="11">
        <v>3.3999999999999998E-3</v>
      </c>
    </row>
    <row r="20" spans="1:19" ht="21" x14ac:dyDescent="0.55000000000000004">
      <c r="A20" s="5" t="s">
        <v>272</v>
      </c>
      <c r="C20" s="4" t="s">
        <v>273</v>
      </c>
      <c r="E20" s="4" t="s">
        <v>237</v>
      </c>
      <c r="G20" s="4" t="s">
        <v>274</v>
      </c>
      <c r="I20" s="4">
        <v>0</v>
      </c>
      <c r="K20" s="6">
        <v>38219934450</v>
      </c>
      <c r="M20" s="6">
        <v>1264846581709</v>
      </c>
      <c r="O20" s="6">
        <v>1264846581709</v>
      </c>
      <c r="Q20" s="6">
        <v>38219934450</v>
      </c>
      <c r="S20" s="11">
        <v>1E-4</v>
      </c>
    </row>
    <row r="21" spans="1:19" ht="21" x14ac:dyDescent="0.55000000000000004">
      <c r="A21" s="5" t="s">
        <v>275</v>
      </c>
      <c r="C21" s="4" t="s">
        <v>276</v>
      </c>
      <c r="E21" s="4" t="s">
        <v>237</v>
      </c>
      <c r="G21" s="4" t="s">
        <v>277</v>
      </c>
      <c r="I21" s="4">
        <v>0</v>
      </c>
      <c r="K21" s="6">
        <v>135991260273</v>
      </c>
      <c r="M21" s="6">
        <v>5057254658926</v>
      </c>
      <c r="O21" s="6">
        <v>5193145919199</v>
      </c>
      <c r="Q21" s="6">
        <v>100000000</v>
      </c>
      <c r="S21" s="11">
        <v>0</v>
      </c>
    </row>
    <row r="22" spans="1:19" ht="21" x14ac:dyDescent="0.55000000000000004">
      <c r="A22" s="5" t="s">
        <v>242</v>
      </c>
      <c r="C22" s="4" t="s">
        <v>278</v>
      </c>
      <c r="E22" s="4" t="s">
        <v>279</v>
      </c>
      <c r="G22" s="4" t="s">
        <v>280</v>
      </c>
      <c r="I22" s="4">
        <v>18</v>
      </c>
      <c r="K22" s="6">
        <v>960000000000</v>
      </c>
      <c r="M22" s="6">
        <v>0</v>
      </c>
      <c r="O22" s="6">
        <v>0</v>
      </c>
      <c r="Q22" s="6">
        <v>960000000000</v>
      </c>
      <c r="S22" s="11">
        <v>3.5000000000000001E-3</v>
      </c>
    </row>
    <row r="23" spans="1:19" ht="21" x14ac:dyDescent="0.55000000000000004">
      <c r="A23" s="5" t="s">
        <v>281</v>
      </c>
      <c r="C23" s="4" t="s">
        <v>282</v>
      </c>
      <c r="E23" s="4" t="s">
        <v>237</v>
      </c>
      <c r="G23" s="4" t="s">
        <v>283</v>
      </c>
      <c r="I23" s="4">
        <v>0</v>
      </c>
      <c r="K23" s="6">
        <v>1046164</v>
      </c>
      <c r="M23" s="6">
        <v>7265395294039</v>
      </c>
      <c r="O23" s="6">
        <v>7265395600203</v>
      </c>
      <c r="Q23" s="6">
        <v>740000</v>
      </c>
      <c r="S23" s="11">
        <v>0</v>
      </c>
    </row>
    <row r="24" spans="1:19" ht="21" x14ac:dyDescent="0.55000000000000004">
      <c r="A24" s="5" t="s">
        <v>284</v>
      </c>
      <c r="C24" s="4" t="s">
        <v>285</v>
      </c>
      <c r="E24" s="4" t="s">
        <v>279</v>
      </c>
      <c r="G24" s="4" t="s">
        <v>286</v>
      </c>
      <c r="I24" s="4">
        <v>18</v>
      </c>
      <c r="K24" s="6">
        <v>5000000000000</v>
      </c>
      <c r="M24" s="6">
        <v>0</v>
      </c>
      <c r="O24" s="6">
        <v>0</v>
      </c>
      <c r="Q24" s="6">
        <v>5000000000000</v>
      </c>
      <c r="S24" s="11">
        <v>1.83E-2</v>
      </c>
    </row>
    <row r="25" spans="1:19" ht="21" x14ac:dyDescent="0.55000000000000004">
      <c r="A25" s="5" t="s">
        <v>287</v>
      </c>
      <c r="C25" s="4" t="s">
        <v>288</v>
      </c>
      <c r="E25" s="4" t="s">
        <v>279</v>
      </c>
      <c r="G25" s="4" t="s">
        <v>286</v>
      </c>
      <c r="I25" s="4">
        <v>18</v>
      </c>
      <c r="K25" s="6">
        <v>1282130000000</v>
      </c>
      <c r="M25" s="6">
        <v>0</v>
      </c>
      <c r="O25" s="6">
        <v>0</v>
      </c>
      <c r="Q25" s="6">
        <v>1282130000000</v>
      </c>
      <c r="S25" s="11">
        <v>4.7000000000000002E-3</v>
      </c>
    </row>
    <row r="26" spans="1:19" ht="21" x14ac:dyDescent="0.55000000000000004">
      <c r="A26" s="5" t="s">
        <v>287</v>
      </c>
      <c r="C26" s="4" t="s">
        <v>289</v>
      </c>
      <c r="E26" s="4" t="s">
        <v>279</v>
      </c>
      <c r="G26" s="4" t="s">
        <v>290</v>
      </c>
      <c r="I26" s="4">
        <v>18</v>
      </c>
      <c r="K26" s="6">
        <v>2268000000000</v>
      </c>
      <c r="M26" s="6">
        <v>0</v>
      </c>
      <c r="O26" s="6">
        <v>0</v>
      </c>
      <c r="Q26" s="6">
        <v>2268000000000</v>
      </c>
      <c r="S26" s="11">
        <v>8.3000000000000001E-3</v>
      </c>
    </row>
    <row r="27" spans="1:19" ht="21" x14ac:dyDescent="0.55000000000000004">
      <c r="A27" s="5" t="s">
        <v>291</v>
      </c>
      <c r="C27" s="4" t="s">
        <v>292</v>
      </c>
      <c r="E27" s="4" t="s">
        <v>279</v>
      </c>
      <c r="G27" s="4" t="s">
        <v>293</v>
      </c>
      <c r="I27" s="4">
        <v>17.5</v>
      </c>
      <c r="K27" s="6">
        <v>1600000000000</v>
      </c>
      <c r="M27" s="6">
        <v>0</v>
      </c>
      <c r="O27" s="6">
        <v>1600000000000</v>
      </c>
      <c r="Q27" s="6">
        <v>0</v>
      </c>
      <c r="S27" s="11">
        <v>0</v>
      </c>
    </row>
    <row r="28" spans="1:19" ht="21" x14ac:dyDescent="0.55000000000000004">
      <c r="A28" s="5" t="s">
        <v>294</v>
      </c>
      <c r="C28" s="4" t="s">
        <v>295</v>
      </c>
      <c r="E28" s="4" t="s">
        <v>237</v>
      </c>
      <c r="G28" s="4" t="s">
        <v>296</v>
      </c>
      <c r="I28" s="4">
        <v>0</v>
      </c>
      <c r="K28" s="6">
        <v>123078</v>
      </c>
      <c r="M28" s="6">
        <v>0</v>
      </c>
      <c r="O28" s="6">
        <v>0</v>
      </c>
      <c r="Q28" s="6">
        <v>123078</v>
      </c>
      <c r="S28" s="11">
        <v>0</v>
      </c>
    </row>
    <row r="29" spans="1:19" ht="21" x14ac:dyDescent="0.55000000000000004">
      <c r="A29" s="5" t="s">
        <v>297</v>
      </c>
      <c r="C29" s="4" t="s">
        <v>298</v>
      </c>
      <c r="E29" s="4" t="s">
        <v>237</v>
      </c>
      <c r="G29" s="4" t="s">
        <v>299</v>
      </c>
      <c r="I29" s="4">
        <v>10</v>
      </c>
      <c r="K29" s="6">
        <v>42466509794</v>
      </c>
      <c r="M29" s="6">
        <v>5034520552191</v>
      </c>
      <c r="O29" s="6">
        <v>5076986557738</v>
      </c>
      <c r="Q29" s="6">
        <v>504247</v>
      </c>
      <c r="S29" s="11">
        <v>0</v>
      </c>
    </row>
    <row r="30" spans="1:19" ht="21" x14ac:dyDescent="0.55000000000000004">
      <c r="A30" s="5" t="s">
        <v>300</v>
      </c>
      <c r="C30" s="4" t="s">
        <v>301</v>
      </c>
      <c r="E30" s="4" t="s">
        <v>237</v>
      </c>
      <c r="G30" s="4" t="s">
        <v>302</v>
      </c>
      <c r="I30" s="4">
        <v>10</v>
      </c>
      <c r="K30" s="6">
        <v>10000</v>
      </c>
      <c r="M30" s="6">
        <v>0</v>
      </c>
      <c r="O30" s="6">
        <v>0</v>
      </c>
      <c r="Q30" s="6">
        <v>10000</v>
      </c>
      <c r="S30" s="11">
        <v>0</v>
      </c>
    </row>
    <row r="31" spans="1:19" ht="21" x14ac:dyDescent="0.55000000000000004">
      <c r="A31" s="5" t="s">
        <v>300</v>
      </c>
      <c r="C31" s="4" t="s">
        <v>303</v>
      </c>
      <c r="E31" s="4" t="s">
        <v>279</v>
      </c>
      <c r="G31" s="4" t="s">
        <v>302</v>
      </c>
      <c r="I31" s="4">
        <v>18</v>
      </c>
      <c r="K31" s="6">
        <v>3000000000000</v>
      </c>
      <c r="M31" s="6">
        <v>0</v>
      </c>
      <c r="O31" s="6">
        <v>0</v>
      </c>
      <c r="Q31" s="6">
        <v>3000000000000</v>
      </c>
      <c r="S31" s="11">
        <v>1.0999999999999999E-2</v>
      </c>
    </row>
    <row r="32" spans="1:19" ht="21" x14ac:dyDescent="0.55000000000000004">
      <c r="A32" s="5" t="s">
        <v>242</v>
      </c>
      <c r="C32" s="4" t="s">
        <v>304</v>
      </c>
      <c r="E32" s="4" t="s">
        <v>279</v>
      </c>
      <c r="G32" s="4" t="s">
        <v>305</v>
      </c>
      <c r="I32" s="4">
        <v>19</v>
      </c>
      <c r="K32" s="6">
        <v>200000000000</v>
      </c>
      <c r="M32" s="6">
        <v>0</v>
      </c>
      <c r="O32" s="6">
        <v>0</v>
      </c>
      <c r="Q32" s="6">
        <v>200000000000</v>
      </c>
      <c r="S32" s="11">
        <v>6.9999999999999999E-4</v>
      </c>
    </row>
    <row r="33" spans="1:19" ht="21" x14ac:dyDescent="0.55000000000000004">
      <c r="A33" s="5" t="s">
        <v>306</v>
      </c>
      <c r="C33" s="4" t="s">
        <v>307</v>
      </c>
      <c r="E33" s="4" t="s">
        <v>237</v>
      </c>
      <c r="G33" s="4" t="s">
        <v>308</v>
      </c>
      <c r="I33" s="4">
        <v>10</v>
      </c>
      <c r="K33" s="6">
        <v>750000</v>
      </c>
      <c r="M33" s="6">
        <v>6115074863</v>
      </c>
      <c r="O33" s="6">
        <v>6114824863</v>
      </c>
      <c r="Q33" s="6">
        <v>1000000</v>
      </c>
      <c r="S33" s="11">
        <v>0</v>
      </c>
    </row>
    <row r="34" spans="1:19" ht="21" x14ac:dyDescent="0.55000000000000004">
      <c r="A34" s="5" t="s">
        <v>306</v>
      </c>
      <c r="C34" s="4" t="s">
        <v>309</v>
      </c>
      <c r="E34" s="4" t="s">
        <v>279</v>
      </c>
      <c r="G34" s="4" t="s">
        <v>308</v>
      </c>
      <c r="I34" s="4">
        <v>18</v>
      </c>
      <c r="K34" s="6">
        <v>400000000000</v>
      </c>
      <c r="M34" s="6">
        <v>0</v>
      </c>
      <c r="O34" s="6">
        <v>0</v>
      </c>
      <c r="Q34" s="6">
        <v>400000000000</v>
      </c>
      <c r="S34" s="11">
        <v>1.5E-3</v>
      </c>
    </row>
    <row r="35" spans="1:19" ht="21" x14ac:dyDescent="0.55000000000000004">
      <c r="A35" s="5" t="s">
        <v>300</v>
      </c>
      <c r="C35" s="4" t="s">
        <v>310</v>
      </c>
      <c r="E35" s="4" t="s">
        <v>279</v>
      </c>
      <c r="G35" s="4" t="s">
        <v>311</v>
      </c>
      <c r="I35" s="4">
        <v>18</v>
      </c>
      <c r="K35" s="6">
        <v>1000000000000</v>
      </c>
      <c r="M35" s="6">
        <v>0</v>
      </c>
      <c r="O35" s="6">
        <v>0</v>
      </c>
      <c r="Q35" s="6">
        <v>1000000000000</v>
      </c>
      <c r="S35" s="11">
        <v>3.7000000000000002E-3</v>
      </c>
    </row>
    <row r="36" spans="1:19" ht="21" x14ac:dyDescent="0.55000000000000004">
      <c r="A36" s="5" t="s">
        <v>272</v>
      </c>
      <c r="C36" s="4" t="s">
        <v>312</v>
      </c>
      <c r="E36" s="4" t="s">
        <v>279</v>
      </c>
      <c r="G36" s="4" t="s">
        <v>313</v>
      </c>
      <c r="I36" s="4">
        <v>21</v>
      </c>
      <c r="K36" s="6">
        <v>1500000000000</v>
      </c>
      <c r="M36" s="6">
        <v>0</v>
      </c>
      <c r="O36" s="6">
        <v>0</v>
      </c>
      <c r="Q36" s="6">
        <v>1500000000000</v>
      </c>
      <c r="S36" s="11">
        <v>5.4999999999999997E-3</v>
      </c>
    </row>
    <row r="37" spans="1:19" ht="21" x14ac:dyDescent="0.55000000000000004">
      <c r="A37" s="5" t="s">
        <v>297</v>
      </c>
      <c r="C37" s="4" t="s">
        <v>314</v>
      </c>
      <c r="E37" s="4" t="s">
        <v>279</v>
      </c>
      <c r="G37" s="4" t="s">
        <v>313</v>
      </c>
      <c r="I37" s="4">
        <v>21</v>
      </c>
      <c r="K37" s="6">
        <v>2500000000000</v>
      </c>
      <c r="M37" s="6">
        <v>0</v>
      </c>
      <c r="O37" s="6">
        <v>2500000000000</v>
      </c>
      <c r="Q37" s="6">
        <v>0</v>
      </c>
      <c r="S37" s="11">
        <v>0</v>
      </c>
    </row>
    <row r="38" spans="1:19" ht="21" x14ac:dyDescent="0.55000000000000004">
      <c r="A38" s="5" t="s">
        <v>315</v>
      </c>
      <c r="C38" s="4" t="s">
        <v>316</v>
      </c>
      <c r="E38" s="4" t="s">
        <v>279</v>
      </c>
      <c r="G38" s="4" t="s">
        <v>313</v>
      </c>
      <c r="I38" s="4">
        <v>21</v>
      </c>
      <c r="K38" s="6">
        <v>1000000000000</v>
      </c>
      <c r="M38" s="6">
        <v>0</v>
      </c>
      <c r="O38" s="6">
        <v>0</v>
      </c>
      <c r="Q38" s="6">
        <v>1000000000000</v>
      </c>
      <c r="S38" s="11">
        <v>3.7000000000000002E-3</v>
      </c>
    </row>
    <row r="39" spans="1:19" ht="21" x14ac:dyDescent="0.55000000000000004">
      <c r="A39" s="5" t="s">
        <v>300</v>
      </c>
      <c r="C39" s="4" t="s">
        <v>317</v>
      </c>
      <c r="E39" s="4" t="s">
        <v>279</v>
      </c>
      <c r="G39" s="4" t="s">
        <v>318</v>
      </c>
      <c r="I39" s="4">
        <v>18</v>
      </c>
      <c r="K39" s="6">
        <v>300000000000</v>
      </c>
      <c r="M39" s="6">
        <v>0</v>
      </c>
      <c r="O39" s="6">
        <v>0</v>
      </c>
      <c r="Q39" s="6">
        <v>300000000000</v>
      </c>
      <c r="S39" s="11">
        <v>1.1000000000000001E-3</v>
      </c>
    </row>
    <row r="40" spans="1:19" ht="21" x14ac:dyDescent="0.55000000000000004">
      <c r="A40" s="5" t="s">
        <v>272</v>
      </c>
      <c r="C40" s="4" t="s">
        <v>319</v>
      </c>
      <c r="E40" s="4" t="s">
        <v>279</v>
      </c>
      <c r="G40" s="4" t="s">
        <v>320</v>
      </c>
      <c r="I40" s="4">
        <v>21</v>
      </c>
      <c r="K40" s="6">
        <v>1500000000000</v>
      </c>
      <c r="M40" s="6">
        <v>0</v>
      </c>
      <c r="O40" s="6">
        <v>0</v>
      </c>
      <c r="Q40" s="6">
        <v>1500000000000</v>
      </c>
      <c r="S40" s="11">
        <v>5.4999999999999997E-3</v>
      </c>
    </row>
    <row r="41" spans="1:19" ht="21" x14ac:dyDescent="0.55000000000000004">
      <c r="A41" s="5" t="s">
        <v>315</v>
      </c>
      <c r="C41" s="4" t="s">
        <v>321</v>
      </c>
      <c r="E41" s="4" t="s">
        <v>279</v>
      </c>
      <c r="G41" s="4" t="s">
        <v>320</v>
      </c>
      <c r="I41" s="4">
        <v>21</v>
      </c>
      <c r="K41" s="6">
        <v>1000000000000</v>
      </c>
      <c r="M41" s="6">
        <v>0</v>
      </c>
      <c r="O41" s="6">
        <v>0</v>
      </c>
      <c r="Q41" s="6">
        <v>1000000000000</v>
      </c>
      <c r="S41" s="11">
        <v>3.7000000000000002E-3</v>
      </c>
    </row>
    <row r="42" spans="1:19" ht="21" x14ac:dyDescent="0.55000000000000004">
      <c r="A42" s="5" t="s">
        <v>297</v>
      </c>
      <c r="C42" s="4" t="s">
        <v>322</v>
      </c>
      <c r="E42" s="4" t="s">
        <v>279</v>
      </c>
      <c r="G42" s="4" t="s">
        <v>320</v>
      </c>
      <c r="I42" s="4">
        <v>21</v>
      </c>
      <c r="K42" s="6">
        <v>2500000000000</v>
      </c>
      <c r="M42" s="6">
        <v>0</v>
      </c>
      <c r="O42" s="6">
        <v>2500000000000</v>
      </c>
      <c r="Q42" s="6">
        <v>0</v>
      </c>
      <c r="S42" s="11">
        <v>0</v>
      </c>
    </row>
    <row r="43" spans="1:19" ht="21" x14ac:dyDescent="0.55000000000000004">
      <c r="A43" s="5" t="s">
        <v>323</v>
      </c>
      <c r="C43" s="4" t="s">
        <v>324</v>
      </c>
      <c r="E43" s="4" t="s">
        <v>279</v>
      </c>
      <c r="G43" s="4" t="s">
        <v>325</v>
      </c>
      <c r="I43" s="4">
        <v>20</v>
      </c>
      <c r="K43" s="6">
        <v>3000000000000</v>
      </c>
      <c r="M43" s="6">
        <v>0</v>
      </c>
      <c r="O43" s="6">
        <v>0</v>
      </c>
      <c r="Q43" s="6">
        <v>3000000000000</v>
      </c>
      <c r="S43" s="11">
        <v>1.0999999999999999E-2</v>
      </c>
    </row>
    <row r="44" spans="1:19" ht="21" x14ac:dyDescent="0.55000000000000004">
      <c r="A44" s="5" t="s">
        <v>326</v>
      </c>
      <c r="C44" s="4" t="s">
        <v>327</v>
      </c>
      <c r="E44" s="4" t="s">
        <v>279</v>
      </c>
      <c r="G44" s="4" t="s">
        <v>328</v>
      </c>
      <c r="I44" s="4">
        <v>21</v>
      </c>
      <c r="K44" s="6">
        <v>550000000000</v>
      </c>
      <c r="M44" s="6">
        <v>0</v>
      </c>
      <c r="O44" s="6">
        <v>0</v>
      </c>
      <c r="Q44" s="6">
        <v>550000000000</v>
      </c>
      <c r="S44" s="11">
        <v>2E-3</v>
      </c>
    </row>
    <row r="45" spans="1:19" ht="21" x14ac:dyDescent="0.55000000000000004">
      <c r="A45" s="5" t="s">
        <v>329</v>
      </c>
      <c r="C45" s="4" t="s">
        <v>330</v>
      </c>
      <c r="E45" s="4" t="s">
        <v>279</v>
      </c>
      <c r="G45" s="4" t="s">
        <v>328</v>
      </c>
      <c r="I45" s="4">
        <v>18</v>
      </c>
      <c r="K45" s="6">
        <v>1500000000000</v>
      </c>
      <c r="M45" s="6">
        <v>0</v>
      </c>
      <c r="O45" s="6">
        <v>0</v>
      </c>
      <c r="Q45" s="6">
        <v>1500000000000</v>
      </c>
      <c r="S45" s="11">
        <v>5.4999999999999997E-3</v>
      </c>
    </row>
    <row r="46" spans="1:19" ht="21" x14ac:dyDescent="0.55000000000000004">
      <c r="A46" s="5" t="s">
        <v>235</v>
      </c>
      <c r="C46" s="4" t="s">
        <v>331</v>
      </c>
      <c r="E46" s="4" t="s">
        <v>279</v>
      </c>
      <c r="G46" s="4" t="s">
        <v>332</v>
      </c>
      <c r="I46" s="4">
        <v>18</v>
      </c>
      <c r="K46" s="6">
        <v>2000000000000</v>
      </c>
      <c r="M46" s="6">
        <v>0</v>
      </c>
      <c r="O46" s="6">
        <v>0</v>
      </c>
      <c r="Q46" s="6">
        <v>2000000000000</v>
      </c>
      <c r="S46" s="11">
        <v>7.3000000000000001E-3</v>
      </c>
    </row>
    <row r="47" spans="1:19" ht="21" x14ac:dyDescent="0.55000000000000004">
      <c r="A47" s="5" t="s">
        <v>323</v>
      </c>
      <c r="C47" s="4" t="s">
        <v>333</v>
      </c>
      <c r="E47" s="4" t="s">
        <v>279</v>
      </c>
      <c r="G47" s="4" t="s">
        <v>332</v>
      </c>
      <c r="I47" s="4">
        <v>20</v>
      </c>
      <c r="K47" s="6">
        <v>1000000000000</v>
      </c>
      <c r="M47" s="6">
        <v>0</v>
      </c>
      <c r="O47" s="6">
        <v>0</v>
      </c>
      <c r="Q47" s="6">
        <v>1000000000000</v>
      </c>
      <c r="S47" s="11">
        <v>3.7000000000000002E-3</v>
      </c>
    </row>
    <row r="48" spans="1:19" ht="21" x14ac:dyDescent="0.55000000000000004">
      <c r="A48" s="5" t="s">
        <v>334</v>
      </c>
      <c r="C48" s="4" t="s">
        <v>335</v>
      </c>
      <c r="E48" s="4" t="s">
        <v>279</v>
      </c>
      <c r="G48" s="4" t="s">
        <v>332</v>
      </c>
      <c r="I48" s="4">
        <v>20</v>
      </c>
      <c r="K48" s="6">
        <v>2000000000000</v>
      </c>
      <c r="M48" s="6">
        <v>0</v>
      </c>
      <c r="O48" s="6">
        <v>0</v>
      </c>
      <c r="Q48" s="6">
        <v>2000000000000</v>
      </c>
      <c r="S48" s="11">
        <v>7.3000000000000001E-3</v>
      </c>
    </row>
    <row r="49" spans="1:19" ht="21" x14ac:dyDescent="0.55000000000000004">
      <c r="A49" s="5" t="s">
        <v>336</v>
      </c>
      <c r="C49" s="4" t="s">
        <v>337</v>
      </c>
      <c r="E49" s="4" t="s">
        <v>279</v>
      </c>
      <c r="G49" s="4" t="s">
        <v>332</v>
      </c>
      <c r="I49" s="4">
        <v>18</v>
      </c>
      <c r="K49" s="6">
        <v>2000000000000</v>
      </c>
      <c r="M49" s="6">
        <v>0</v>
      </c>
      <c r="O49" s="6">
        <v>0</v>
      </c>
      <c r="Q49" s="6">
        <v>2000000000000</v>
      </c>
      <c r="S49" s="11">
        <v>7.3000000000000001E-3</v>
      </c>
    </row>
    <row r="50" spans="1:19" ht="21" x14ac:dyDescent="0.55000000000000004">
      <c r="A50" s="5" t="s">
        <v>323</v>
      </c>
      <c r="C50" s="4" t="s">
        <v>338</v>
      </c>
      <c r="E50" s="4" t="s">
        <v>279</v>
      </c>
      <c r="G50" s="4" t="s">
        <v>332</v>
      </c>
      <c r="I50" s="4">
        <v>20</v>
      </c>
      <c r="K50" s="6">
        <v>2500000000000</v>
      </c>
      <c r="M50" s="6">
        <v>0</v>
      </c>
      <c r="O50" s="6">
        <v>0</v>
      </c>
      <c r="Q50" s="6">
        <v>2500000000000</v>
      </c>
      <c r="S50" s="11">
        <v>9.1000000000000004E-3</v>
      </c>
    </row>
    <row r="51" spans="1:19" ht="21" x14ac:dyDescent="0.55000000000000004">
      <c r="A51" s="5" t="s">
        <v>329</v>
      </c>
      <c r="C51" s="4" t="s">
        <v>339</v>
      </c>
      <c r="E51" s="4" t="s">
        <v>279</v>
      </c>
      <c r="G51" s="4" t="s">
        <v>340</v>
      </c>
      <c r="I51" s="4">
        <v>18</v>
      </c>
      <c r="K51" s="6">
        <v>500000000000</v>
      </c>
      <c r="M51" s="6">
        <v>0</v>
      </c>
      <c r="O51" s="6">
        <v>0</v>
      </c>
      <c r="Q51" s="6">
        <v>500000000000</v>
      </c>
      <c r="S51" s="11">
        <v>1.8E-3</v>
      </c>
    </row>
    <row r="52" spans="1:19" ht="21" x14ac:dyDescent="0.55000000000000004">
      <c r="A52" s="5" t="s">
        <v>341</v>
      </c>
      <c r="C52" s="4" t="s">
        <v>342</v>
      </c>
      <c r="E52" s="4" t="s">
        <v>252</v>
      </c>
      <c r="G52" s="4" t="s">
        <v>343</v>
      </c>
      <c r="I52" s="4">
        <v>0</v>
      </c>
      <c r="K52" s="6">
        <v>750000</v>
      </c>
      <c r="M52" s="6">
        <v>0</v>
      </c>
      <c r="O52" s="6">
        <v>0</v>
      </c>
      <c r="Q52" s="6">
        <v>750000</v>
      </c>
      <c r="S52" s="11">
        <v>0</v>
      </c>
    </row>
    <row r="53" spans="1:19" ht="21" x14ac:dyDescent="0.55000000000000004">
      <c r="A53" s="5" t="s">
        <v>334</v>
      </c>
      <c r="C53" s="4" t="s">
        <v>344</v>
      </c>
      <c r="E53" s="4" t="s">
        <v>279</v>
      </c>
      <c r="G53" s="4" t="s">
        <v>345</v>
      </c>
      <c r="I53" s="4">
        <v>20</v>
      </c>
      <c r="K53" s="6">
        <v>10000000000000</v>
      </c>
      <c r="M53" s="6">
        <v>0</v>
      </c>
      <c r="O53" s="6">
        <v>0</v>
      </c>
      <c r="Q53" s="6">
        <v>10000000000000</v>
      </c>
      <c r="S53" s="11">
        <v>3.6499999999999998E-2</v>
      </c>
    </row>
    <row r="54" spans="1:19" ht="21" x14ac:dyDescent="0.55000000000000004">
      <c r="A54" s="5" t="s">
        <v>346</v>
      </c>
      <c r="C54" s="4" t="s">
        <v>347</v>
      </c>
      <c r="E54" s="4" t="s">
        <v>279</v>
      </c>
      <c r="G54" s="4" t="s">
        <v>348</v>
      </c>
      <c r="I54" s="4">
        <v>19.5</v>
      </c>
      <c r="K54" s="6">
        <v>5000000000000</v>
      </c>
      <c r="M54" s="6">
        <v>0</v>
      </c>
      <c r="O54" s="6">
        <v>5000000000000</v>
      </c>
      <c r="Q54" s="6">
        <v>0</v>
      </c>
      <c r="S54" s="11">
        <v>0</v>
      </c>
    </row>
    <row r="55" spans="1:19" ht="21" x14ac:dyDescent="0.55000000000000004">
      <c r="A55" s="5" t="s">
        <v>297</v>
      </c>
      <c r="C55" s="4" t="s">
        <v>349</v>
      </c>
      <c r="E55" s="4" t="s">
        <v>258</v>
      </c>
      <c r="G55" s="4" t="s">
        <v>133</v>
      </c>
      <c r="I55" s="4">
        <v>0</v>
      </c>
      <c r="K55" s="6">
        <v>500000</v>
      </c>
      <c r="M55" s="6">
        <v>2123290000</v>
      </c>
      <c r="O55" s="6">
        <v>2123040000</v>
      </c>
      <c r="Q55" s="6">
        <v>750000</v>
      </c>
      <c r="S55" s="11">
        <v>0</v>
      </c>
    </row>
    <row r="56" spans="1:19" ht="21" x14ac:dyDescent="0.55000000000000004">
      <c r="A56" s="5" t="s">
        <v>334</v>
      </c>
      <c r="C56" s="4" t="s">
        <v>350</v>
      </c>
      <c r="E56" s="4" t="s">
        <v>237</v>
      </c>
      <c r="G56" s="4" t="s">
        <v>351</v>
      </c>
      <c r="I56" s="4">
        <v>8</v>
      </c>
      <c r="K56" s="6">
        <v>750000</v>
      </c>
      <c r="M56" s="6">
        <v>183452059888</v>
      </c>
      <c r="O56" s="6">
        <v>30575592465</v>
      </c>
      <c r="Q56" s="6">
        <v>152877217423</v>
      </c>
      <c r="S56" s="11">
        <v>5.9999999999999995E-4</v>
      </c>
    </row>
    <row r="57" spans="1:19" ht="21" x14ac:dyDescent="0.55000000000000004">
      <c r="A57" s="5" t="s">
        <v>323</v>
      </c>
      <c r="C57" s="4" t="s">
        <v>352</v>
      </c>
      <c r="E57" s="4" t="s">
        <v>279</v>
      </c>
      <c r="G57" s="4" t="s">
        <v>353</v>
      </c>
      <c r="I57" s="4">
        <v>20</v>
      </c>
      <c r="K57" s="6">
        <v>3500000000000</v>
      </c>
      <c r="M57" s="6">
        <v>0</v>
      </c>
      <c r="O57" s="6">
        <v>0</v>
      </c>
      <c r="Q57" s="6">
        <v>3500000000000</v>
      </c>
      <c r="S57" s="11">
        <v>1.2800000000000001E-2</v>
      </c>
    </row>
    <row r="58" spans="1:19" ht="21" x14ac:dyDescent="0.55000000000000004">
      <c r="A58" s="5" t="s">
        <v>250</v>
      </c>
      <c r="C58" s="4" t="s">
        <v>354</v>
      </c>
      <c r="E58" s="4" t="s">
        <v>279</v>
      </c>
      <c r="G58" s="4" t="s">
        <v>355</v>
      </c>
      <c r="I58" s="4">
        <v>18</v>
      </c>
      <c r="K58" s="6">
        <v>1000000000000</v>
      </c>
      <c r="M58" s="6">
        <v>0</v>
      </c>
      <c r="O58" s="6">
        <v>0</v>
      </c>
      <c r="Q58" s="6">
        <v>1000000000000</v>
      </c>
      <c r="S58" s="11">
        <v>3.7000000000000002E-3</v>
      </c>
    </row>
    <row r="59" spans="1:19" ht="21" x14ac:dyDescent="0.55000000000000004">
      <c r="A59" s="5" t="s">
        <v>275</v>
      </c>
      <c r="C59" s="4" t="s">
        <v>356</v>
      </c>
      <c r="E59" s="4" t="s">
        <v>279</v>
      </c>
      <c r="G59" s="4" t="s">
        <v>357</v>
      </c>
      <c r="I59" s="4">
        <v>19.5</v>
      </c>
      <c r="K59" s="6">
        <v>5000000000000</v>
      </c>
      <c r="M59" s="6">
        <v>0</v>
      </c>
      <c r="O59" s="6">
        <v>0</v>
      </c>
      <c r="Q59" s="6">
        <v>5000000000000</v>
      </c>
      <c r="S59" s="11">
        <v>1.83E-2</v>
      </c>
    </row>
    <row r="60" spans="1:19" ht="21" x14ac:dyDescent="0.55000000000000004">
      <c r="A60" s="5" t="s">
        <v>358</v>
      </c>
      <c r="C60" s="4" t="s">
        <v>359</v>
      </c>
      <c r="E60" s="4" t="s">
        <v>279</v>
      </c>
      <c r="G60" s="4" t="s">
        <v>360</v>
      </c>
      <c r="I60" s="4">
        <v>18</v>
      </c>
      <c r="K60" s="6">
        <v>1000000000000</v>
      </c>
      <c r="M60" s="6">
        <v>0</v>
      </c>
      <c r="O60" s="6">
        <v>0</v>
      </c>
      <c r="Q60" s="6">
        <v>1000000000000</v>
      </c>
      <c r="S60" s="11">
        <v>3.7000000000000002E-3</v>
      </c>
    </row>
    <row r="61" spans="1:19" ht="21" x14ac:dyDescent="0.55000000000000004">
      <c r="A61" s="5" t="s">
        <v>361</v>
      </c>
      <c r="C61" s="4" t="s">
        <v>362</v>
      </c>
      <c r="E61" s="4" t="s">
        <v>279</v>
      </c>
      <c r="G61" s="4" t="s">
        <v>363</v>
      </c>
      <c r="I61" s="4">
        <v>18</v>
      </c>
      <c r="K61" s="6">
        <v>2000000000000</v>
      </c>
      <c r="M61" s="6">
        <v>0</v>
      </c>
      <c r="O61" s="6">
        <v>0</v>
      </c>
      <c r="Q61" s="6">
        <v>2000000000000</v>
      </c>
      <c r="S61" s="11">
        <v>7.3000000000000001E-3</v>
      </c>
    </row>
    <row r="62" spans="1:19" ht="21" x14ac:dyDescent="0.55000000000000004">
      <c r="A62" s="5" t="s">
        <v>358</v>
      </c>
      <c r="C62" s="4" t="s">
        <v>364</v>
      </c>
      <c r="E62" s="4" t="s">
        <v>279</v>
      </c>
      <c r="G62" s="4" t="s">
        <v>363</v>
      </c>
      <c r="I62" s="4">
        <v>18</v>
      </c>
      <c r="K62" s="6">
        <v>1000000000000</v>
      </c>
      <c r="M62" s="6">
        <v>0</v>
      </c>
      <c r="O62" s="6">
        <v>0</v>
      </c>
      <c r="Q62" s="6">
        <v>1000000000000</v>
      </c>
      <c r="S62" s="11">
        <v>3.7000000000000002E-3</v>
      </c>
    </row>
    <row r="63" spans="1:19" ht="21" x14ac:dyDescent="0.55000000000000004">
      <c r="A63" s="5" t="s">
        <v>329</v>
      </c>
      <c r="C63" s="4" t="s">
        <v>365</v>
      </c>
      <c r="E63" s="4" t="s">
        <v>279</v>
      </c>
      <c r="G63" s="4" t="s">
        <v>366</v>
      </c>
      <c r="I63" s="4">
        <v>18</v>
      </c>
      <c r="K63" s="6">
        <v>1500000000000</v>
      </c>
      <c r="M63" s="6">
        <v>0</v>
      </c>
      <c r="O63" s="6">
        <v>0</v>
      </c>
      <c r="Q63" s="6">
        <v>1500000000000</v>
      </c>
      <c r="S63" s="11">
        <v>5.4999999999999997E-3</v>
      </c>
    </row>
    <row r="64" spans="1:19" ht="21" x14ac:dyDescent="0.55000000000000004">
      <c r="A64" s="5" t="s">
        <v>361</v>
      </c>
      <c r="C64" s="4" t="s">
        <v>367</v>
      </c>
      <c r="E64" s="4" t="s">
        <v>279</v>
      </c>
      <c r="G64" s="4" t="s">
        <v>368</v>
      </c>
      <c r="I64" s="4">
        <v>18</v>
      </c>
      <c r="K64" s="6">
        <v>3000000000000</v>
      </c>
      <c r="M64" s="6">
        <v>0</v>
      </c>
      <c r="O64" s="6">
        <v>0</v>
      </c>
      <c r="Q64" s="6">
        <v>3000000000000</v>
      </c>
      <c r="S64" s="11">
        <v>1.0999999999999999E-2</v>
      </c>
    </row>
    <row r="65" spans="1:19" ht="21" x14ac:dyDescent="0.55000000000000004">
      <c r="A65" s="5" t="s">
        <v>281</v>
      </c>
      <c r="C65" s="4" t="s">
        <v>369</v>
      </c>
      <c r="E65" s="4" t="s">
        <v>279</v>
      </c>
      <c r="G65" s="4" t="s">
        <v>370</v>
      </c>
      <c r="I65" s="4">
        <v>21</v>
      </c>
      <c r="K65" s="6">
        <v>4970000000000</v>
      </c>
      <c r="M65" s="6">
        <v>0</v>
      </c>
      <c r="O65" s="6">
        <v>4800000000000</v>
      </c>
      <c r="Q65" s="6">
        <v>170000000000</v>
      </c>
      <c r="S65" s="11">
        <v>5.9999999999999995E-4</v>
      </c>
    </row>
    <row r="66" spans="1:19" ht="21" x14ac:dyDescent="0.55000000000000004">
      <c r="A66" s="5" t="s">
        <v>300</v>
      </c>
      <c r="C66" s="4" t="s">
        <v>371</v>
      </c>
      <c r="E66" s="4" t="s">
        <v>279</v>
      </c>
      <c r="G66" s="4" t="s">
        <v>372</v>
      </c>
      <c r="I66" s="4">
        <v>18</v>
      </c>
      <c r="K66" s="6">
        <v>1000000000000</v>
      </c>
      <c r="M66" s="6">
        <v>0</v>
      </c>
      <c r="O66" s="6">
        <v>0</v>
      </c>
      <c r="Q66" s="6">
        <v>1000000000000</v>
      </c>
      <c r="S66" s="11">
        <v>3.7000000000000002E-3</v>
      </c>
    </row>
    <row r="67" spans="1:19" ht="21" x14ac:dyDescent="0.55000000000000004">
      <c r="A67" s="5" t="s">
        <v>373</v>
      </c>
      <c r="C67" s="4" t="s">
        <v>374</v>
      </c>
      <c r="E67" s="4" t="s">
        <v>279</v>
      </c>
      <c r="G67" s="4" t="s">
        <v>375</v>
      </c>
      <c r="I67" s="4">
        <v>17.5</v>
      </c>
      <c r="K67" s="6">
        <v>500000000000</v>
      </c>
      <c r="M67" s="6">
        <v>0</v>
      </c>
      <c r="O67" s="6">
        <v>0</v>
      </c>
      <c r="Q67" s="6">
        <v>500000000000</v>
      </c>
      <c r="S67" s="11">
        <v>1.8E-3</v>
      </c>
    </row>
    <row r="68" spans="1:19" ht="21" x14ac:dyDescent="0.55000000000000004">
      <c r="A68" s="5" t="s">
        <v>281</v>
      </c>
      <c r="C68" s="4" t="s">
        <v>376</v>
      </c>
      <c r="E68" s="4" t="s">
        <v>279</v>
      </c>
      <c r="G68" s="4" t="s">
        <v>377</v>
      </c>
      <c r="I68" s="4">
        <v>21</v>
      </c>
      <c r="K68" s="6">
        <v>3000000000000</v>
      </c>
      <c r="M68" s="6">
        <v>0</v>
      </c>
      <c r="O68" s="6">
        <v>0</v>
      </c>
      <c r="Q68" s="6">
        <v>3000000000000</v>
      </c>
      <c r="S68" s="11">
        <v>1.0999999999999999E-2</v>
      </c>
    </row>
    <row r="69" spans="1:19" ht="21" x14ac:dyDescent="0.55000000000000004">
      <c r="A69" s="5" t="s">
        <v>281</v>
      </c>
      <c r="C69" s="4" t="s">
        <v>378</v>
      </c>
      <c r="E69" s="4" t="s">
        <v>279</v>
      </c>
      <c r="G69" s="4" t="s">
        <v>379</v>
      </c>
      <c r="I69" s="4">
        <v>21</v>
      </c>
      <c r="K69" s="6">
        <v>2500000000000</v>
      </c>
      <c r="M69" s="6">
        <v>0</v>
      </c>
      <c r="O69" s="6">
        <v>0</v>
      </c>
      <c r="Q69" s="6">
        <v>2500000000000</v>
      </c>
      <c r="S69" s="11">
        <v>9.1000000000000004E-3</v>
      </c>
    </row>
    <row r="70" spans="1:19" ht="21" x14ac:dyDescent="0.55000000000000004">
      <c r="A70" s="5" t="s">
        <v>281</v>
      </c>
      <c r="C70" s="4" t="s">
        <v>380</v>
      </c>
      <c r="E70" s="4" t="s">
        <v>279</v>
      </c>
      <c r="G70" s="4" t="s">
        <v>381</v>
      </c>
      <c r="I70" s="4">
        <v>21</v>
      </c>
      <c r="K70" s="6">
        <v>14000000000000</v>
      </c>
      <c r="M70" s="6">
        <v>0</v>
      </c>
      <c r="O70" s="6">
        <v>0</v>
      </c>
      <c r="Q70" s="6">
        <v>14000000000000</v>
      </c>
      <c r="S70" s="11">
        <v>5.1200000000000002E-2</v>
      </c>
    </row>
    <row r="71" spans="1:19" ht="21" x14ac:dyDescent="0.55000000000000004">
      <c r="A71" s="5" t="s">
        <v>272</v>
      </c>
      <c r="C71" s="4" t="s">
        <v>382</v>
      </c>
      <c r="E71" s="4" t="s">
        <v>279</v>
      </c>
      <c r="G71" s="4" t="s">
        <v>383</v>
      </c>
      <c r="I71" s="4">
        <v>18</v>
      </c>
      <c r="K71" s="6">
        <v>0</v>
      </c>
      <c r="M71" s="6">
        <v>1000000000000</v>
      </c>
      <c r="O71" s="6">
        <v>0</v>
      </c>
      <c r="Q71" s="6">
        <v>1000000000000</v>
      </c>
      <c r="S71" s="11">
        <v>3.7000000000000002E-3</v>
      </c>
    </row>
    <row r="72" spans="1:19" ht="21" x14ac:dyDescent="0.55000000000000004">
      <c r="A72" s="5" t="s">
        <v>336</v>
      </c>
      <c r="C72" s="4" t="s">
        <v>384</v>
      </c>
      <c r="E72" s="4" t="s">
        <v>279</v>
      </c>
      <c r="G72" s="4" t="s">
        <v>385</v>
      </c>
      <c r="I72" s="4">
        <v>18</v>
      </c>
      <c r="K72" s="6">
        <v>0</v>
      </c>
      <c r="M72" s="6">
        <v>1600000000000</v>
      </c>
      <c r="O72" s="6">
        <v>0</v>
      </c>
      <c r="Q72" s="6">
        <v>1600000000000</v>
      </c>
      <c r="S72" s="11">
        <v>5.7999999999999996E-3</v>
      </c>
    </row>
    <row r="73" spans="1:19" ht="21" x14ac:dyDescent="0.55000000000000004">
      <c r="A73" s="5" t="s">
        <v>281</v>
      </c>
      <c r="C73" s="4" t="s">
        <v>386</v>
      </c>
      <c r="E73" s="4" t="s">
        <v>258</v>
      </c>
      <c r="G73" s="4" t="s">
        <v>387</v>
      </c>
      <c r="I73" s="4">
        <v>21</v>
      </c>
      <c r="K73" s="6">
        <v>0</v>
      </c>
      <c r="M73" s="6">
        <v>2000000000000</v>
      </c>
      <c r="O73" s="6">
        <v>0</v>
      </c>
      <c r="Q73" s="6">
        <v>2000000000000</v>
      </c>
      <c r="S73" s="11">
        <v>7.3000000000000001E-3</v>
      </c>
    </row>
    <row r="74" spans="1:19" ht="19.5" thickBot="1" x14ac:dyDescent="0.5">
      <c r="K74" s="8">
        <f>SUM(K8:K73)</f>
        <v>101118328632290</v>
      </c>
      <c r="M74" s="8">
        <f>SUM(M8:M73)</f>
        <v>63102309679025</v>
      </c>
      <c r="O74" s="8">
        <f>SUM(O8:O73)</f>
        <v>73835208502989</v>
      </c>
      <c r="Q74" s="8">
        <f>SUM(Q8:Q73)</f>
        <v>90385429808326</v>
      </c>
      <c r="S74" s="12">
        <f>SUM(S8:S73)</f>
        <v>0.33079999999999998</v>
      </c>
    </row>
    <row r="75" spans="1:19" ht="19.5" thickTop="1" x14ac:dyDescent="0.45"/>
  </sheetData>
  <mergeCells count="17">
    <mergeCell ref="K6"/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6"/>
  <sheetViews>
    <sheetView rightToLeft="1" workbookViewId="0">
      <selection activeCell="M29" sqref="M29"/>
    </sheetView>
  </sheetViews>
  <sheetFormatPr defaultRowHeight="18.75" x14ac:dyDescent="0.45"/>
  <cols>
    <col min="1" max="1" width="62.1406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3.7109375" style="4" bestFit="1" customWidth="1"/>
    <col min="8" max="8" width="1" style="4" customWidth="1"/>
    <col min="9" max="9" width="17.710937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7.85546875" style="4" bestFit="1" customWidth="1"/>
    <col min="14" max="14" width="1" style="4" customWidth="1"/>
    <col min="15" max="15" width="18.8554687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9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30" x14ac:dyDescent="0.45">
      <c r="A3" s="35" t="s">
        <v>388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30" x14ac:dyDescent="0.4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6" spans="1:19" ht="30" x14ac:dyDescent="0.45">
      <c r="A6" s="37" t="s">
        <v>389</v>
      </c>
      <c r="B6" s="37" t="s">
        <v>389</v>
      </c>
      <c r="C6" s="37" t="s">
        <v>389</v>
      </c>
      <c r="D6" s="37" t="s">
        <v>389</v>
      </c>
      <c r="E6" s="37" t="s">
        <v>389</v>
      </c>
      <c r="F6" s="37" t="s">
        <v>389</v>
      </c>
      <c r="G6" s="37" t="s">
        <v>389</v>
      </c>
      <c r="I6" s="37" t="s">
        <v>390</v>
      </c>
      <c r="J6" s="37" t="s">
        <v>390</v>
      </c>
      <c r="K6" s="37" t="s">
        <v>390</v>
      </c>
      <c r="L6" s="37" t="s">
        <v>390</v>
      </c>
      <c r="M6" s="37" t="s">
        <v>390</v>
      </c>
      <c r="O6" s="37" t="s">
        <v>391</v>
      </c>
      <c r="P6" s="37" t="s">
        <v>391</v>
      </c>
      <c r="Q6" s="37" t="s">
        <v>391</v>
      </c>
      <c r="R6" s="37" t="s">
        <v>391</v>
      </c>
      <c r="S6" s="37" t="s">
        <v>391</v>
      </c>
    </row>
    <row r="7" spans="1:19" ht="30" x14ac:dyDescent="0.45">
      <c r="A7" s="37" t="s">
        <v>392</v>
      </c>
      <c r="C7" s="37" t="s">
        <v>393</v>
      </c>
      <c r="E7" s="37" t="s">
        <v>107</v>
      </c>
      <c r="G7" s="37" t="s">
        <v>108</v>
      </c>
      <c r="I7" s="37" t="s">
        <v>394</v>
      </c>
      <c r="K7" s="37" t="s">
        <v>395</v>
      </c>
      <c r="M7" s="37" t="s">
        <v>396</v>
      </c>
      <c r="O7" s="37" t="s">
        <v>394</v>
      </c>
      <c r="Q7" s="37" t="s">
        <v>395</v>
      </c>
      <c r="S7" s="37" t="s">
        <v>396</v>
      </c>
    </row>
    <row r="8" spans="1:19" ht="21" x14ac:dyDescent="0.55000000000000004">
      <c r="A8" s="5" t="s">
        <v>143</v>
      </c>
      <c r="C8" s="7">
        <v>0</v>
      </c>
      <c r="E8" s="4" t="s">
        <v>145</v>
      </c>
      <c r="G8" s="6">
        <v>16</v>
      </c>
      <c r="I8" s="7">
        <v>158054552851</v>
      </c>
      <c r="J8" s="7"/>
      <c r="K8" s="7">
        <v>0</v>
      </c>
      <c r="L8" s="7"/>
      <c r="M8" s="7">
        <v>158054552851</v>
      </c>
      <c r="N8" s="7"/>
      <c r="O8" s="7">
        <v>1504235719599</v>
      </c>
      <c r="P8" s="7"/>
      <c r="Q8" s="7" t="s">
        <v>99</v>
      </c>
      <c r="R8" s="7"/>
      <c r="S8" s="7">
        <v>1504235719599</v>
      </c>
    </row>
    <row r="9" spans="1:19" ht="21" x14ac:dyDescent="0.55000000000000004">
      <c r="A9" s="5" t="s">
        <v>185</v>
      </c>
      <c r="C9" s="7">
        <v>0</v>
      </c>
      <c r="E9" s="4" t="s">
        <v>187</v>
      </c>
      <c r="G9" s="6">
        <v>19</v>
      </c>
      <c r="I9" s="7">
        <v>16491720123</v>
      </c>
      <c r="J9" s="7"/>
      <c r="K9" s="7">
        <v>0</v>
      </c>
      <c r="L9" s="7"/>
      <c r="M9" s="7">
        <v>16491720123</v>
      </c>
      <c r="N9" s="7"/>
      <c r="O9" s="7">
        <v>156069778756</v>
      </c>
      <c r="P9" s="7"/>
      <c r="Q9" s="7" t="s">
        <v>99</v>
      </c>
      <c r="R9" s="7"/>
      <c r="S9" s="7">
        <v>156069778756</v>
      </c>
    </row>
    <row r="10" spans="1:19" ht="21" x14ac:dyDescent="0.55000000000000004">
      <c r="A10" s="5" t="s">
        <v>209</v>
      </c>
      <c r="C10" s="7">
        <v>0</v>
      </c>
      <c r="E10" s="4" t="s">
        <v>212</v>
      </c>
      <c r="G10" s="6">
        <v>18</v>
      </c>
      <c r="I10" s="7">
        <v>90372301360</v>
      </c>
      <c r="J10" s="7"/>
      <c r="K10" s="7">
        <v>0</v>
      </c>
      <c r="L10" s="7"/>
      <c r="M10" s="7">
        <v>90372301360</v>
      </c>
      <c r="N10" s="7"/>
      <c r="O10" s="7">
        <v>90372301360</v>
      </c>
      <c r="P10" s="7"/>
      <c r="Q10" s="7" t="s">
        <v>99</v>
      </c>
      <c r="R10" s="7"/>
      <c r="S10" s="7">
        <v>90372301360</v>
      </c>
    </row>
    <row r="11" spans="1:19" ht="21" x14ac:dyDescent="0.55000000000000004">
      <c r="A11" s="5" t="s">
        <v>214</v>
      </c>
      <c r="C11" s="7">
        <v>0</v>
      </c>
      <c r="E11" s="4" t="s">
        <v>216</v>
      </c>
      <c r="G11" s="6">
        <v>18</v>
      </c>
      <c r="I11" s="7">
        <v>95837663835</v>
      </c>
      <c r="J11" s="7"/>
      <c r="K11" s="7">
        <v>0</v>
      </c>
      <c r="L11" s="7"/>
      <c r="M11" s="7">
        <v>95837663835</v>
      </c>
      <c r="N11" s="7"/>
      <c r="O11" s="7">
        <v>95837663835</v>
      </c>
      <c r="P11" s="7"/>
      <c r="Q11" s="7" t="s">
        <v>99</v>
      </c>
      <c r="R11" s="7"/>
      <c r="S11" s="7">
        <v>95837663835</v>
      </c>
    </row>
    <row r="12" spans="1:19" ht="21" x14ac:dyDescent="0.55000000000000004">
      <c r="A12" s="5" t="s">
        <v>205</v>
      </c>
      <c r="C12" s="7">
        <v>0</v>
      </c>
      <c r="E12" s="4" t="s">
        <v>207</v>
      </c>
      <c r="G12" s="6">
        <v>18</v>
      </c>
      <c r="I12" s="7">
        <v>31091680164</v>
      </c>
      <c r="J12" s="7"/>
      <c r="K12" s="7">
        <v>0</v>
      </c>
      <c r="L12" s="7"/>
      <c r="M12" s="7">
        <v>31091680164</v>
      </c>
      <c r="N12" s="7"/>
      <c r="O12" s="7">
        <v>31091680164</v>
      </c>
      <c r="P12" s="7"/>
      <c r="Q12" s="7" t="s">
        <v>99</v>
      </c>
      <c r="R12" s="7"/>
      <c r="S12" s="7">
        <v>31091680164</v>
      </c>
    </row>
    <row r="13" spans="1:19" ht="21" x14ac:dyDescent="0.55000000000000004">
      <c r="A13" s="5" t="s">
        <v>177</v>
      </c>
      <c r="C13" s="7">
        <v>0</v>
      </c>
      <c r="E13" s="4" t="s">
        <v>175</v>
      </c>
      <c r="G13" s="6">
        <v>18</v>
      </c>
      <c r="I13" s="7">
        <v>39270578321</v>
      </c>
      <c r="J13" s="7"/>
      <c r="K13" s="7">
        <v>0</v>
      </c>
      <c r="L13" s="7"/>
      <c r="M13" s="7">
        <v>39270578321</v>
      </c>
      <c r="N13" s="7"/>
      <c r="O13" s="7">
        <v>49217287696</v>
      </c>
      <c r="P13" s="7"/>
      <c r="Q13" s="7" t="s">
        <v>99</v>
      </c>
      <c r="R13" s="7"/>
      <c r="S13" s="7">
        <v>49217287696</v>
      </c>
    </row>
    <row r="14" spans="1:19" ht="21" x14ac:dyDescent="0.55000000000000004">
      <c r="A14" s="5" t="s">
        <v>179</v>
      </c>
      <c r="C14" s="7">
        <v>0</v>
      </c>
      <c r="E14" s="4" t="s">
        <v>175</v>
      </c>
      <c r="G14" s="6">
        <v>18</v>
      </c>
      <c r="I14" s="7">
        <v>9424918691</v>
      </c>
      <c r="J14" s="7"/>
      <c r="K14" s="7">
        <v>0</v>
      </c>
      <c r="L14" s="7"/>
      <c r="M14" s="7">
        <v>9424918691</v>
      </c>
      <c r="N14" s="7"/>
      <c r="O14" s="7">
        <v>11812123848</v>
      </c>
      <c r="P14" s="7"/>
      <c r="Q14" s="7" t="s">
        <v>99</v>
      </c>
      <c r="R14" s="7"/>
      <c r="S14" s="7">
        <v>11812123848</v>
      </c>
    </row>
    <row r="15" spans="1:19" ht="21" x14ac:dyDescent="0.55000000000000004">
      <c r="A15" s="5" t="s">
        <v>173</v>
      </c>
      <c r="C15" s="7">
        <v>0</v>
      </c>
      <c r="E15" s="4" t="s">
        <v>175</v>
      </c>
      <c r="G15" s="6">
        <v>18</v>
      </c>
      <c r="I15" s="7">
        <v>47124734827</v>
      </c>
      <c r="J15" s="7"/>
      <c r="K15" s="7">
        <v>0</v>
      </c>
      <c r="L15" s="7"/>
      <c r="M15" s="7">
        <v>47124734827</v>
      </c>
      <c r="N15" s="7"/>
      <c r="O15" s="7">
        <v>59060796422</v>
      </c>
      <c r="P15" s="7"/>
      <c r="Q15" s="7" t="s">
        <v>99</v>
      </c>
      <c r="R15" s="7"/>
      <c r="S15" s="7">
        <v>59060796422</v>
      </c>
    </row>
    <row r="16" spans="1:19" ht="21" x14ac:dyDescent="0.55000000000000004">
      <c r="A16" s="5" t="s">
        <v>132</v>
      </c>
      <c r="C16" s="7">
        <v>0</v>
      </c>
      <c r="E16" s="4" t="s">
        <v>134</v>
      </c>
      <c r="G16" s="6">
        <v>18.5</v>
      </c>
      <c r="I16" s="7">
        <v>161261661612</v>
      </c>
      <c r="J16" s="7"/>
      <c r="K16" s="7">
        <v>0</v>
      </c>
      <c r="L16" s="7"/>
      <c r="M16" s="7">
        <v>161261661612</v>
      </c>
      <c r="N16" s="7"/>
      <c r="O16" s="7">
        <v>671188102720</v>
      </c>
      <c r="P16" s="7"/>
      <c r="Q16" s="7" t="s">
        <v>99</v>
      </c>
      <c r="R16" s="7"/>
      <c r="S16" s="7">
        <v>671188102720</v>
      </c>
    </row>
    <row r="17" spans="1:19" ht="21" x14ac:dyDescent="0.55000000000000004">
      <c r="A17" s="5" t="s">
        <v>159</v>
      </c>
      <c r="C17" s="7">
        <v>0</v>
      </c>
      <c r="E17" s="4" t="s">
        <v>161</v>
      </c>
      <c r="G17" s="6">
        <v>18</v>
      </c>
      <c r="I17" s="7">
        <v>172207761939</v>
      </c>
      <c r="J17" s="7"/>
      <c r="K17" s="7">
        <v>0</v>
      </c>
      <c r="L17" s="7"/>
      <c r="M17" s="7">
        <v>172207761939</v>
      </c>
      <c r="N17" s="7"/>
      <c r="O17" s="7">
        <v>678585511049</v>
      </c>
      <c r="P17" s="7"/>
      <c r="Q17" s="7" t="s">
        <v>99</v>
      </c>
      <c r="R17" s="7"/>
      <c r="S17" s="7">
        <v>678585511049</v>
      </c>
    </row>
    <row r="18" spans="1:19" ht="21" x14ac:dyDescent="0.55000000000000004">
      <c r="A18" s="5" t="s">
        <v>110</v>
      </c>
      <c r="C18" s="7">
        <v>0</v>
      </c>
      <c r="E18" s="4" t="s">
        <v>113</v>
      </c>
      <c r="G18" s="6">
        <v>18</v>
      </c>
      <c r="I18" s="7">
        <v>76005791162</v>
      </c>
      <c r="J18" s="7"/>
      <c r="K18" s="7">
        <v>0</v>
      </c>
      <c r="L18" s="7"/>
      <c r="M18" s="7">
        <v>76005791162</v>
      </c>
      <c r="N18" s="7"/>
      <c r="O18" s="7">
        <v>368898699214</v>
      </c>
      <c r="P18" s="7"/>
      <c r="Q18" s="7" t="s">
        <v>99</v>
      </c>
      <c r="R18" s="7"/>
      <c r="S18" s="7">
        <v>368898699214</v>
      </c>
    </row>
    <row r="19" spans="1:19" ht="21" x14ac:dyDescent="0.55000000000000004">
      <c r="A19" s="5" t="s">
        <v>115</v>
      </c>
      <c r="C19" s="7">
        <v>0</v>
      </c>
      <c r="E19" s="4" t="s">
        <v>117</v>
      </c>
      <c r="G19" s="6">
        <v>18</v>
      </c>
      <c r="I19" s="7">
        <v>150218841607</v>
      </c>
      <c r="J19" s="7"/>
      <c r="K19" s="7">
        <v>0</v>
      </c>
      <c r="L19" s="7"/>
      <c r="M19" s="7">
        <v>150218841607</v>
      </c>
      <c r="N19" s="7"/>
      <c r="O19" s="7">
        <v>1116323112054</v>
      </c>
      <c r="P19" s="7"/>
      <c r="Q19" s="7" t="s">
        <v>99</v>
      </c>
      <c r="R19" s="7"/>
      <c r="S19" s="7">
        <v>1116323112054</v>
      </c>
    </row>
    <row r="20" spans="1:19" ht="21" x14ac:dyDescent="0.55000000000000004">
      <c r="A20" s="5" t="s">
        <v>397</v>
      </c>
      <c r="C20" s="7">
        <v>0</v>
      </c>
      <c r="E20" s="4" t="s">
        <v>398</v>
      </c>
      <c r="G20" s="6">
        <v>18</v>
      </c>
      <c r="I20" s="7">
        <v>0</v>
      </c>
      <c r="J20" s="7"/>
      <c r="K20" s="7">
        <v>0</v>
      </c>
      <c r="L20" s="7"/>
      <c r="M20" s="7">
        <v>0</v>
      </c>
      <c r="N20" s="7"/>
      <c r="O20" s="7">
        <v>9931000184</v>
      </c>
      <c r="P20" s="7"/>
      <c r="Q20" s="7" t="s">
        <v>99</v>
      </c>
      <c r="R20" s="7"/>
      <c r="S20" s="7">
        <v>9931000184</v>
      </c>
    </row>
    <row r="21" spans="1:19" ht="21" x14ac:dyDescent="0.55000000000000004">
      <c r="A21" s="5" t="s">
        <v>399</v>
      </c>
      <c r="C21" s="7">
        <v>0</v>
      </c>
      <c r="E21" s="4" t="s">
        <v>175</v>
      </c>
      <c r="G21" s="6">
        <v>18</v>
      </c>
      <c r="I21" s="7">
        <v>0</v>
      </c>
      <c r="J21" s="7"/>
      <c r="K21" s="7">
        <v>0</v>
      </c>
      <c r="L21" s="7"/>
      <c r="M21" s="7">
        <v>0</v>
      </c>
      <c r="N21" s="7"/>
      <c r="O21" s="7">
        <v>389948710320</v>
      </c>
      <c r="P21" s="7"/>
      <c r="Q21" s="7" t="s">
        <v>99</v>
      </c>
      <c r="R21" s="7"/>
      <c r="S21" s="7">
        <v>389948710320</v>
      </c>
    </row>
    <row r="22" spans="1:19" ht="21" x14ac:dyDescent="0.55000000000000004">
      <c r="A22" s="5" t="s">
        <v>217</v>
      </c>
      <c r="C22" s="7">
        <v>0</v>
      </c>
      <c r="E22" s="4" t="s">
        <v>175</v>
      </c>
      <c r="G22" s="6">
        <v>18</v>
      </c>
      <c r="I22" s="7">
        <v>9172526295</v>
      </c>
      <c r="J22" s="7"/>
      <c r="K22" s="7">
        <v>0</v>
      </c>
      <c r="L22" s="7"/>
      <c r="M22" s="7">
        <v>9172526295</v>
      </c>
      <c r="N22" s="7"/>
      <c r="O22" s="7">
        <v>89876367556</v>
      </c>
      <c r="P22" s="7"/>
      <c r="Q22" s="7" t="s">
        <v>99</v>
      </c>
      <c r="R22" s="7"/>
      <c r="S22" s="7">
        <v>89876367556</v>
      </c>
    </row>
    <row r="23" spans="1:19" ht="21" x14ac:dyDescent="0.55000000000000004">
      <c r="A23" s="5" t="s">
        <v>400</v>
      </c>
      <c r="C23" s="7">
        <v>0</v>
      </c>
      <c r="E23" s="4" t="s">
        <v>175</v>
      </c>
      <c r="G23" s="6">
        <v>18</v>
      </c>
      <c r="I23" s="7">
        <v>0</v>
      </c>
      <c r="J23" s="7"/>
      <c r="K23" s="7">
        <v>0</v>
      </c>
      <c r="L23" s="7"/>
      <c r="M23" s="7">
        <v>0</v>
      </c>
      <c r="N23" s="7"/>
      <c r="O23" s="7">
        <v>77989371986</v>
      </c>
      <c r="P23" s="7"/>
      <c r="Q23" s="7" t="s">
        <v>99</v>
      </c>
      <c r="R23" s="7"/>
      <c r="S23" s="7">
        <v>77989371986</v>
      </c>
    </row>
    <row r="24" spans="1:19" ht="21" x14ac:dyDescent="0.55000000000000004">
      <c r="A24" s="5" t="s">
        <v>401</v>
      </c>
      <c r="C24" s="7">
        <v>0</v>
      </c>
      <c r="E24" s="4" t="s">
        <v>175</v>
      </c>
      <c r="G24" s="6">
        <v>18</v>
      </c>
      <c r="I24" s="7">
        <v>0</v>
      </c>
      <c r="J24" s="7"/>
      <c r="K24" s="7">
        <v>0</v>
      </c>
      <c r="L24" s="7"/>
      <c r="M24" s="7">
        <v>0</v>
      </c>
      <c r="N24" s="7"/>
      <c r="O24" s="7">
        <v>324957113079</v>
      </c>
      <c r="P24" s="7"/>
      <c r="Q24" s="7" t="s">
        <v>99</v>
      </c>
      <c r="R24" s="7"/>
      <c r="S24" s="7">
        <v>324957113079</v>
      </c>
    </row>
    <row r="25" spans="1:19" ht="21" x14ac:dyDescent="0.55000000000000004">
      <c r="A25" s="5" t="s">
        <v>519</v>
      </c>
      <c r="C25" s="7">
        <v>0</v>
      </c>
      <c r="E25" s="7">
        <v>0</v>
      </c>
      <c r="G25" s="6"/>
      <c r="I25" s="7"/>
      <c r="J25" s="7"/>
      <c r="K25" s="7">
        <v>0</v>
      </c>
      <c r="L25" s="7"/>
      <c r="M25" s="7"/>
      <c r="N25" s="7"/>
      <c r="O25" s="7">
        <v>66360000000</v>
      </c>
      <c r="P25" s="7"/>
      <c r="Q25" s="7"/>
      <c r="R25" s="7"/>
      <c r="S25" s="7">
        <v>66360000000</v>
      </c>
    </row>
    <row r="26" spans="1:19" ht="21" x14ac:dyDescent="0.55000000000000004">
      <c r="A26" s="5" t="s">
        <v>155</v>
      </c>
      <c r="C26" s="7">
        <v>0</v>
      </c>
      <c r="E26" s="4" t="s">
        <v>157</v>
      </c>
      <c r="G26" s="6">
        <v>17</v>
      </c>
      <c r="I26" s="7">
        <v>238084307853</v>
      </c>
      <c r="J26" s="7"/>
      <c r="K26" s="7">
        <v>0</v>
      </c>
      <c r="L26" s="7"/>
      <c r="M26" s="7">
        <v>238084307853</v>
      </c>
      <c r="N26" s="7"/>
      <c r="O26" s="7">
        <v>1779466077391</v>
      </c>
      <c r="P26" s="7"/>
      <c r="Q26" s="7" t="s">
        <v>99</v>
      </c>
      <c r="R26" s="7"/>
      <c r="S26" s="7">
        <v>1779466077391</v>
      </c>
    </row>
    <row r="27" spans="1:19" ht="21" x14ac:dyDescent="0.55000000000000004">
      <c r="A27" s="5" t="s">
        <v>151</v>
      </c>
      <c r="C27" s="7">
        <v>0</v>
      </c>
      <c r="E27" s="4" t="s">
        <v>153</v>
      </c>
      <c r="G27" s="6">
        <v>17</v>
      </c>
      <c r="I27" s="7">
        <v>63452745933</v>
      </c>
      <c r="J27" s="7"/>
      <c r="K27" s="7">
        <v>0</v>
      </c>
      <c r="L27" s="7"/>
      <c r="M27" s="7">
        <v>63452745933</v>
      </c>
      <c r="N27" s="7"/>
      <c r="O27" s="7">
        <v>453730462357</v>
      </c>
      <c r="P27" s="7"/>
      <c r="Q27" s="7" t="s">
        <v>99</v>
      </c>
      <c r="R27" s="7"/>
      <c r="S27" s="7">
        <v>453730462357</v>
      </c>
    </row>
    <row r="28" spans="1:19" ht="21" x14ac:dyDescent="0.55000000000000004">
      <c r="A28" s="5" t="s">
        <v>147</v>
      </c>
      <c r="C28" s="7">
        <v>0</v>
      </c>
      <c r="E28" s="4" t="s">
        <v>149</v>
      </c>
      <c r="G28" s="6">
        <v>15</v>
      </c>
      <c r="I28" s="7">
        <v>26281160749</v>
      </c>
      <c r="J28" s="7"/>
      <c r="K28" s="7">
        <v>0</v>
      </c>
      <c r="L28" s="7"/>
      <c r="M28" s="7">
        <v>26281160749</v>
      </c>
      <c r="N28" s="7"/>
      <c r="O28" s="7">
        <v>126476529090</v>
      </c>
      <c r="P28" s="7"/>
      <c r="Q28" s="7" t="s">
        <v>99</v>
      </c>
      <c r="R28" s="7"/>
      <c r="S28" s="7">
        <v>126476529090</v>
      </c>
    </row>
    <row r="29" spans="1:19" ht="21" x14ac:dyDescent="0.55000000000000004">
      <c r="A29" s="5" t="s">
        <v>402</v>
      </c>
      <c r="C29" s="7">
        <v>0</v>
      </c>
      <c r="E29" s="4" t="s">
        <v>403</v>
      </c>
      <c r="G29" s="6">
        <v>17</v>
      </c>
      <c r="I29" s="7">
        <v>0</v>
      </c>
      <c r="J29" s="7"/>
      <c r="K29" s="7">
        <v>0</v>
      </c>
      <c r="L29" s="7"/>
      <c r="M29" s="7">
        <v>0</v>
      </c>
      <c r="N29" s="7"/>
      <c r="O29" s="7">
        <v>54005803153</v>
      </c>
      <c r="P29" s="7"/>
      <c r="Q29" s="7" t="s">
        <v>99</v>
      </c>
      <c r="R29" s="7"/>
      <c r="S29" s="7">
        <v>54005803153</v>
      </c>
    </row>
    <row r="30" spans="1:19" ht="21" x14ac:dyDescent="0.55000000000000004">
      <c r="A30" s="5" t="s">
        <v>140</v>
      </c>
      <c r="C30" s="7">
        <v>0</v>
      </c>
      <c r="E30" s="4" t="s">
        <v>141</v>
      </c>
      <c r="G30" s="6">
        <v>15</v>
      </c>
      <c r="I30" s="7">
        <v>56143261509</v>
      </c>
      <c r="J30" s="7"/>
      <c r="K30" s="7">
        <v>0</v>
      </c>
      <c r="L30" s="7"/>
      <c r="M30" s="7">
        <v>56143261509</v>
      </c>
      <c r="N30" s="7"/>
      <c r="O30" s="7">
        <v>116436868516</v>
      </c>
      <c r="P30" s="7"/>
      <c r="Q30" s="7" t="s">
        <v>99</v>
      </c>
      <c r="R30" s="7"/>
      <c r="S30" s="7">
        <v>116436868516</v>
      </c>
    </row>
    <row r="31" spans="1:19" ht="21" x14ac:dyDescent="0.55000000000000004">
      <c r="A31" s="5" t="s">
        <v>136</v>
      </c>
      <c r="C31" s="7">
        <v>0</v>
      </c>
      <c r="E31" s="4" t="s">
        <v>138</v>
      </c>
      <c r="G31" s="6">
        <v>15</v>
      </c>
      <c r="I31" s="7">
        <v>54416578958</v>
      </c>
      <c r="J31" s="7"/>
      <c r="K31" s="7">
        <v>0</v>
      </c>
      <c r="L31" s="7"/>
      <c r="M31" s="7">
        <v>54416578958</v>
      </c>
      <c r="N31" s="7"/>
      <c r="O31" s="7">
        <v>143826313690</v>
      </c>
      <c r="P31" s="7"/>
      <c r="Q31" s="7" t="s">
        <v>99</v>
      </c>
      <c r="R31" s="7"/>
      <c r="S31" s="7">
        <v>143826313690</v>
      </c>
    </row>
    <row r="32" spans="1:19" ht="21" x14ac:dyDescent="0.55000000000000004">
      <c r="A32" s="5" t="s">
        <v>119</v>
      </c>
      <c r="C32" s="7">
        <v>0</v>
      </c>
      <c r="E32" s="4" t="s">
        <v>121</v>
      </c>
      <c r="G32" s="6">
        <v>18</v>
      </c>
      <c r="I32" s="7">
        <v>28519934178</v>
      </c>
      <c r="J32" s="7"/>
      <c r="K32" s="7">
        <v>0</v>
      </c>
      <c r="L32" s="7"/>
      <c r="M32" s="7">
        <v>28519934178</v>
      </c>
      <c r="N32" s="7"/>
      <c r="O32" s="7">
        <v>273103122468</v>
      </c>
      <c r="P32" s="7"/>
      <c r="Q32" s="7" t="s">
        <v>99</v>
      </c>
      <c r="R32" s="7"/>
      <c r="S32" s="7">
        <v>273103122468</v>
      </c>
    </row>
    <row r="33" spans="1:19" ht="21" x14ac:dyDescent="0.55000000000000004">
      <c r="A33" s="5" t="s">
        <v>169</v>
      </c>
      <c r="C33" s="7">
        <v>0</v>
      </c>
      <c r="E33" s="4" t="s">
        <v>171</v>
      </c>
      <c r="G33" s="6">
        <v>18</v>
      </c>
      <c r="I33" s="7">
        <v>57688746147</v>
      </c>
      <c r="J33" s="7"/>
      <c r="K33" s="7">
        <v>0</v>
      </c>
      <c r="L33" s="7"/>
      <c r="M33" s="7">
        <v>57688746147</v>
      </c>
      <c r="N33" s="7"/>
      <c r="O33" s="7">
        <v>558821673782</v>
      </c>
      <c r="P33" s="7"/>
      <c r="Q33" s="7" t="s">
        <v>99</v>
      </c>
      <c r="R33" s="7"/>
      <c r="S33" s="7">
        <v>558821673782</v>
      </c>
    </row>
    <row r="34" spans="1:19" ht="21" x14ac:dyDescent="0.55000000000000004">
      <c r="A34" s="5" t="s">
        <v>404</v>
      </c>
      <c r="C34" s="7">
        <v>0</v>
      </c>
      <c r="E34" s="4" t="s">
        <v>171</v>
      </c>
      <c r="G34" s="6">
        <v>18</v>
      </c>
      <c r="I34" s="7">
        <v>0</v>
      </c>
      <c r="J34" s="7"/>
      <c r="K34" s="7">
        <v>0</v>
      </c>
      <c r="L34" s="7"/>
      <c r="M34" s="7">
        <v>0</v>
      </c>
      <c r="N34" s="7"/>
      <c r="O34" s="7">
        <v>22237052057</v>
      </c>
      <c r="P34" s="7"/>
      <c r="Q34" s="7" t="s">
        <v>99</v>
      </c>
      <c r="R34" s="7"/>
      <c r="S34" s="7">
        <v>22237052057</v>
      </c>
    </row>
    <row r="35" spans="1:19" ht="21" x14ac:dyDescent="0.55000000000000004">
      <c r="A35" s="5" t="s">
        <v>181</v>
      </c>
      <c r="C35" s="7">
        <v>0</v>
      </c>
      <c r="E35" s="4" t="s">
        <v>183</v>
      </c>
      <c r="G35" s="6">
        <v>18</v>
      </c>
      <c r="I35" s="7">
        <v>29921260962</v>
      </c>
      <c r="J35" s="7"/>
      <c r="K35" s="7">
        <v>0</v>
      </c>
      <c r="L35" s="7"/>
      <c r="M35" s="7">
        <v>29921260962</v>
      </c>
      <c r="N35" s="7"/>
      <c r="O35" s="7">
        <v>62785971264</v>
      </c>
      <c r="P35" s="7"/>
      <c r="Q35" s="7" t="s">
        <v>99</v>
      </c>
      <c r="R35" s="7"/>
      <c r="S35" s="7">
        <v>62785971264</v>
      </c>
    </row>
    <row r="36" spans="1:19" ht="21" x14ac:dyDescent="0.55000000000000004">
      <c r="A36" s="5" t="s">
        <v>166</v>
      </c>
      <c r="C36" s="7">
        <v>0</v>
      </c>
      <c r="E36" s="4" t="s">
        <v>168</v>
      </c>
      <c r="G36" s="6">
        <v>16</v>
      </c>
      <c r="I36" s="7">
        <v>2478082286</v>
      </c>
      <c r="J36" s="7"/>
      <c r="K36" s="7">
        <v>0</v>
      </c>
      <c r="L36" s="7"/>
      <c r="M36" s="7">
        <v>2478082286</v>
      </c>
      <c r="N36" s="7"/>
      <c r="O36" s="7">
        <v>47735642885</v>
      </c>
      <c r="P36" s="7"/>
      <c r="Q36" s="7" t="s">
        <v>99</v>
      </c>
      <c r="R36" s="7"/>
      <c r="S36" s="7">
        <v>47735642885</v>
      </c>
    </row>
    <row r="37" spans="1:19" ht="21" x14ac:dyDescent="0.55000000000000004">
      <c r="A37" s="5" t="s">
        <v>405</v>
      </c>
      <c r="C37" s="7">
        <v>0</v>
      </c>
      <c r="E37" s="4" t="s">
        <v>406</v>
      </c>
      <c r="G37" s="6">
        <v>20</v>
      </c>
      <c r="I37" s="7">
        <v>0</v>
      </c>
      <c r="J37" s="7"/>
      <c r="K37" s="7">
        <v>0</v>
      </c>
      <c r="L37" s="7"/>
      <c r="M37" s="7">
        <v>0</v>
      </c>
      <c r="N37" s="7"/>
      <c r="O37" s="7">
        <v>456109832560</v>
      </c>
      <c r="P37" s="7"/>
      <c r="Q37" s="7" t="s">
        <v>99</v>
      </c>
      <c r="R37" s="7"/>
      <c r="S37" s="7">
        <v>456109832560</v>
      </c>
    </row>
    <row r="38" spans="1:19" ht="21" x14ac:dyDescent="0.55000000000000004">
      <c r="A38" s="5" t="s">
        <v>163</v>
      </c>
      <c r="C38" s="7">
        <v>0</v>
      </c>
      <c r="E38" s="4" t="s">
        <v>165</v>
      </c>
      <c r="G38" s="6">
        <v>17</v>
      </c>
      <c r="I38" s="7">
        <v>3942841554</v>
      </c>
      <c r="J38" s="7"/>
      <c r="K38" s="7">
        <v>0</v>
      </c>
      <c r="L38" s="7"/>
      <c r="M38" s="7">
        <v>3942841554</v>
      </c>
      <c r="N38" s="7"/>
      <c r="O38" s="7">
        <v>36111802087</v>
      </c>
      <c r="P38" s="7"/>
      <c r="Q38" s="7" t="s">
        <v>99</v>
      </c>
      <c r="R38" s="7"/>
      <c r="S38" s="7">
        <v>36111802087</v>
      </c>
    </row>
    <row r="39" spans="1:19" ht="21" x14ac:dyDescent="0.55000000000000004">
      <c r="A39" s="5" t="s">
        <v>407</v>
      </c>
      <c r="C39" s="7">
        <v>0</v>
      </c>
      <c r="E39" s="4" t="s">
        <v>408</v>
      </c>
      <c r="G39" s="6">
        <v>20</v>
      </c>
      <c r="I39" s="7">
        <v>0</v>
      </c>
      <c r="J39" s="7"/>
      <c r="K39" s="7">
        <v>0</v>
      </c>
      <c r="L39" s="7"/>
      <c r="M39" s="7">
        <v>0</v>
      </c>
      <c r="N39" s="7"/>
      <c r="O39" s="7">
        <v>239258506720</v>
      </c>
      <c r="P39" s="7"/>
      <c r="Q39" s="7" t="s">
        <v>99</v>
      </c>
      <c r="R39" s="7"/>
      <c r="S39" s="7">
        <v>239258506720</v>
      </c>
    </row>
    <row r="40" spans="1:19" ht="21" x14ac:dyDescent="0.55000000000000004">
      <c r="A40" s="5" t="s">
        <v>409</v>
      </c>
      <c r="C40" s="7">
        <v>0</v>
      </c>
      <c r="E40" s="4" t="s">
        <v>410</v>
      </c>
      <c r="G40" s="6">
        <v>20</v>
      </c>
      <c r="I40" s="7">
        <v>0</v>
      </c>
      <c r="J40" s="7"/>
      <c r="K40" s="7">
        <v>0</v>
      </c>
      <c r="L40" s="7"/>
      <c r="M40" s="7">
        <v>0</v>
      </c>
      <c r="N40" s="7"/>
      <c r="O40" s="7">
        <v>114489248584</v>
      </c>
      <c r="P40" s="7"/>
      <c r="Q40" s="7" t="s">
        <v>99</v>
      </c>
      <c r="R40" s="7"/>
      <c r="S40" s="7">
        <v>114489248584</v>
      </c>
    </row>
    <row r="41" spans="1:19" ht="21" x14ac:dyDescent="0.55000000000000004">
      <c r="A41" s="5" t="s">
        <v>411</v>
      </c>
      <c r="C41" s="7">
        <v>0</v>
      </c>
      <c r="E41" s="4" t="s">
        <v>412</v>
      </c>
      <c r="G41" s="6">
        <v>20</v>
      </c>
      <c r="I41" s="7">
        <v>0</v>
      </c>
      <c r="J41" s="7"/>
      <c r="K41" s="7">
        <v>0</v>
      </c>
      <c r="L41" s="7"/>
      <c r="M41" s="7">
        <v>0</v>
      </c>
      <c r="N41" s="7"/>
      <c r="O41" s="7">
        <v>60273972726</v>
      </c>
      <c r="P41" s="7"/>
      <c r="Q41" s="7" t="s">
        <v>99</v>
      </c>
      <c r="R41" s="7"/>
      <c r="S41" s="7">
        <v>60273972726</v>
      </c>
    </row>
    <row r="42" spans="1:19" ht="21" x14ac:dyDescent="0.55000000000000004">
      <c r="A42" s="5" t="s">
        <v>235</v>
      </c>
      <c r="C42" s="6">
        <v>30</v>
      </c>
      <c r="E42" s="7">
        <v>0</v>
      </c>
      <c r="G42" s="4">
        <v>0</v>
      </c>
      <c r="I42" s="7">
        <v>196316405</v>
      </c>
      <c r="J42" s="7"/>
      <c r="K42" s="7">
        <v>0</v>
      </c>
      <c r="L42" s="7"/>
      <c r="M42" s="7">
        <v>196316405</v>
      </c>
      <c r="N42" s="7"/>
      <c r="O42" s="7">
        <v>25656625424</v>
      </c>
      <c r="P42" s="7"/>
      <c r="Q42" s="7">
        <v>0</v>
      </c>
      <c r="R42" s="7"/>
      <c r="S42" s="7">
        <v>25656625424</v>
      </c>
    </row>
    <row r="43" spans="1:19" ht="21" x14ac:dyDescent="0.55000000000000004">
      <c r="A43" s="5" t="s">
        <v>239</v>
      </c>
      <c r="C43" s="6">
        <v>30</v>
      </c>
      <c r="E43" s="7">
        <v>0</v>
      </c>
      <c r="G43" s="4">
        <v>10</v>
      </c>
      <c r="I43" s="7">
        <v>16190</v>
      </c>
      <c r="J43" s="7"/>
      <c r="K43" s="7">
        <v>74</v>
      </c>
      <c r="L43" s="7"/>
      <c r="M43" s="7">
        <v>16116</v>
      </c>
      <c r="N43" s="7"/>
      <c r="O43" s="7">
        <v>79722</v>
      </c>
      <c r="P43" s="7"/>
      <c r="Q43" s="7">
        <v>76</v>
      </c>
      <c r="R43" s="7"/>
      <c r="S43" s="7">
        <v>79646</v>
      </c>
    </row>
    <row r="44" spans="1:19" ht="21" x14ac:dyDescent="0.55000000000000004">
      <c r="A44" s="5" t="s">
        <v>242</v>
      </c>
      <c r="C44" s="6">
        <v>29</v>
      </c>
      <c r="E44" s="7">
        <v>0</v>
      </c>
      <c r="G44" s="4">
        <v>0</v>
      </c>
      <c r="I44" s="7">
        <v>310370</v>
      </c>
      <c r="J44" s="7"/>
      <c r="K44" s="7">
        <v>0</v>
      </c>
      <c r="L44" s="7"/>
      <c r="M44" s="7">
        <v>310370</v>
      </c>
      <c r="N44" s="7"/>
      <c r="O44" s="7">
        <v>243204113</v>
      </c>
      <c r="P44" s="7"/>
      <c r="Q44" s="7">
        <v>0</v>
      </c>
      <c r="R44" s="7"/>
      <c r="S44" s="7">
        <v>243204113</v>
      </c>
    </row>
    <row r="45" spans="1:19" ht="21" x14ac:dyDescent="0.55000000000000004">
      <c r="A45" s="5" t="s">
        <v>413</v>
      </c>
      <c r="C45" s="6">
        <v>23</v>
      </c>
      <c r="E45" s="7">
        <v>0</v>
      </c>
      <c r="G45" s="4">
        <v>10</v>
      </c>
      <c r="I45" s="7">
        <v>0</v>
      </c>
      <c r="J45" s="7"/>
      <c r="K45" s="7">
        <v>0</v>
      </c>
      <c r="L45" s="7"/>
      <c r="M45" s="7">
        <v>0</v>
      </c>
      <c r="N45" s="7"/>
      <c r="O45" s="7">
        <v>76503242</v>
      </c>
      <c r="P45" s="7"/>
      <c r="Q45" s="7">
        <v>0</v>
      </c>
      <c r="R45" s="7"/>
      <c r="S45" s="7">
        <v>76503242</v>
      </c>
    </row>
    <row r="46" spans="1:19" ht="21" x14ac:dyDescent="0.55000000000000004">
      <c r="A46" s="5" t="s">
        <v>245</v>
      </c>
      <c r="C46" s="6">
        <v>26</v>
      </c>
      <c r="E46" s="7">
        <v>0</v>
      </c>
      <c r="G46" s="4">
        <v>10</v>
      </c>
      <c r="I46" s="7">
        <v>32582842</v>
      </c>
      <c r="J46" s="7"/>
      <c r="K46" s="7">
        <v>230410</v>
      </c>
      <c r="L46" s="7"/>
      <c r="M46" s="7">
        <v>32352432</v>
      </c>
      <c r="N46" s="7"/>
      <c r="O46" s="7">
        <v>64839807</v>
      </c>
      <c r="P46" s="7"/>
      <c r="Q46" s="7">
        <v>460829</v>
      </c>
      <c r="R46" s="7"/>
      <c r="S46" s="7">
        <v>64378978</v>
      </c>
    </row>
    <row r="47" spans="1:19" ht="21" x14ac:dyDescent="0.55000000000000004">
      <c r="A47" s="5" t="s">
        <v>239</v>
      </c>
      <c r="C47" s="6">
        <v>25</v>
      </c>
      <c r="E47" s="7">
        <v>0</v>
      </c>
      <c r="G47" s="4">
        <v>10</v>
      </c>
      <c r="I47" s="7">
        <v>1127738</v>
      </c>
      <c r="J47" s="7"/>
      <c r="K47" s="7">
        <v>2</v>
      </c>
      <c r="L47" s="7"/>
      <c r="M47" s="7">
        <v>1127736</v>
      </c>
      <c r="N47" s="7"/>
      <c r="O47" s="7">
        <v>13081969</v>
      </c>
      <c r="P47" s="7"/>
      <c r="Q47" s="7">
        <v>309</v>
      </c>
      <c r="R47" s="7"/>
      <c r="S47" s="7">
        <v>13081660</v>
      </c>
    </row>
    <row r="48" spans="1:19" ht="21" x14ac:dyDescent="0.55000000000000004">
      <c r="A48" s="5" t="s">
        <v>260</v>
      </c>
      <c r="C48" s="6">
        <v>24</v>
      </c>
      <c r="E48" s="7">
        <v>0</v>
      </c>
      <c r="G48" s="4">
        <v>10</v>
      </c>
      <c r="I48" s="7">
        <v>3004258</v>
      </c>
      <c r="J48" s="7"/>
      <c r="K48" s="7">
        <v>43</v>
      </c>
      <c r="L48" s="7"/>
      <c r="M48" s="7">
        <v>3004215</v>
      </c>
      <c r="N48" s="7"/>
      <c r="O48" s="7">
        <v>28413066</v>
      </c>
      <c r="P48" s="7"/>
      <c r="Q48" s="7">
        <v>5134</v>
      </c>
      <c r="R48" s="7"/>
      <c r="S48" s="7">
        <v>28407932</v>
      </c>
    </row>
    <row r="49" spans="1:19" ht="21" x14ac:dyDescent="0.55000000000000004">
      <c r="A49" s="5" t="s">
        <v>263</v>
      </c>
      <c r="C49" s="6">
        <v>1</v>
      </c>
      <c r="E49" s="7">
        <v>0</v>
      </c>
      <c r="G49" s="4">
        <v>0</v>
      </c>
      <c r="I49" s="7">
        <v>8919</v>
      </c>
      <c r="J49" s="7"/>
      <c r="K49" s="7">
        <v>0</v>
      </c>
      <c r="L49" s="7"/>
      <c r="M49" s="7">
        <v>8919</v>
      </c>
      <c r="N49" s="7"/>
      <c r="O49" s="7">
        <v>85029</v>
      </c>
      <c r="P49" s="7"/>
      <c r="Q49" s="7">
        <v>0</v>
      </c>
      <c r="R49" s="7"/>
      <c r="S49" s="7">
        <v>85029</v>
      </c>
    </row>
    <row r="50" spans="1:19" ht="21" x14ac:dyDescent="0.55000000000000004">
      <c r="A50" s="5" t="s">
        <v>266</v>
      </c>
      <c r="C50" s="6">
        <v>1</v>
      </c>
      <c r="E50" s="7">
        <v>0</v>
      </c>
      <c r="G50" s="4">
        <v>10</v>
      </c>
      <c r="I50" s="7">
        <v>22676</v>
      </c>
      <c r="J50" s="7"/>
      <c r="K50" s="7">
        <v>4</v>
      </c>
      <c r="L50" s="7"/>
      <c r="M50" s="7">
        <v>22672</v>
      </c>
      <c r="N50" s="7"/>
      <c r="O50" s="7">
        <v>1025451127</v>
      </c>
      <c r="P50" s="7"/>
      <c r="Q50" s="7">
        <v>23</v>
      </c>
      <c r="R50" s="7"/>
      <c r="S50" s="7">
        <v>1025451104</v>
      </c>
    </row>
    <row r="51" spans="1:19" ht="21" x14ac:dyDescent="0.55000000000000004">
      <c r="A51" s="5" t="s">
        <v>269</v>
      </c>
      <c r="C51" s="6">
        <v>1</v>
      </c>
      <c r="E51" s="7">
        <v>0</v>
      </c>
      <c r="G51" s="4">
        <v>0</v>
      </c>
      <c r="I51" s="7">
        <v>2141</v>
      </c>
      <c r="J51" s="7"/>
      <c r="K51" s="7">
        <v>0</v>
      </c>
      <c r="L51" s="7"/>
      <c r="M51" s="7">
        <v>2141</v>
      </c>
      <c r="N51" s="7"/>
      <c r="O51" s="7">
        <v>54646</v>
      </c>
      <c r="P51" s="7"/>
      <c r="Q51" s="7">
        <v>0</v>
      </c>
      <c r="R51" s="7"/>
      <c r="S51" s="7">
        <v>54646</v>
      </c>
    </row>
    <row r="52" spans="1:19" ht="21" x14ac:dyDescent="0.55000000000000004">
      <c r="A52" s="5" t="s">
        <v>272</v>
      </c>
      <c r="C52" s="6">
        <v>29</v>
      </c>
      <c r="E52" s="7">
        <v>0</v>
      </c>
      <c r="G52" s="4">
        <v>0</v>
      </c>
      <c r="I52" s="7">
        <v>6369</v>
      </c>
      <c r="J52" s="7"/>
      <c r="K52" s="7">
        <v>0</v>
      </c>
      <c r="L52" s="7"/>
      <c r="M52" s="7">
        <v>6369</v>
      </c>
      <c r="N52" s="7"/>
      <c r="O52" s="7">
        <v>31435</v>
      </c>
      <c r="P52" s="7"/>
      <c r="Q52" s="7">
        <v>0</v>
      </c>
      <c r="R52" s="7"/>
      <c r="S52" s="7">
        <v>31435</v>
      </c>
    </row>
    <row r="53" spans="1:19" ht="21" x14ac:dyDescent="0.55000000000000004">
      <c r="A53" s="5" t="s">
        <v>414</v>
      </c>
      <c r="C53" s="6">
        <v>1</v>
      </c>
      <c r="E53" s="7">
        <v>0</v>
      </c>
      <c r="G53" s="4">
        <v>20</v>
      </c>
      <c r="I53" s="7">
        <v>0</v>
      </c>
      <c r="J53" s="7"/>
      <c r="K53" s="7">
        <v>0</v>
      </c>
      <c r="L53" s="7"/>
      <c r="M53" s="7">
        <v>0</v>
      </c>
      <c r="N53" s="7"/>
      <c r="O53" s="7">
        <v>66</v>
      </c>
      <c r="P53" s="7"/>
      <c r="Q53" s="7">
        <v>0</v>
      </c>
      <c r="R53" s="7"/>
      <c r="S53" s="7">
        <v>66</v>
      </c>
    </row>
    <row r="54" spans="1:19" ht="21" x14ac:dyDescent="0.55000000000000004">
      <c r="A54" s="5" t="s">
        <v>275</v>
      </c>
      <c r="C54" s="6">
        <v>1</v>
      </c>
      <c r="E54" s="7">
        <v>0</v>
      </c>
      <c r="G54" s="4">
        <v>0</v>
      </c>
      <c r="I54" s="7">
        <v>0</v>
      </c>
      <c r="J54" s="7"/>
      <c r="K54" s="7">
        <v>0</v>
      </c>
      <c r="L54" s="7"/>
      <c r="M54" s="7">
        <v>0</v>
      </c>
      <c r="N54" s="7"/>
      <c r="O54" s="7">
        <v>120824584</v>
      </c>
      <c r="P54" s="7"/>
      <c r="Q54" s="7">
        <v>0</v>
      </c>
      <c r="R54" s="7"/>
      <c r="S54" s="7">
        <v>120824584</v>
      </c>
    </row>
    <row r="55" spans="1:19" ht="21" x14ac:dyDescent="0.55000000000000004">
      <c r="A55" s="5" t="s">
        <v>266</v>
      </c>
      <c r="C55" s="6">
        <v>29</v>
      </c>
      <c r="E55" s="7">
        <v>0</v>
      </c>
      <c r="G55" s="4">
        <v>20</v>
      </c>
      <c r="I55" s="7">
        <v>0</v>
      </c>
      <c r="J55" s="7"/>
      <c r="K55" s="7">
        <v>0</v>
      </c>
      <c r="L55" s="7"/>
      <c r="M55" s="7">
        <v>0</v>
      </c>
      <c r="N55" s="7"/>
      <c r="O55" s="7">
        <v>153251740505</v>
      </c>
      <c r="P55" s="7"/>
      <c r="Q55" s="7">
        <v>0</v>
      </c>
      <c r="R55" s="7"/>
      <c r="S55" s="7">
        <v>153251740505</v>
      </c>
    </row>
    <row r="56" spans="1:19" ht="21" x14ac:dyDescent="0.55000000000000004">
      <c r="A56" s="5" t="s">
        <v>275</v>
      </c>
      <c r="C56" s="6">
        <v>1</v>
      </c>
      <c r="E56" s="7">
        <v>0</v>
      </c>
      <c r="G56" s="4">
        <v>21.100000381469702</v>
      </c>
      <c r="I56" s="7">
        <v>0</v>
      </c>
      <c r="J56" s="7"/>
      <c r="K56" s="7">
        <v>0</v>
      </c>
      <c r="L56" s="7"/>
      <c r="M56" s="7">
        <v>0</v>
      </c>
      <c r="N56" s="7"/>
      <c r="O56" s="7">
        <v>34702289835</v>
      </c>
      <c r="P56" s="7"/>
      <c r="Q56" s="7">
        <v>0</v>
      </c>
      <c r="R56" s="7"/>
      <c r="S56" s="7">
        <v>34702289835</v>
      </c>
    </row>
    <row r="57" spans="1:19" ht="21" x14ac:dyDescent="0.55000000000000004">
      <c r="A57" s="5" t="s">
        <v>341</v>
      </c>
      <c r="C57" s="6">
        <v>25</v>
      </c>
      <c r="E57" s="7">
        <v>0</v>
      </c>
      <c r="G57" s="4">
        <v>20</v>
      </c>
      <c r="I57" s="7">
        <v>0</v>
      </c>
      <c r="J57" s="7"/>
      <c r="K57" s="7">
        <v>0</v>
      </c>
      <c r="L57" s="7"/>
      <c r="M57" s="7">
        <v>0</v>
      </c>
      <c r="N57" s="7"/>
      <c r="O57" s="7">
        <v>183333333280</v>
      </c>
      <c r="P57" s="7"/>
      <c r="Q57" s="7">
        <v>0</v>
      </c>
      <c r="R57" s="7"/>
      <c r="S57" s="7">
        <v>183333333280</v>
      </c>
    </row>
    <row r="58" spans="1:19" ht="21" x14ac:dyDescent="0.55000000000000004">
      <c r="A58" s="5" t="s">
        <v>341</v>
      </c>
      <c r="C58" s="6">
        <v>29</v>
      </c>
      <c r="E58" s="7">
        <v>0</v>
      </c>
      <c r="G58" s="4">
        <v>20</v>
      </c>
      <c r="I58" s="7">
        <v>0</v>
      </c>
      <c r="J58" s="7"/>
      <c r="K58" s="7">
        <v>0</v>
      </c>
      <c r="L58" s="7"/>
      <c r="M58" s="7">
        <v>0</v>
      </c>
      <c r="N58" s="7"/>
      <c r="O58" s="7">
        <v>57377049170</v>
      </c>
      <c r="P58" s="7"/>
      <c r="Q58" s="7">
        <v>0</v>
      </c>
      <c r="R58" s="7"/>
      <c r="S58" s="7">
        <v>57377049170</v>
      </c>
    </row>
    <row r="59" spans="1:19" ht="21" x14ac:dyDescent="0.55000000000000004">
      <c r="A59" s="5" t="s">
        <v>272</v>
      </c>
      <c r="C59" s="6">
        <v>31</v>
      </c>
      <c r="E59" s="7">
        <v>0</v>
      </c>
      <c r="G59" s="4">
        <v>20</v>
      </c>
      <c r="I59" s="7">
        <v>0</v>
      </c>
      <c r="J59" s="7"/>
      <c r="K59" s="7">
        <v>0</v>
      </c>
      <c r="L59" s="7"/>
      <c r="M59" s="7">
        <v>0</v>
      </c>
      <c r="N59" s="7"/>
      <c r="O59" s="7">
        <v>33313565574</v>
      </c>
      <c r="P59" s="7"/>
      <c r="Q59" s="7">
        <v>0</v>
      </c>
      <c r="R59" s="7"/>
      <c r="S59" s="7">
        <v>33313565574</v>
      </c>
    </row>
    <row r="60" spans="1:19" ht="21" x14ac:dyDescent="0.55000000000000004">
      <c r="A60" s="5" t="s">
        <v>315</v>
      </c>
      <c r="C60" s="6">
        <v>31</v>
      </c>
      <c r="E60" s="7">
        <v>0</v>
      </c>
      <c r="G60" s="4">
        <v>20</v>
      </c>
      <c r="I60" s="7">
        <v>0</v>
      </c>
      <c r="J60" s="7"/>
      <c r="K60" s="7">
        <v>0</v>
      </c>
      <c r="L60" s="7"/>
      <c r="M60" s="7">
        <v>0</v>
      </c>
      <c r="N60" s="7"/>
      <c r="O60" s="7">
        <v>27770491803</v>
      </c>
      <c r="P60" s="7"/>
      <c r="Q60" s="7">
        <v>0</v>
      </c>
      <c r="R60" s="7"/>
      <c r="S60" s="7">
        <v>27770491803</v>
      </c>
    </row>
    <row r="61" spans="1:19" ht="21" x14ac:dyDescent="0.55000000000000004">
      <c r="A61" s="5" t="s">
        <v>415</v>
      </c>
      <c r="C61" s="6">
        <v>31</v>
      </c>
      <c r="E61" s="7">
        <v>0</v>
      </c>
      <c r="G61" s="4">
        <v>20</v>
      </c>
      <c r="I61" s="7">
        <v>0</v>
      </c>
      <c r="J61" s="7"/>
      <c r="K61" s="7">
        <v>0</v>
      </c>
      <c r="L61" s="7"/>
      <c r="M61" s="7">
        <v>0</v>
      </c>
      <c r="N61" s="7"/>
      <c r="O61" s="7">
        <v>20751303884</v>
      </c>
      <c r="P61" s="7"/>
      <c r="Q61" s="7">
        <v>0</v>
      </c>
      <c r="R61" s="7"/>
      <c r="S61" s="7">
        <v>20751303884</v>
      </c>
    </row>
    <row r="62" spans="1:19" ht="21" x14ac:dyDescent="0.55000000000000004">
      <c r="A62" s="5" t="s">
        <v>242</v>
      </c>
      <c r="C62" s="6">
        <v>14</v>
      </c>
      <c r="E62" s="7">
        <v>0</v>
      </c>
      <c r="G62" s="4">
        <v>18</v>
      </c>
      <c r="I62" s="7">
        <v>14676164367</v>
      </c>
      <c r="J62" s="7"/>
      <c r="K62" s="7">
        <v>0</v>
      </c>
      <c r="L62" s="7"/>
      <c r="M62" s="7">
        <v>14676164367</v>
      </c>
      <c r="N62" s="7"/>
      <c r="O62" s="7">
        <v>144160395075</v>
      </c>
      <c r="P62" s="7"/>
      <c r="Q62" s="7">
        <v>56399878</v>
      </c>
      <c r="R62" s="7"/>
      <c r="S62" s="7">
        <v>144103995197</v>
      </c>
    </row>
    <row r="63" spans="1:19" ht="21" x14ac:dyDescent="0.55000000000000004">
      <c r="A63" s="5" t="s">
        <v>281</v>
      </c>
      <c r="C63" s="6">
        <v>17</v>
      </c>
      <c r="E63" s="7">
        <v>0</v>
      </c>
      <c r="G63" s="4">
        <v>0</v>
      </c>
      <c r="I63" s="7">
        <v>6369</v>
      </c>
      <c r="J63" s="7"/>
      <c r="K63" s="7">
        <v>0</v>
      </c>
      <c r="L63" s="7"/>
      <c r="M63" s="7">
        <v>6369</v>
      </c>
      <c r="N63" s="7"/>
      <c r="O63" s="7">
        <v>57514</v>
      </c>
      <c r="P63" s="7"/>
      <c r="Q63" s="7">
        <v>0</v>
      </c>
      <c r="R63" s="7"/>
      <c r="S63" s="7">
        <v>57514</v>
      </c>
    </row>
    <row r="64" spans="1:19" ht="21" x14ac:dyDescent="0.55000000000000004">
      <c r="A64" s="5" t="s">
        <v>281</v>
      </c>
      <c r="C64" s="6">
        <v>16</v>
      </c>
      <c r="E64" s="7">
        <v>0</v>
      </c>
      <c r="G64" s="4">
        <v>20</v>
      </c>
      <c r="I64" s="7">
        <v>0</v>
      </c>
      <c r="J64" s="7"/>
      <c r="K64" s="7">
        <v>0</v>
      </c>
      <c r="L64" s="7"/>
      <c r="M64" s="7">
        <v>0</v>
      </c>
      <c r="N64" s="7"/>
      <c r="O64" s="7">
        <v>166666666673</v>
      </c>
      <c r="P64" s="7"/>
      <c r="Q64" s="7">
        <v>0</v>
      </c>
      <c r="R64" s="7"/>
      <c r="S64" s="7">
        <v>166666666673</v>
      </c>
    </row>
    <row r="65" spans="1:19" ht="21" x14ac:dyDescent="0.55000000000000004">
      <c r="A65" s="5" t="s">
        <v>284</v>
      </c>
      <c r="C65" s="6">
        <v>1</v>
      </c>
      <c r="E65" s="7">
        <v>0</v>
      </c>
      <c r="G65" s="4">
        <v>17.5</v>
      </c>
      <c r="I65" s="7">
        <v>0</v>
      </c>
      <c r="J65" s="7"/>
      <c r="K65" s="7">
        <v>0</v>
      </c>
      <c r="L65" s="7"/>
      <c r="M65" s="7">
        <v>0</v>
      </c>
      <c r="N65" s="7"/>
      <c r="O65" s="7">
        <v>97540983606</v>
      </c>
      <c r="P65" s="7"/>
      <c r="Q65" s="7">
        <v>0</v>
      </c>
      <c r="R65" s="7"/>
      <c r="S65" s="7">
        <v>97540983606</v>
      </c>
    </row>
    <row r="66" spans="1:19" ht="21" x14ac:dyDescent="0.55000000000000004">
      <c r="A66" s="5" t="s">
        <v>284</v>
      </c>
      <c r="C66" s="6">
        <v>1</v>
      </c>
      <c r="E66" s="7">
        <v>0</v>
      </c>
      <c r="G66" s="4">
        <v>18</v>
      </c>
      <c r="I66" s="7">
        <v>76438356144</v>
      </c>
      <c r="J66" s="7"/>
      <c r="K66" s="7">
        <v>1</v>
      </c>
      <c r="L66" s="7"/>
      <c r="M66" s="7">
        <v>76438356143</v>
      </c>
      <c r="N66" s="7"/>
      <c r="O66" s="7">
        <v>734238511308</v>
      </c>
      <c r="P66" s="7"/>
      <c r="Q66" s="7">
        <v>1</v>
      </c>
      <c r="R66" s="7"/>
      <c r="S66" s="7">
        <v>734238511307</v>
      </c>
    </row>
    <row r="67" spans="1:19" ht="21" x14ac:dyDescent="0.55000000000000004">
      <c r="A67" s="5" t="s">
        <v>287</v>
      </c>
      <c r="C67" s="6">
        <v>28</v>
      </c>
      <c r="E67" s="7">
        <v>0</v>
      </c>
      <c r="G67" s="4">
        <v>18</v>
      </c>
      <c r="I67" s="7">
        <v>19600781937</v>
      </c>
      <c r="J67" s="7"/>
      <c r="K67" s="7">
        <v>1</v>
      </c>
      <c r="L67" s="7"/>
      <c r="M67" s="7">
        <v>19600781936</v>
      </c>
      <c r="N67" s="7"/>
      <c r="O67" s="7">
        <v>327087937564</v>
      </c>
      <c r="P67" s="7"/>
      <c r="Q67" s="7">
        <v>34447171</v>
      </c>
      <c r="R67" s="7"/>
      <c r="S67" s="7">
        <v>327053490393</v>
      </c>
    </row>
    <row r="68" spans="1:19" ht="21" x14ac:dyDescent="0.55000000000000004">
      <c r="A68" s="5" t="s">
        <v>287</v>
      </c>
      <c r="C68" s="6">
        <v>3</v>
      </c>
      <c r="E68" s="7">
        <v>0</v>
      </c>
      <c r="G68" s="4">
        <v>18</v>
      </c>
      <c r="I68" s="7">
        <v>34672438343</v>
      </c>
      <c r="J68" s="7"/>
      <c r="K68" s="7">
        <v>0</v>
      </c>
      <c r="L68" s="7"/>
      <c r="M68" s="7">
        <v>34672438343</v>
      </c>
      <c r="N68" s="7"/>
      <c r="O68" s="7">
        <v>341789076964</v>
      </c>
      <c r="P68" s="7"/>
      <c r="Q68" s="7">
        <v>48182710</v>
      </c>
      <c r="R68" s="7"/>
      <c r="S68" s="7">
        <v>341740894254</v>
      </c>
    </row>
    <row r="69" spans="1:19" ht="21" x14ac:dyDescent="0.55000000000000004">
      <c r="A69" s="5" t="s">
        <v>281</v>
      </c>
      <c r="C69" s="6">
        <v>6</v>
      </c>
      <c r="E69" s="7">
        <v>0</v>
      </c>
      <c r="G69" s="4">
        <v>20</v>
      </c>
      <c r="I69" s="7">
        <v>0</v>
      </c>
      <c r="J69" s="7"/>
      <c r="K69" s="7">
        <v>0</v>
      </c>
      <c r="L69" s="7"/>
      <c r="M69" s="7">
        <v>0</v>
      </c>
      <c r="N69" s="7"/>
      <c r="O69" s="7">
        <v>461748633881</v>
      </c>
      <c r="P69" s="7"/>
      <c r="Q69" s="7">
        <v>0</v>
      </c>
      <c r="R69" s="7"/>
      <c r="S69" s="7">
        <v>461748633881</v>
      </c>
    </row>
    <row r="70" spans="1:19" ht="21" x14ac:dyDescent="0.55000000000000004">
      <c r="A70" s="5" t="s">
        <v>275</v>
      </c>
      <c r="C70" s="6">
        <v>6</v>
      </c>
      <c r="E70" s="7">
        <v>0</v>
      </c>
      <c r="G70" s="4">
        <v>18.100000381469702</v>
      </c>
      <c r="I70" s="7">
        <v>0</v>
      </c>
      <c r="J70" s="7"/>
      <c r="K70" s="7">
        <v>0</v>
      </c>
      <c r="L70" s="7"/>
      <c r="M70" s="7">
        <v>0</v>
      </c>
      <c r="N70" s="7"/>
      <c r="O70" s="7">
        <v>142153878687</v>
      </c>
      <c r="P70" s="7"/>
      <c r="Q70" s="7">
        <v>0</v>
      </c>
      <c r="R70" s="7"/>
      <c r="S70" s="7">
        <v>142153878687</v>
      </c>
    </row>
    <row r="71" spans="1:19" ht="21" x14ac:dyDescent="0.55000000000000004">
      <c r="A71" s="5" t="s">
        <v>341</v>
      </c>
      <c r="C71" s="6">
        <v>16</v>
      </c>
      <c r="E71" s="7">
        <v>0</v>
      </c>
      <c r="G71" s="4">
        <v>18</v>
      </c>
      <c r="I71" s="7">
        <v>0</v>
      </c>
      <c r="J71" s="7"/>
      <c r="K71" s="7">
        <v>0</v>
      </c>
      <c r="L71" s="7"/>
      <c r="M71" s="7">
        <v>0</v>
      </c>
      <c r="N71" s="7"/>
      <c r="O71" s="7">
        <v>-5573770487</v>
      </c>
      <c r="P71" s="7"/>
      <c r="Q71" s="7">
        <v>0</v>
      </c>
      <c r="R71" s="7"/>
      <c r="S71" s="7">
        <v>-5573770487</v>
      </c>
    </row>
    <row r="72" spans="1:19" ht="21" x14ac:dyDescent="0.55000000000000004">
      <c r="A72" s="5" t="s">
        <v>239</v>
      </c>
      <c r="C72" s="6">
        <v>30</v>
      </c>
      <c r="E72" s="7">
        <v>0</v>
      </c>
      <c r="G72" s="4">
        <v>19</v>
      </c>
      <c r="I72" s="7">
        <v>0</v>
      </c>
      <c r="J72" s="7"/>
      <c r="K72" s="7">
        <v>0</v>
      </c>
      <c r="L72" s="7"/>
      <c r="M72" s="7">
        <v>0</v>
      </c>
      <c r="N72" s="7"/>
      <c r="O72" s="7">
        <v>172404371585</v>
      </c>
      <c r="P72" s="7"/>
      <c r="Q72" s="7">
        <v>0</v>
      </c>
      <c r="R72" s="7"/>
      <c r="S72" s="7">
        <v>172404371585</v>
      </c>
    </row>
    <row r="73" spans="1:19" ht="21" x14ac:dyDescent="0.55000000000000004">
      <c r="A73" s="5" t="s">
        <v>266</v>
      </c>
      <c r="C73" s="6">
        <v>1</v>
      </c>
      <c r="E73" s="7">
        <v>0</v>
      </c>
      <c r="G73" s="4">
        <v>18</v>
      </c>
      <c r="I73" s="7">
        <v>0</v>
      </c>
      <c r="J73" s="7"/>
      <c r="K73" s="7">
        <v>0</v>
      </c>
      <c r="L73" s="7"/>
      <c r="M73" s="7">
        <v>0</v>
      </c>
      <c r="N73" s="7"/>
      <c r="O73" s="7">
        <v>16967213114</v>
      </c>
      <c r="P73" s="7"/>
      <c r="Q73" s="7">
        <v>0</v>
      </c>
      <c r="R73" s="7"/>
      <c r="S73" s="7">
        <v>16967213114</v>
      </c>
    </row>
    <row r="74" spans="1:19" ht="21" x14ac:dyDescent="0.55000000000000004">
      <c r="A74" s="5" t="s">
        <v>275</v>
      </c>
      <c r="C74" s="6">
        <v>31</v>
      </c>
      <c r="E74" s="7">
        <v>0</v>
      </c>
      <c r="G74" s="4">
        <v>19.799999237060501</v>
      </c>
      <c r="I74" s="7">
        <v>0</v>
      </c>
      <c r="J74" s="7"/>
      <c r="K74" s="7">
        <v>0</v>
      </c>
      <c r="L74" s="7"/>
      <c r="M74" s="7">
        <v>0</v>
      </c>
      <c r="N74" s="7"/>
      <c r="O74" s="7">
        <v>481549498524</v>
      </c>
      <c r="P74" s="7"/>
      <c r="Q74" s="7">
        <v>0</v>
      </c>
      <c r="R74" s="7"/>
      <c r="S74" s="7">
        <v>481549498524</v>
      </c>
    </row>
    <row r="75" spans="1:19" ht="21" x14ac:dyDescent="0.55000000000000004">
      <c r="A75" s="5" t="s">
        <v>291</v>
      </c>
      <c r="C75" s="6">
        <v>1</v>
      </c>
      <c r="E75" s="7">
        <v>0</v>
      </c>
      <c r="G75" s="4">
        <v>17.5</v>
      </c>
      <c r="I75" s="7">
        <v>13712328635</v>
      </c>
      <c r="J75" s="7"/>
      <c r="K75" s="7">
        <v>0</v>
      </c>
      <c r="L75" s="7"/>
      <c r="M75" s="7">
        <v>13712328635</v>
      </c>
      <c r="N75" s="7"/>
      <c r="O75" s="7">
        <v>228834211440</v>
      </c>
      <c r="P75" s="7"/>
      <c r="Q75" s="7">
        <v>0</v>
      </c>
      <c r="R75" s="7"/>
      <c r="S75" s="7">
        <v>228834211440</v>
      </c>
    </row>
    <row r="76" spans="1:19" ht="21" x14ac:dyDescent="0.55000000000000004">
      <c r="A76" s="5" t="s">
        <v>294</v>
      </c>
      <c r="C76" s="6">
        <v>19</v>
      </c>
      <c r="E76" s="7">
        <v>0</v>
      </c>
      <c r="G76" s="4">
        <v>0</v>
      </c>
      <c r="I76" s="7">
        <v>0</v>
      </c>
      <c r="J76" s="7"/>
      <c r="K76" s="7">
        <v>0</v>
      </c>
      <c r="L76" s="7"/>
      <c r="M76" s="7">
        <v>0</v>
      </c>
      <c r="N76" s="7"/>
      <c r="O76" s="7">
        <v>41297</v>
      </c>
      <c r="P76" s="7"/>
      <c r="Q76" s="7">
        <v>0</v>
      </c>
      <c r="R76" s="7"/>
      <c r="S76" s="7">
        <v>41297</v>
      </c>
    </row>
    <row r="77" spans="1:19" ht="21" x14ac:dyDescent="0.55000000000000004">
      <c r="A77" s="5" t="s">
        <v>416</v>
      </c>
      <c r="C77" s="6">
        <v>1</v>
      </c>
      <c r="E77" s="7">
        <v>0</v>
      </c>
      <c r="G77" s="4">
        <v>18</v>
      </c>
      <c r="I77" s="7">
        <v>0</v>
      </c>
      <c r="J77" s="7"/>
      <c r="K77" s="7">
        <v>0</v>
      </c>
      <c r="L77" s="7"/>
      <c r="M77" s="7">
        <v>0</v>
      </c>
      <c r="N77" s="7"/>
      <c r="O77" s="7">
        <v>622239163830</v>
      </c>
      <c r="P77" s="7"/>
      <c r="Q77" s="7">
        <v>0</v>
      </c>
      <c r="R77" s="7"/>
      <c r="S77" s="7">
        <v>622239163830</v>
      </c>
    </row>
    <row r="78" spans="1:19" ht="21" x14ac:dyDescent="0.55000000000000004">
      <c r="A78" s="5" t="s">
        <v>297</v>
      </c>
      <c r="C78" s="6">
        <v>17</v>
      </c>
      <c r="E78" s="7">
        <v>0</v>
      </c>
      <c r="G78" s="4">
        <v>10</v>
      </c>
      <c r="I78" s="7">
        <v>2798</v>
      </c>
      <c r="J78" s="7"/>
      <c r="K78" s="7">
        <v>-8</v>
      </c>
      <c r="L78" s="7"/>
      <c r="M78" s="7">
        <v>2806</v>
      </c>
      <c r="N78" s="7"/>
      <c r="O78" s="7">
        <v>38328</v>
      </c>
      <c r="P78" s="7"/>
      <c r="Q78" s="7">
        <v>13</v>
      </c>
      <c r="R78" s="7"/>
      <c r="S78" s="7">
        <v>38315</v>
      </c>
    </row>
    <row r="79" spans="1:19" ht="21" x14ac:dyDescent="0.55000000000000004">
      <c r="A79" s="5" t="s">
        <v>417</v>
      </c>
      <c r="C79" s="6">
        <v>17</v>
      </c>
      <c r="E79" s="7">
        <v>0</v>
      </c>
      <c r="G79" s="4">
        <v>20.5</v>
      </c>
      <c r="I79" s="7">
        <v>0</v>
      </c>
      <c r="J79" s="7"/>
      <c r="K79" s="7">
        <v>0</v>
      </c>
      <c r="L79" s="7"/>
      <c r="M79" s="7">
        <v>0</v>
      </c>
      <c r="N79" s="7"/>
      <c r="O79" s="7">
        <v>46209016392</v>
      </c>
      <c r="P79" s="7"/>
      <c r="Q79" s="7">
        <v>0</v>
      </c>
      <c r="R79" s="7"/>
      <c r="S79" s="7">
        <v>46209016392</v>
      </c>
    </row>
    <row r="80" spans="1:19" ht="21" x14ac:dyDescent="0.55000000000000004">
      <c r="A80" s="5" t="s">
        <v>300</v>
      </c>
      <c r="C80" s="6">
        <v>30</v>
      </c>
      <c r="E80" s="7">
        <v>0</v>
      </c>
      <c r="G80" s="4">
        <v>10</v>
      </c>
      <c r="I80" s="7">
        <v>0</v>
      </c>
      <c r="J80" s="7"/>
      <c r="K80" s="7">
        <v>0</v>
      </c>
      <c r="L80" s="7"/>
      <c r="M80" s="7">
        <v>0</v>
      </c>
      <c r="N80" s="7"/>
      <c r="O80" s="7">
        <v>2</v>
      </c>
      <c r="P80" s="7"/>
      <c r="Q80" s="7">
        <v>0</v>
      </c>
      <c r="R80" s="7"/>
      <c r="S80" s="7">
        <v>2</v>
      </c>
    </row>
    <row r="81" spans="1:19" ht="21" x14ac:dyDescent="0.55000000000000004">
      <c r="A81" s="5" t="s">
        <v>300</v>
      </c>
      <c r="C81" s="6">
        <v>30</v>
      </c>
      <c r="E81" s="7">
        <v>0</v>
      </c>
      <c r="G81" s="4">
        <v>18</v>
      </c>
      <c r="I81" s="7">
        <v>45863013674</v>
      </c>
      <c r="J81" s="7"/>
      <c r="K81" s="7">
        <v>54</v>
      </c>
      <c r="L81" s="7"/>
      <c r="M81" s="7">
        <v>45863013620</v>
      </c>
      <c r="N81" s="7"/>
      <c r="O81" s="7">
        <v>354599595672</v>
      </c>
      <c r="P81" s="7"/>
      <c r="Q81" s="7">
        <v>161</v>
      </c>
      <c r="R81" s="7"/>
      <c r="S81" s="7">
        <v>354599595511</v>
      </c>
    </row>
    <row r="82" spans="1:19" ht="21" x14ac:dyDescent="0.55000000000000004">
      <c r="A82" s="5" t="s">
        <v>242</v>
      </c>
      <c r="C82" s="6">
        <v>10</v>
      </c>
      <c r="E82" s="7">
        <v>0</v>
      </c>
      <c r="G82" s="4">
        <v>19</v>
      </c>
      <c r="I82" s="7">
        <v>3227397260</v>
      </c>
      <c r="J82" s="7"/>
      <c r="K82" s="7">
        <v>0</v>
      </c>
      <c r="L82" s="7"/>
      <c r="M82" s="7">
        <v>3227397260</v>
      </c>
      <c r="N82" s="7"/>
      <c r="O82" s="7">
        <v>120740669119</v>
      </c>
      <c r="P82" s="7"/>
      <c r="Q82" s="7">
        <v>11321811</v>
      </c>
      <c r="R82" s="7"/>
      <c r="S82" s="7">
        <v>120729347308</v>
      </c>
    </row>
    <row r="83" spans="1:19" ht="21" x14ac:dyDescent="0.55000000000000004">
      <c r="A83" s="5" t="s">
        <v>306</v>
      </c>
      <c r="C83" s="6">
        <v>1</v>
      </c>
      <c r="E83" s="7">
        <v>0</v>
      </c>
      <c r="G83" s="4">
        <v>10</v>
      </c>
      <c r="I83" s="7">
        <v>-6693514</v>
      </c>
      <c r="J83" s="7"/>
      <c r="K83" s="7">
        <v>-1835</v>
      </c>
      <c r="L83" s="7"/>
      <c r="M83" s="7">
        <v>-6691679</v>
      </c>
      <c r="N83" s="7"/>
      <c r="O83" s="7">
        <v>34618</v>
      </c>
      <c r="P83" s="7"/>
      <c r="Q83" s="7">
        <v>2</v>
      </c>
      <c r="R83" s="7"/>
      <c r="S83" s="7">
        <v>34616</v>
      </c>
    </row>
    <row r="84" spans="1:19" ht="21" x14ac:dyDescent="0.55000000000000004">
      <c r="A84" s="5" t="s">
        <v>306</v>
      </c>
      <c r="C84" s="6">
        <v>1</v>
      </c>
      <c r="E84" s="7">
        <v>0</v>
      </c>
      <c r="G84" s="4">
        <v>18</v>
      </c>
      <c r="I84" s="7">
        <v>6168957326</v>
      </c>
      <c r="J84" s="7"/>
      <c r="K84" s="7">
        <v>26563</v>
      </c>
      <c r="L84" s="7"/>
      <c r="M84" s="7">
        <v>6168930763</v>
      </c>
      <c r="N84" s="7"/>
      <c r="O84" s="7">
        <v>44186293815</v>
      </c>
      <c r="P84" s="7"/>
      <c r="Q84" s="7">
        <v>2916933</v>
      </c>
      <c r="R84" s="7"/>
      <c r="S84" s="7">
        <v>44183376882</v>
      </c>
    </row>
    <row r="85" spans="1:19" ht="21" x14ac:dyDescent="0.55000000000000004">
      <c r="A85" s="5" t="s">
        <v>300</v>
      </c>
      <c r="C85" s="6">
        <v>1</v>
      </c>
      <c r="E85" s="7">
        <v>0</v>
      </c>
      <c r="G85" s="4">
        <v>18</v>
      </c>
      <c r="I85" s="7">
        <v>15287671204</v>
      </c>
      <c r="J85" s="7"/>
      <c r="K85" s="7">
        <v>0</v>
      </c>
      <c r="L85" s="7"/>
      <c r="M85" s="7">
        <v>15287671204</v>
      </c>
      <c r="N85" s="7"/>
      <c r="O85" s="7">
        <v>104921175408</v>
      </c>
      <c r="P85" s="7"/>
      <c r="Q85" s="7">
        <v>0</v>
      </c>
      <c r="R85" s="7"/>
      <c r="S85" s="7">
        <v>104921175408</v>
      </c>
    </row>
    <row r="86" spans="1:19" ht="21" x14ac:dyDescent="0.55000000000000004">
      <c r="A86" s="5" t="s">
        <v>272</v>
      </c>
      <c r="C86" s="6">
        <v>8</v>
      </c>
      <c r="E86" s="7">
        <v>0</v>
      </c>
      <c r="G86" s="4">
        <v>21</v>
      </c>
      <c r="I86" s="7">
        <v>27515652497</v>
      </c>
      <c r="J86" s="7"/>
      <c r="K86" s="7">
        <v>3492263</v>
      </c>
      <c r="L86" s="7"/>
      <c r="M86" s="7">
        <v>27512160234</v>
      </c>
      <c r="N86" s="7"/>
      <c r="O86" s="7">
        <v>178349696845</v>
      </c>
      <c r="P86" s="7"/>
      <c r="Q86" s="7">
        <v>90942646</v>
      </c>
      <c r="R86" s="7"/>
      <c r="S86" s="7">
        <v>178258754199</v>
      </c>
    </row>
    <row r="87" spans="1:19" ht="21" x14ac:dyDescent="0.55000000000000004">
      <c r="A87" s="5" t="s">
        <v>297</v>
      </c>
      <c r="C87" s="6">
        <v>8</v>
      </c>
      <c r="E87" s="7">
        <v>0</v>
      </c>
      <c r="G87" s="4">
        <v>21</v>
      </c>
      <c r="I87" s="7">
        <v>2119363835</v>
      </c>
      <c r="J87" s="7"/>
      <c r="K87" s="7">
        <v>-151589064</v>
      </c>
      <c r="L87" s="7"/>
      <c r="M87" s="7">
        <v>2270952899</v>
      </c>
      <c r="N87" s="7"/>
      <c r="O87" s="7">
        <v>253509437865</v>
      </c>
      <c r="P87" s="7"/>
      <c r="Q87" s="7">
        <v>0</v>
      </c>
      <c r="R87" s="7"/>
      <c r="S87" s="7">
        <v>253509437865</v>
      </c>
    </row>
    <row r="88" spans="1:19" ht="21" x14ac:dyDescent="0.55000000000000004">
      <c r="A88" s="5" t="s">
        <v>315</v>
      </c>
      <c r="C88" s="6">
        <v>8</v>
      </c>
      <c r="E88" s="7">
        <v>0</v>
      </c>
      <c r="G88" s="4">
        <v>21</v>
      </c>
      <c r="I88" s="7">
        <v>17835616415</v>
      </c>
      <c r="J88" s="7"/>
      <c r="K88" s="7">
        <v>0</v>
      </c>
      <c r="L88" s="7"/>
      <c r="M88" s="7">
        <v>17835616415</v>
      </c>
      <c r="N88" s="7"/>
      <c r="O88" s="7">
        <v>118391645922</v>
      </c>
      <c r="P88" s="7"/>
      <c r="Q88" s="7">
        <v>60162342</v>
      </c>
      <c r="R88" s="7"/>
      <c r="S88" s="7">
        <v>118331483580</v>
      </c>
    </row>
    <row r="89" spans="1:19" ht="21" x14ac:dyDescent="0.55000000000000004">
      <c r="A89" s="5" t="s">
        <v>300</v>
      </c>
      <c r="C89" s="6">
        <v>1</v>
      </c>
      <c r="E89" s="7">
        <v>0</v>
      </c>
      <c r="G89" s="4">
        <v>18</v>
      </c>
      <c r="I89" s="7">
        <v>4586301355</v>
      </c>
      <c r="J89" s="7"/>
      <c r="K89" s="7">
        <v>0</v>
      </c>
      <c r="L89" s="7"/>
      <c r="M89" s="7">
        <v>4586301355</v>
      </c>
      <c r="N89" s="7"/>
      <c r="O89" s="7">
        <v>30296016710</v>
      </c>
      <c r="P89" s="7"/>
      <c r="Q89" s="7">
        <v>0</v>
      </c>
      <c r="R89" s="7"/>
      <c r="S89" s="7">
        <v>30296016710</v>
      </c>
    </row>
    <row r="90" spans="1:19" ht="21" x14ac:dyDescent="0.55000000000000004">
      <c r="A90" s="5" t="s">
        <v>272</v>
      </c>
      <c r="C90" s="6">
        <v>30</v>
      </c>
      <c r="E90" s="7">
        <v>0</v>
      </c>
      <c r="G90" s="4">
        <v>21</v>
      </c>
      <c r="I90" s="7">
        <v>26753424638</v>
      </c>
      <c r="J90" s="7"/>
      <c r="K90" s="7">
        <v>0</v>
      </c>
      <c r="L90" s="7"/>
      <c r="M90" s="7">
        <v>26753424638</v>
      </c>
      <c r="N90" s="7"/>
      <c r="O90" s="7">
        <v>158653042772</v>
      </c>
      <c r="P90" s="7"/>
      <c r="Q90" s="7">
        <v>65230990</v>
      </c>
      <c r="R90" s="7"/>
      <c r="S90" s="7">
        <v>158587811782</v>
      </c>
    </row>
    <row r="91" spans="1:19" ht="21" x14ac:dyDescent="0.55000000000000004">
      <c r="A91" s="5" t="s">
        <v>315</v>
      </c>
      <c r="C91" s="6">
        <v>30</v>
      </c>
      <c r="E91" s="7">
        <v>0</v>
      </c>
      <c r="G91" s="4">
        <v>21</v>
      </c>
      <c r="I91" s="7">
        <v>17835616415</v>
      </c>
      <c r="J91" s="7"/>
      <c r="K91" s="7">
        <v>43232035</v>
      </c>
      <c r="L91" s="7"/>
      <c r="M91" s="7">
        <v>17792384380</v>
      </c>
      <c r="N91" s="7"/>
      <c r="O91" s="7">
        <v>105768695120</v>
      </c>
      <c r="P91" s="7"/>
      <c r="Q91" s="7">
        <v>86719361</v>
      </c>
      <c r="R91" s="7"/>
      <c r="S91" s="7">
        <v>105681975759</v>
      </c>
    </row>
    <row r="92" spans="1:19" ht="21" x14ac:dyDescent="0.55000000000000004">
      <c r="A92" s="5" t="s">
        <v>297</v>
      </c>
      <c r="C92" s="6">
        <v>30</v>
      </c>
      <c r="E92" s="7">
        <v>0</v>
      </c>
      <c r="G92" s="4">
        <v>21</v>
      </c>
      <c r="I92" s="7">
        <v>0</v>
      </c>
      <c r="J92" s="7"/>
      <c r="K92" s="7">
        <v>-24405181</v>
      </c>
      <c r="L92" s="7"/>
      <c r="M92" s="7">
        <v>24405181</v>
      </c>
      <c r="N92" s="7"/>
      <c r="O92" s="7">
        <v>220582199768</v>
      </c>
      <c r="P92" s="7"/>
      <c r="Q92" s="7">
        <v>0</v>
      </c>
      <c r="R92" s="7"/>
      <c r="S92" s="7">
        <v>220582199768</v>
      </c>
    </row>
    <row r="93" spans="1:19" ht="21" x14ac:dyDescent="0.55000000000000004">
      <c r="A93" s="5" t="s">
        <v>323</v>
      </c>
      <c r="C93" s="6">
        <v>9</v>
      </c>
      <c r="E93" s="7">
        <v>0</v>
      </c>
      <c r="G93" s="4">
        <v>20</v>
      </c>
      <c r="I93" s="7">
        <v>50958904110</v>
      </c>
      <c r="J93" s="7"/>
      <c r="K93" s="7">
        <v>0</v>
      </c>
      <c r="L93" s="7"/>
      <c r="M93" s="7">
        <v>50958904110</v>
      </c>
      <c r="N93" s="7"/>
      <c r="O93" s="7">
        <v>287671232868</v>
      </c>
      <c r="P93" s="7"/>
      <c r="Q93" s="7">
        <v>177469712</v>
      </c>
      <c r="R93" s="7"/>
      <c r="S93" s="7">
        <v>287493763156</v>
      </c>
    </row>
    <row r="94" spans="1:19" ht="21" x14ac:dyDescent="0.55000000000000004">
      <c r="A94" s="5" t="s">
        <v>326</v>
      </c>
      <c r="C94" s="6">
        <v>11</v>
      </c>
      <c r="E94" s="7">
        <v>0</v>
      </c>
      <c r="G94" s="4">
        <v>21</v>
      </c>
      <c r="I94" s="7">
        <v>9809589036</v>
      </c>
      <c r="J94" s="7"/>
      <c r="K94" s="7">
        <v>0</v>
      </c>
      <c r="L94" s="7"/>
      <c r="M94" s="7">
        <v>9809589036</v>
      </c>
      <c r="N94" s="7"/>
      <c r="O94" s="7">
        <v>55334347591</v>
      </c>
      <c r="P94" s="7"/>
      <c r="Q94" s="7">
        <v>35821260</v>
      </c>
      <c r="R94" s="7"/>
      <c r="S94" s="7">
        <v>55298526331</v>
      </c>
    </row>
    <row r="95" spans="1:19" ht="21" x14ac:dyDescent="0.55000000000000004">
      <c r="A95" s="5" t="s">
        <v>329</v>
      </c>
      <c r="C95" s="6">
        <v>1</v>
      </c>
      <c r="E95" s="7">
        <v>0</v>
      </c>
      <c r="G95" s="4">
        <v>18</v>
      </c>
      <c r="I95" s="7">
        <v>22931506837</v>
      </c>
      <c r="J95" s="7"/>
      <c r="K95" s="7">
        <v>0</v>
      </c>
      <c r="L95" s="7"/>
      <c r="M95" s="7">
        <v>22931506837</v>
      </c>
      <c r="N95" s="7"/>
      <c r="O95" s="7">
        <v>127993010763</v>
      </c>
      <c r="P95" s="7"/>
      <c r="Q95" s="7">
        <v>0</v>
      </c>
      <c r="R95" s="7"/>
      <c r="S95" s="7">
        <v>127993010763</v>
      </c>
    </row>
    <row r="96" spans="1:19" ht="21" x14ac:dyDescent="0.55000000000000004">
      <c r="A96" s="5" t="s">
        <v>235</v>
      </c>
      <c r="C96" s="6">
        <v>1</v>
      </c>
      <c r="E96" s="7">
        <v>0</v>
      </c>
      <c r="G96" s="4">
        <v>18</v>
      </c>
      <c r="I96" s="7">
        <v>30575342439</v>
      </c>
      <c r="J96" s="7"/>
      <c r="K96" s="7">
        <v>0</v>
      </c>
      <c r="L96" s="7"/>
      <c r="M96" s="7">
        <v>30575342439</v>
      </c>
      <c r="N96" s="7"/>
      <c r="O96" s="7">
        <v>167547268878</v>
      </c>
      <c r="P96" s="7"/>
      <c r="Q96" s="7">
        <v>0</v>
      </c>
      <c r="R96" s="7"/>
      <c r="S96" s="7">
        <v>167547268878</v>
      </c>
    </row>
    <row r="97" spans="1:19" ht="21" x14ac:dyDescent="0.55000000000000004">
      <c r="A97" s="5" t="s">
        <v>323</v>
      </c>
      <c r="C97" s="6">
        <v>15</v>
      </c>
      <c r="E97" s="7">
        <v>0</v>
      </c>
      <c r="G97" s="4">
        <v>20</v>
      </c>
      <c r="I97" s="7">
        <v>16986301370</v>
      </c>
      <c r="J97" s="7"/>
      <c r="K97" s="7">
        <v>0</v>
      </c>
      <c r="L97" s="7"/>
      <c r="M97" s="7">
        <v>16986301370</v>
      </c>
      <c r="N97" s="7"/>
      <c r="O97" s="7">
        <v>111114604323</v>
      </c>
      <c r="P97" s="7"/>
      <c r="Q97" s="7">
        <v>71471114</v>
      </c>
      <c r="R97" s="7"/>
      <c r="S97" s="7">
        <v>111043133209</v>
      </c>
    </row>
    <row r="98" spans="1:19" ht="21" x14ac:dyDescent="0.55000000000000004">
      <c r="A98" s="5" t="s">
        <v>334</v>
      </c>
      <c r="C98" s="6">
        <v>16</v>
      </c>
      <c r="E98" s="7">
        <v>0</v>
      </c>
      <c r="G98" s="4">
        <v>20</v>
      </c>
      <c r="I98" s="7">
        <v>33972602710</v>
      </c>
      <c r="J98" s="7"/>
      <c r="K98" s="7">
        <v>29525347</v>
      </c>
      <c r="L98" s="7"/>
      <c r="M98" s="7">
        <v>33943077363</v>
      </c>
      <c r="N98" s="7"/>
      <c r="O98" s="7">
        <v>359999999933</v>
      </c>
      <c r="P98" s="7"/>
      <c r="Q98" s="7">
        <v>158103472</v>
      </c>
      <c r="R98" s="7"/>
      <c r="S98" s="7">
        <v>359841896461</v>
      </c>
    </row>
    <row r="99" spans="1:19" ht="21" x14ac:dyDescent="0.55000000000000004">
      <c r="A99" s="5" t="s">
        <v>336</v>
      </c>
      <c r="C99" s="6">
        <v>1</v>
      </c>
      <c r="E99" s="7">
        <v>0</v>
      </c>
      <c r="G99" s="4">
        <v>18</v>
      </c>
      <c r="I99" s="7">
        <v>30575342439</v>
      </c>
      <c r="J99" s="7"/>
      <c r="K99" s="7">
        <v>0</v>
      </c>
      <c r="L99" s="7"/>
      <c r="M99" s="7">
        <v>30575342439</v>
      </c>
      <c r="N99" s="7"/>
      <c r="O99" s="7">
        <v>165580057386</v>
      </c>
      <c r="P99" s="7"/>
      <c r="Q99" s="7">
        <v>0</v>
      </c>
      <c r="R99" s="7"/>
      <c r="S99" s="7">
        <v>165580057386</v>
      </c>
    </row>
    <row r="100" spans="1:19" ht="21" x14ac:dyDescent="0.55000000000000004">
      <c r="A100" s="5" t="s">
        <v>323</v>
      </c>
      <c r="C100" s="6">
        <v>16</v>
      </c>
      <c r="E100" s="7">
        <v>0</v>
      </c>
      <c r="G100" s="4">
        <v>20</v>
      </c>
      <c r="I100" s="7">
        <v>42465753425</v>
      </c>
      <c r="J100" s="7"/>
      <c r="K100" s="7">
        <v>0</v>
      </c>
      <c r="L100" s="7"/>
      <c r="M100" s="7">
        <v>42465753425</v>
      </c>
      <c r="N100" s="7"/>
      <c r="O100" s="7">
        <v>230136986292</v>
      </c>
      <c r="P100" s="7"/>
      <c r="Q100" s="7">
        <v>178580730</v>
      </c>
      <c r="R100" s="7"/>
      <c r="S100" s="7">
        <v>229958405562</v>
      </c>
    </row>
    <row r="101" spans="1:19" ht="21" x14ac:dyDescent="0.55000000000000004">
      <c r="A101" s="5" t="s">
        <v>242</v>
      </c>
      <c r="C101" s="6">
        <v>16</v>
      </c>
      <c r="E101" s="7">
        <v>0</v>
      </c>
      <c r="G101" s="4">
        <v>18</v>
      </c>
      <c r="I101" s="7">
        <v>0</v>
      </c>
      <c r="J101" s="7"/>
      <c r="K101" s="7">
        <v>0</v>
      </c>
      <c r="L101" s="7"/>
      <c r="M101" s="7">
        <v>0</v>
      </c>
      <c r="N101" s="7"/>
      <c r="O101" s="7">
        <v>75945205478</v>
      </c>
      <c r="P101" s="7"/>
      <c r="Q101" s="7">
        <v>0</v>
      </c>
      <c r="R101" s="7"/>
      <c r="S101" s="7">
        <v>75945205478</v>
      </c>
    </row>
    <row r="102" spans="1:19" ht="21" x14ac:dyDescent="0.55000000000000004">
      <c r="A102" s="5" t="s">
        <v>329</v>
      </c>
      <c r="C102" s="6">
        <v>1</v>
      </c>
      <c r="E102" s="7">
        <v>0</v>
      </c>
      <c r="G102" s="4">
        <v>18</v>
      </c>
      <c r="I102" s="7">
        <v>7643835602</v>
      </c>
      <c r="J102" s="7"/>
      <c r="K102" s="7">
        <v>0</v>
      </c>
      <c r="L102" s="7"/>
      <c r="M102" s="7">
        <v>7643835602</v>
      </c>
      <c r="N102" s="7"/>
      <c r="O102" s="7">
        <v>40657309504</v>
      </c>
      <c r="P102" s="7"/>
      <c r="Q102" s="7">
        <v>0</v>
      </c>
      <c r="R102" s="7"/>
      <c r="S102" s="7">
        <v>40657309504</v>
      </c>
    </row>
    <row r="103" spans="1:19" ht="21" x14ac:dyDescent="0.55000000000000004">
      <c r="A103" s="5" t="s">
        <v>334</v>
      </c>
      <c r="C103" s="6">
        <v>29</v>
      </c>
      <c r="E103" s="7">
        <v>0</v>
      </c>
      <c r="G103" s="4">
        <v>20</v>
      </c>
      <c r="I103" s="7">
        <v>169863013674</v>
      </c>
      <c r="J103" s="7"/>
      <c r="K103" s="7">
        <v>212557816</v>
      </c>
      <c r="L103" s="7"/>
      <c r="M103" s="7">
        <v>169650455858</v>
      </c>
      <c r="N103" s="7"/>
      <c r="O103" s="7">
        <v>849315068463</v>
      </c>
      <c r="P103" s="7"/>
      <c r="Q103" s="7">
        <v>383975410</v>
      </c>
      <c r="R103" s="7"/>
      <c r="S103" s="7">
        <v>848931093053</v>
      </c>
    </row>
    <row r="104" spans="1:19" ht="21" x14ac:dyDescent="0.55000000000000004">
      <c r="A104" s="5" t="s">
        <v>334</v>
      </c>
      <c r="C104" s="6">
        <v>29</v>
      </c>
      <c r="E104" s="7">
        <v>0</v>
      </c>
      <c r="G104" s="4">
        <v>20</v>
      </c>
      <c r="I104" s="7">
        <v>0</v>
      </c>
      <c r="J104" s="7"/>
      <c r="K104" s="7">
        <v>0</v>
      </c>
      <c r="L104" s="7"/>
      <c r="M104" s="7">
        <v>0</v>
      </c>
      <c r="N104" s="7"/>
      <c r="O104" s="7">
        <v>72547945206</v>
      </c>
      <c r="P104" s="7"/>
      <c r="Q104" s="7">
        <v>0</v>
      </c>
      <c r="R104" s="7"/>
      <c r="S104" s="7">
        <v>72547945206</v>
      </c>
    </row>
    <row r="105" spans="1:19" ht="21" x14ac:dyDescent="0.55000000000000004">
      <c r="A105" s="5" t="s">
        <v>346</v>
      </c>
      <c r="C105" s="6">
        <v>1</v>
      </c>
      <c r="E105" s="7">
        <v>0</v>
      </c>
      <c r="G105" s="4">
        <v>19.5</v>
      </c>
      <c r="I105" s="7">
        <v>29383561636</v>
      </c>
      <c r="J105" s="7"/>
      <c r="K105" s="7">
        <v>-5120177</v>
      </c>
      <c r="L105" s="7"/>
      <c r="M105" s="7">
        <v>29388681813</v>
      </c>
      <c r="N105" s="7"/>
      <c r="O105" s="7">
        <v>352398383032</v>
      </c>
      <c r="P105" s="7"/>
      <c r="Q105" s="7">
        <v>2680855</v>
      </c>
      <c r="R105" s="7"/>
      <c r="S105" s="7">
        <v>352395702177</v>
      </c>
    </row>
    <row r="106" spans="1:19" ht="21" x14ac:dyDescent="0.55000000000000004">
      <c r="A106" s="5" t="s">
        <v>334</v>
      </c>
      <c r="C106" s="6">
        <v>18</v>
      </c>
      <c r="E106" s="7">
        <v>0</v>
      </c>
      <c r="G106" s="4">
        <v>8</v>
      </c>
      <c r="I106" s="7">
        <v>60317442</v>
      </c>
      <c r="J106" s="7"/>
      <c r="K106" s="7">
        <v>237010</v>
      </c>
      <c r="L106" s="7"/>
      <c r="M106" s="7">
        <v>60080432</v>
      </c>
      <c r="N106" s="7"/>
      <c r="O106" s="7">
        <v>73725925</v>
      </c>
      <c r="P106" s="7"/>
      <c r="Q106" s="7">
        <v>289688</v>
      </c>
      <c r="R106" s="7"/>
      <c r="S106" s="7">
        <v>73436237</v>
      </c>
    </row>
    <row r="107" spans="1:19" ht="21" x14ac:dyDescent="0.55000000000000004">
      <c r="A107" s="5" t="s">
        <v>323</v>
      </c>
      <c r="C107" s="6">
        <v>27</v>
      </c>
      <c r="E107" s="7">
        <v>0</v>
      </c>
      <c r="G107" s="4">
        <v>20</v>
      </c>
      <c r="I107" s="7">
        <v>59452054789</v>
      </c>
      <c r="J107" s="7"/>
      <c r="K107" s="7">
        <v>0</v>
      </c>
      <c r="L107" s="7"/>
      <c r="M107" s="7">
        <v>59452054789</v>
      </c>
      <c r="N107" s="7"/>
      <c r="O107" s="7">
        <v>246145669629</v>
      </c>
      <c r="P107" s="7"/>
      <c r="Q107" s="7">
        <v>139797035</v>
      </c>
      <c r="R107" s="7"/>
      <c r="S107" s="7">
        <v>246005872594</v>
      </c>
    </row>
    <row r="108" spans="1:19" ht="21" x14ac:dyDescent="0.55000000000000004">
      <c r="A108" s="5" t="s">
        <v>250</v>
      </c>
      <c r="C108" s="6">
        <v>1</v>
      </c>
      <c r="E108" s="7">
        <v>0</v>
      </c>
      <c r="G108" s="4">
        <v>18</v>
      </c>
      <c r="I108" s="7">
        <v>15287671204</v>
      </c>
      <c r="J108" s="7"/>
      <c r="K108" s="7">
        <v>0</v>
      </c>
      <c r="L108" s="7"/>
      <c r="M108" s="7">
        <v>15287671204</v>
      </c>
      <c r="N108" s="7"/>
      <c r="O108" s="7">
        <v>63117897094</v>
      </c>
      <c r="P108" s="7"/>
      <c r="Q108" s="7">
        <v>0</v>
      </c>
      <c r="R108" s="7"/>
      <c r="S108" s="7">
        <v>63117897094</v>
      </c>
    </row>
    <row r="109" spans="1:19" ht="21" x14ac:dyDescent="0.55000000000000004">
      <c r="A109" s="5" t="s">
        <v>275</v>
      </c>
      <c r="C109" s="6">
        <v>11</v>
      </c>
      <c r="E109" s="7">
        <v>0</v>
      </c>
      <c r="G109" s="4">
        <v>19.5</v>
      </c>
      <c r="I109" s="7">
        <v>82808219156</v>
      </c>
      <c r="J109" s="7"/>
      <c r="K109" s="7">
        <v>376986258</v>
      </c>
      <c r="L109" s="7"/>
      <c r="M109" s="7">
        <v>82431232898</v>
      </c>
      <c r="N109" s="7"/>
      <c r="O109" s="7">
        <v>301849314988</v>
      </c>
      <c r="P109" s="7"/>
      <c r="Q109" s="7">
        <v>501086263</v>
      </c>
      <c r="R109" s="7"/>
      <c r="S109" s="7">
        <v>301348228725</v>
      </c>
    </row>
    <row r="110" spans="1:19" ht="21" x14ac:dyDescent="0.55000000000000004">
      <c r="A110" s="5" t="s">
        <v>358</v>
      </c>
      <c r="C110" s="6">
        <v>1</v>
      </c>
      <c r="E110" s="7">
        <v>0</v>
      </c>
      <c r="G110" s="4">
        <v>18</v>
      </c>
      <c r="I110" s="7">
        <v>15287671204</v>
      </c>
      <c r="J110" s="7"/>
      <c r="K110" s="7">
        <v>0</v>
      </c>
      <c r="L110" s="7"/>
      <c r="M110" s="7">
        <v>15287671204</v>
      </c>
      <c r="N110" s="7"/>
      <c r="O110" s="7">
        <v>52767122408</v>
      </c>
      <c r="P110" s="7"/>
      <c r="Q110" s="7">
        <v>0</v>
      </c>
      <c r="R110" s="7"/>
      <c r="S110" s="7">
        <v>52767122408</v>
      </c>
    </row>
    <row r="111" spans="1:19" ht="21" x14ac:dyDescent="0.55000000000000004">
      <c r="A111" s="5" t="s">
        <v>361</v>
      </c>
      <c r="C111" s="6">
        <v>1</v>
      </c>
      <c r="E111" s="7">
        <v>0</v>
      </c>
      <c r="G111" s="4">
        <v>18</v>
      </c>
      <c r="I111" s="7">
        <v>30575342439</v>
      </c>
      <c r="J111" s="7"/>
      <c r="K111" s="7">
        <v>0</v>
      </c>
      <c r="L111" s="7"/>
      <c r="M111" s="7">
        <v>30575342439</v>
      </c>
      <c r="N111" s="7"/>
      <c r="O111" s="7">
        <v>98138331192</v>
      </c>
      <c r="P111" s="7"/>
      <c r="Q111" s="7">
        <v>0</v>
      </c>
      <c r="R111" s="7"/>
      <c r="S111" s="7">
        <v>98138331192</v>
      </c>
    </row>
    <row r="112" spans="1:19" ht="21" x14ac:dyDescent="0.55000000000000004">
      <c r="A112" s="5" t="s">
        <v>358</v>
      </c>
      <c r="C112" s="6">
        <v>1</v>
      </c>
      <c r="E112" s="7">
        <v>0</v>
      </c>
      <c r="G112" s="4">
        <v>18</v>
      </c>
      <c r="I112" s="7">
        <v>15287671230</v>
      </c>
      <c r="J112" s="7"/>
      <c r="K112" s="7">
        <v>0</v>
      </c>
      <c r="L112" s="7"/>
      <c r="M112" s="7">
        <v>15287671230</v>
      </c>
      <c r="N112" s="7"/>
      <c r="O112" s="7">
        <v>49315068480</v>
      </c>
      <c r="P112" s="7"/>
      <c r="Q112" s="7">
        <v>0</v>
      </c>
      <c r="R112" s="7"/>
      <c r="S112" s="7">
        <v>49315068480</v>
      </c>
    </row>
    <row r="113" spans="1:19" ht="21" x14ac:dyDescent="0.55000000000000004">
      <c r="A113" s="5" t="s">
        <v>329</v>
      </c>
      <c r="C113" s="6">
        <v>30</v>
      </c>
      <c r="E113" s="7">
        <v>0</v>
      </c>
      <c r="G113" s="4">
        <v>18</v>
      </c>
      <c r="I113" s="7">
        <v>22931506837</v>
      </c>
      <c r="J113" s="7"/>
      <c r="K113" s="7">
        <v>5</v>
      </c>
      <c r="L113" s="7"/>
      <c r="M113" s="7">
        <v>22931506832</v>
      </c>
      <c r="N113" s="7"/>
      <c r="O113" s="7">
        <v>64356164174</v>
      </c>
      <c r="P113" s="7"/>
      <c r="Q113" s="7">
        <v>10</v>
      </c>
      <c r="R113" s="7"/>
      <c r="S113" s="7">
        <v>64356164164</v>
      </c>
    </row>
    <row r="114" spans="1:19" ht="21" x14ac:dyDescent="0.55000000000000004">
      <c r="A114" s="5" t="s">
        <v>361</v>
      </c>
      <c r="C114" s="6">
        <v>1</v>
      </c>
      <c r="E114" s="7">
        <v>0</v>
      </c>
      <c r="G114" s="4">
        <v>18</v>
      </c>
      <c r="I114" s="7">
        <v>45863013674</v>
      </c>
      <c r="J114" s="7"/>
      <c r="K114" s="7">
        <v>0</v>
      </c>
      <c r="L114" s="7"/>
      <c r="M114" s="7">
        <v>45863013674</v>
      </c>
      <c r="N114" s="7"/>
      <c r="O114" s="7">
        <v>85808217674</v>
      </c>
      <c r="P114" s="7"/>
      <c r="Q114" s="7">
        <v>0</v>
      </c>
      <c r="R114" s="7"/>
      <c r="S114" s="7">
        <v>85808217674</v>
      </c>
    </row>
    <row r="115" spans="1:19" ht="21" x14ac:dyDescent="0.55000000000000004">
      <c r="A115" s="5" t="s">
        <v>281</v>
      </c>
      <c r="C115" s="6">
        <v>6</v>
      </c>
      <c r="E115" s="7">
        <v>0</v>
      </c>
      <c r="G115" s="4">
        <v>21</v>
      </c>
      <c r="I115" s="7">
        <v>58264931489</v>
      </c>
      <c r="J115" s="7"/>
      <c r="K115" s="7">
        <v>-183091987</v>
      </c>
      <c r="L115" s="7"/>
      <c r="M115" s="7">
        <v>58448023476</v>
      </c>
      <c r="N115" s="7"/>
      <c r="O115" s="7">
        <v>129751232839</v>
      </c>
      <c r="P115" s="7"/>
      <c r="Q115" s="7">
        <v>62833693</v>
      </c>
      <c r="R115" s="7"/>
      <c r="S115" s="7">
        <v>129688399146</v>
      </c>
    </row>
    <row r="116" spans="1:19" ht="21" x14ac:dyDescent="0.55000000000000004">
      <c r="A116" s="5" t="s">
        <v>300</v>
      </c>
      <c r="C116" s="6">
        <v>1</v>
      </c>
      <c r="E116" s="7">
        <v>0</v>
      </c>
      <c r="G116" s="4">
        <v>18</v>
      </c>
      <c r="I116" s="7">
        <v>15287671204</v>
      </c>
      <c r="J116" s="7"/>
      <c r="K116" s="7">
        <v>0</v>
      </c>
      <c r="L116" s="7"/>
      <c r="M116" s="7">
        <v>15287671204</v>
      </c>
      <c r="N116" s="7"/>
      <c r="O116" s="7">
        <v>27123287204</v>
      </c>
      <c r="P116" s="7"/>
      <c r="Q116" s="7">
        <v>0</v>
      </c>
      <c r="R116" s="7"/>
      <c r="S116" s="7">
        <v>27123287204</v>
      </c>
    </row>
    <row r="117" spans="1:19" ht="21" x14ac:dyDescent="0.55000000000000004">
      <c r="A117" s="5" t="s">
        <v>373</v>
      </c>
      <c r="C117" s="6">
        <v>12</v>
      </c>
      <c r="E117" s="7">
        <v>0</v>
      </c>
      <c r="G117" s="4">
        <v>17.5</v>
      </c>
      <c r="I117" s="7">
        <v>7643835616</v>
      </c>
      <c r="J117" s="7"/>
      <c r="K117" s="7">
        <v>0</v>
      </c>
      <c r="L117" s="7"/>
      <c r="M117" s="7">
        <v>7643835616</v>
      </c>
      <c r="N117" s="7"/>
      <c r="O117" s="7">
        <v>12198630129</v>
      </c>
      <c r="P117" s="7"/>
      <c r="Q117" s="7">
        <v>26055757</v>
      </c>
      <c r="R117" s="7"/>
      <c r="S117" s="7">
        <v>12172574372</v>
      </c>
    </row>
    <row r="118" spans="1:19" ht="21" x14ac:dyDescent="0.55000000000000004">
      <c r="A118" s="5" t="s">
        <v>281</v>
      </c>
      <c r="C118" s="6">
        <v>13</v>
      </c>
      <c r="E118" s="7">
        <v>0</v>
      </c>
      <c r="G118" s="4">
        <v>21</v>
      </c>
      <c r="I118" s="7">
        <v>53506849307</v>
      </c>
      <c r="J118" s="7"/>
      <c r="K118" s="7">
        <v>56747264</v>
      </c>
      <c r="L118" s="7"/>
      <c r="M118" s="7">
        <v>53450102043</v>
      </c>
      <c r="N118" s="7"/>
      <c r="O118" s="7">
        <v>84575342453</v>
      </c>
      <c r="P118" s="7"/>
      <c r="Q118" s="7">
        <v>287397432</v>
      </c>
      <c r="R118" s="7"/>
      <c r="S118" s="7">
        <v>84287945021</v>
      </c>
    </row>
    <row r="119" spans="1:19" ht="21" x14ac:dyDescent="0.55000000000000004">
      <c r="A119" s="5" t="s">
        <v>281</v>
      </c>
      <c r="C119" s="6">
        <v>20</v>
      </c>
      <c r="E119" s="7">
        <v>0</v>
      </c>
      <c r="G119" s="4">
        <v>21</v>
      </c>
      <c r="I119" s="7">
        <v>44589041084</v>
      </c>
      <c r="J119" s="7"/>
      <c r="K119" s="7">
        <v>72463230</v>
      </c>
      <c r="L119" s="7"/>
      <c r="M119" s="7">
        <v>44516577854</v>
      </c>
      <c r="N119" s="7"/>
      <c r="O119" s="7">
        <v>60410958888</v>
      </c>
      <c r="P119" s="7"/>
      <c r="Q119" s="7">
        <v>252452544</v>
      </c>
      <c r="R119" s="7"/>
      <c r="S119" s="7">
        <v>60158506344</v>
      </c>
    </row>
    <row r="120" spans="1:19" ht="21" x14ac:dyDescent="0.55000000000000004">
      <c r="A120" s="5" t="s">
        <v>281</v>
      </c>
      <c r="C120" s="6">
        <v>24</v>
      </c>
      <c r="E120" s="7">
        <v>0</v>
      </c>
      <c r="G120" s="4">
        <v>21</v>
      </c>
      <c r="I120" s="7">
        <v>249698630120</v>
      </c>
      <c r="J120" s="7"/>
      <c r="K120" s="7">
        <v>485847513</v>
      </c>
      <c r="L120" s="7"/>
      <c r="M120" s="7">
        <v>249212782607</v>
      </c>
      <c r="N120" s="7"/>
      <c r="O120" s="7">
        <v>306082191760</v>
      </c>
      <c r="P120" s="7"/>
      <c r="Q120" s="7">
        <v>1253800033</v>
      </c>
      <c r="R120" s="7"/>
      <c r="S120" s="7">
        <v>304828391727</v>
      </c>
    </row>
    <row r="121" spans="1:19" ht="21" x14ac:dyDescent="0.55000000000000004">
      <c r="A121" s="5" t="s">
        <v>272</v>
      </c>
      <c r="C121" s="6">
        <v>9</v>
      </c>
      <c r="E121" s="7">
        <v>0</v>
      </c>
      <c r="G121" s="4">
        <v>18</v>
      </c>
      <c r="I121" s="7">
        <v>10849315048</v>
      </c>
      <c r="J121" s="7"/>
      <c r="K121" s="7">
        <v>0</v>
      </c>
      <c r="L121" s="7"/>
      <c r="M121" s="7">
        <v>10849315048</v>
      </c>
      <c r="N121" s="7"/>
      <c r="O121" s="7">
        <v>10849315048</v>
      </c>
      <c r="P121" s="7"/>
      <c r="Q121" s="7">
        <v>0</v>
      </c>
      <c r="R121" s="7"/>
      <c r="S121" s="7">
        <v>10849315048</v>
      </c>
    </row>
    <row r="122" spans="1:19" ht="21" x14ac:dyDescent="0.55000000000000004">
      <c r="A122" s="5" t="s">
        <v>336</v>
      </c>
      <c r="C122" s="6">
        <v>1</v>
      </c>
      <c r="E122" s="7">
        <v>0</v>
      </c>
      <c r="G122" s="4">
        <v>18</v>
      </c>
      <c r="I122" s="7">
        <v>9468492800</v>
      </c>
      <c r="J122" s="7"/>
      <c r="K122" s="7">
        <v>0</v>
      </c>
      <c r="L122" s="7"/>
      <c r="M122" s="7">
        <v>9468492800</v>
      </c>
      <c r="N122" s="7"/>
      <c r="O122" s="7">
        <v>9468492800</v>
      </c>
      <c r="P122" s="7"/>
      <c r="Q122" s="7">
        <v>0</v>
      </c>
      <c r="R122" s="7"/>
      <c r="S122" s="7">
        <v>9468492800</v>
      </c>
    </row>
    <row r="123" spans="1:19" ht="19.5" thickBot="1" x14ac:dyDescent="0.5">
      <c r="I123" s="9">
        <f>SUM(I8:I122)</f>
        <v>3126011438443</v>
      </c>
      <c r="J123" s="7"/>
      <c r="K123" s="9">
        <f>SUM(K8:K122)</f>
        <v>917137641</v>
      </c>
      <c r="L123" s="7"/>
      <c r="M123" s="9">
        <f>SUM(M8:M122)</f>
        <v>3125094300802</v>
      </c>
      <c r="N123" s="7"/>
      <c r="O123" s="9">
        <f>SUM(O8:O122)</f>
        <v>21040639998786</v>
      </c>
      <c r="P123" s="7"/>
      <c r="Q123" s="9">
        <f>SUM(Q42:Q122)</f>
        <v>3988605398</v>
      </c>
      <c r="R123" s="7"/>
      <c r="S123" s="9">
        <f>SUM(S8:S122)</f>
        <v>21036651393388</v>
      </c>
    </row>
    <row r="124" spans="1:19" ht="19.5" thickTop="1" x14ac:dyDescent="0.45"/>
    <row r="125" spans="1:19" x14ac:dyDescent="0.45">
      <c r="O125" s="6"/>
    </row>
    <row r="126" spans="1:19" x14ac:dyDescent="0.45">
      <c r="O126" s="6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0"/>
  <sheetViews>
    <sheetView rightToLeft="1" zoomScale="80" zoomScaleNormal="80" workbookViewId="0">
      <selection activeCell="E36" sqref="E36"/>
    </sheetView>
  </sheetViews>
  <sheetFormatPr defaultRowHeight="18.75" x14ac:dyDescent="0.45"/>
  <cols>
    <col min="1" max="1" width="30.42578125" style="30" bestFit="1" customWidth="1"/>
    <col min="2" max="2" width="1" style="30" customWidth="1"/>
    <col min="3" max="3" width="15.42578125" style="30" bestFit="1" customWidth="1"/>
    <col min="4" max="4" width="1" style="30" customWidth="1"/>
    <col min="5" max="5" width="41" style="30" bestFit="1" customWidth="1"/>
    <col min="6" max="6" width="1" style="30" customWidth="1"/>
    <col min="7" max="7" width="27.85546875" style="30" bestFit="1" customWidth="1"/>
    <col min="8" max="8" width="1" style="30" customWidth="1"/>
    <col min="9" max="9" width="27.7109375" style="30" bestFit="1" customWidth="1"/>
    <col min="10" max="10" width="1" style="30" customWidth="1"/>
    <col min="11" max="11" width="15.85546875" style="30" bestFit="1" customWidth="1"/>
    <col min="12" max="12" width="1" style="30" customWidth="1"/>
    <col min="13" max="13" width="29.140625" style="30" bestFit="1" customWidth="1"/>
    <col min="14" max="14" width="1" style="30" customWidth="1"/>
    <col min="15" max="15" width="27.7109375" style="30" bestFit="1" customWidth="1"/>
    <col min="16" max="16" width="1" style="30" customWidth="1"/>
    <col min="17" max="17" width="15.85546875" style="30" bestFit="1" customWidth="1"/>
    <col min="18" max="18" width="1" style="30" customWidth="1"/>
    <col min="19" max="19" width="29.140625" style="30" bestFit="1" customWidth="1"/>
    <col min="20" max="20" width="1" style="30" customWidth="1"/>
    <col min="21" max="21" width="9.140625" style="30" customWidth="1"/>
    <col min="22" max="16384" width="9.140625" style="30"/>
  </cols>
  <sheetData>
    <row r="2" spans="1:19" ht="30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30" x14ac:dyDescent="0.45">
      <c r="A3" s="38" t="s">
        <v>388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30" x14ac:dyDescent="0.4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19" ht="30" x14ac:dyDescent="0.45">
      <c r="A6" s="39" t="s">
        <v>3</v>
      </c>
      <c r="C6" s="40" t="s">
        <v>418</v>
      </c>
      <c r="D6" s="40" t="s">
        <v>418</v>
      </c>
      <c r="E6" s="40" t="s">
        <v>418</v>
      </c>
      <c r="F6" s="40" t="s">
        <v>418</v>
      </c>
      <c r="G6" s="40" t="s">
        <v>418</v>
      </c>
      <c r="I6" s="40" t="s">
        <v>390</v>
      </c>
      <c r="J6" s="40" t="s">
        <v>390</v>
      </c>
      <c r="K6" s="40" t="s">
        <v>390</v>
      </c>
      <c r="L6" s="40" t="s">
        <v>390</v>
      </c>
      <c r="M6" s="40" t="s">
        <v>390</v>
      </c>
      <c r="O6" s="40" t="s">
        <v>391</v>
      </c>
      <c r="P6" s="40" t="s">
        <v>391</v>
      </c>
      <c r="Q6" s="40" t="s">
        <v>391</v>
      </c>
      <c r="R6" s="40" t="s">
        <v>391</v>
      </c>
      <c r="S6" s="40" t="s">
        <v>391</v>
      </c>
    </row>
    <row r="7" spans="1:19" ht="30" x14ac:dyDescent="0.45">
      <c r="A7" s="40" t="s">
        <v>3</v>
      </c>
      <c r="C7" s="40" t="s">
        <v>419</v>
      </c>
      <c r="E7" s="40" t="s">
        <v>420</v>
      </c>
      <c r="G7" s="40" t="s">
        <v>421</v>
      </c>
      <c r="I7" s="40" t="s">
        <v>422</v>
      </c>
      <c r="K7" s="40" t="s">
        <v>395</v>
      </c>
      <c r="M7" s="40" t="s">
        <v>423</v>
      </c>
      <c r="O7" s="40" t="s">
        <v>422</v>
      </c>
      <c r="Q7" s="40" t="s">
        <v>395</v>
      </c>
      <c r="S7" s="40" t="s">
        <v>423</v>
      </c>
    </row>
    <row r="8" spans="1:19" ht="21" x14ac:dyDescent="0.55000000000000004">
      <c r="A8" s="31" t="s">
        <v>70</v>
      </c>
      <c r="C8" s="30" t="s">
        <v>424</v>
      </c>
      <c r="E8" s="32">
        <v>15941458</v>
      </c>
      <c r="G8" s="32">
        <v>4500</v>
      </c>
      <c r="I8" s="32">
        <v>0</v>
      </c>
      <c r="K8" s="32">
        <v>0</v>
      </c>
      <c r="M8" s="32">
        <v>0</v>
      </c>
      <c r="O8" s="32">
        <v>71736561000</v>
      </c>
      <c r="Q8" s="32">
        <v>6804521905</v>
      </c>
      <c r="S8" s="32">
        <v>64932039095</v>
      </c>
    </row>
    <row r="9" spans="1:19" ht="21" x14ac:dyDescent="0.55000000000000004">
      <c r="A9" s="31" t="s">
        <v>57</v>
      </c>
      <c r="C9" s="30" t="s">
        <v>425</v>
      </c>
      <c r="E9" s="32">
        <v>55350346</v>
      </c>
      <c r="G9" s="32">
        <v>350</v>
      </c>
      <c r="I9" s="32">
        <v>0</v>
      </c>
      <c r="K9" s="32">
        <v>0</v>
      </c>
      <c r="M9" s="32">
        <v>0</v>
      </c>
      <c r="O9" s="32">
        <v>19372621100</v>
      </c>
      <c r="Q9" s="32">
        <v>1945617523</v>
      </c>
      <c r="S9" s="32">
        <v>17427003577</v>
      </c>
    </row>
    <row r="10" spans="1:19" ht="21" x14ac:dyDescent="0.55000000000000004">
      <c r="A10" s="31" t="s">
        <v>77</v>
      </c>
      <c r="C10" s="30" t="s">
        <v>426</v>
      </c>
      <c r="E10" s="32">
        <v>35551452</v>
      </c>
      <c r="G10" s="32">
        <v>300</v>
      </c>
      <c r="I10" s="32">
        <v>0</v>
      </c>
      <c r="K10" s="32">
        <v>0</v>
      </c>
      <c r="M10" s="32">
        <v>0</v>
      </c>
      <c r="O10" s="32">
        <v>10665435600</v>
      </c>
      <c r="Q10" s="32">
        <v>1284992241</v>
      </c>
      <c r="S10" s="32">
        <v>9380443359</v>
      </c>
    </row>
    <row r="11" spans="1:19" ht="21" x14ac:dyDescent="0.55000000000000004">
      <c r="A11" s="31" t="s">
        <v>55</v>
      </c>
      <c r="C11" s="30" t="s">
        <v>112</v>
      </c>
      <c r="E11" s="32">
        <v>6400000</v>
      </c>
      <c r="G11" s="32">
        <v>1300</v>
      </c>
      <c r="I11" s="32">
        <v>0</v>
      </c>
      <c r="K11" s="32">
        <v>0</v>
      </c>
      <c r="M11" s="32">
        <v>0</v>
      </c>
      <c r="O11" s="32">
        <v>8320000000</v>
      </c>
      <c r="Q11" s="32">
        <v>0</v>
      </c>
      <c r="S11" s="32">
        <v>8320000000</v>
      </c>
    </row>
    <row r="12" spans="1:19" ht="21" x14ac:dyDescent="0.55000000000000004">
      <c r="A12" s="31" t="s">
        <v>38</v>
      </c>
      <c r="C12" s="30" t="s">
        <v>427</v>
      </c>
      <c r="E12" s="32">
        <v>7276411</v>
      </c>
      <c r="G12" s="32">
        <v>380</v>
      </c>
      <c r="I12" s="32">
        <v>2765036180</v>
      </c>
      <c r="K12" s="32">
        <v>328733933</v>
      </c>
      <c r="M12" s="32">
        <v>2436302247</v>
      </c>
      <c r="O12" s="32">
        <v>2765036180</v>
      </c>
      <c r="Q12" s="32">
        <v>328733933</v>
      </c>
      <c r="S12" s="32">
        <v>2436302247</v>
      </c>
    </row>
    <row r="13" spans="1:19" ht="21" x14ac:dyDescent="0.55000000000000004">
      <c r="A13" s="31" t="s">
        <v>53</v>
      </c>
      <c r="C13" s="30" t="s">
        <v>428</v>
      </c>
      <c r="E13" s="32">
        <v>65503386</v>
      </c>
      <c r="G13" s="32">
        <v>125</v>
      </c>
      <c r="I13" s="32">
        <v>8187923250</v>
      </c>
      <c r="K13" s="32">
        <v>1101753751</v>
      </c>
      <c r="M13" s="32">
        <v>7086169499</v>
      </c>
      <c r="O13" s="32">
        <v>8187923250</v>
      </c>
      <c r="Q13" s="32">
        <v>1101753751</v>
      </c>
      <c r="S13" s="32">
        <v>7086169499</v>
      </c>
    </row>
    <row r="14" spans="1:19" ht="21" x14ac:dyDescent="0.55000000000000004">
      <c r="A14" s="31" t="s">
        <v>74</v>
      </c>
      <c r="C14" s="30" t="s">
        <v>429</v>
      </c>
      <c r="E14" s="32">
        <v>36162030</v>
      </c>
      <c r="G14" s="32">
        <v>140</v>
      </c>
      <c r="I14" s="32">
        <v>0</v>
      </c>
      <c r="K14" s="32">
        <v>0</v>
      </c>
      <c r="M14" s="32">
        <v>0</v>
      </c>
      <c r="O14" s="32">
        <v>5062684200</v>
      </c>
      <c r="Q14" s="32">
        <v>0</v>
      </c>
      <c r="S14" s="32">
        <v>5062684200</v>
      </c>
    </row>
    <row r="15" spans="1:19" ht="21" x14ac:dyDescent="0.55000000000000004">
      <c r="A15" s="31" t="s">
        <v>56</v>
      </c>
      <c r="C15" s="30" t="s">
        <v>363</v>
      </c>
      <c r="E15" s="32">
        <v>3000000</v>
      </c>
      <c r="G15" s="32">
        <v>320</v>
      </c>
      <c r="I15" s="32">
        <v>0</v>
      </c>
      <c r="K15" s="32">
        <v>0</v>
      </c>
      <c r="M15" s="32">
        <v>0</v>
      </c>
      <c r="O15" s="32">
        <v>960000000</v>
      </c>
      <c r="Q15" s="32">
        <v>86728972</v>
      </c>
      <c r="S15" s="32">
        <v>873271028</v>
      </c>
    </row>
    <row r="16" spans="1:19" ht="21" x14ac:dyDescent="0.55000000000000004">
      <c r="A16" s="31" t="s">
        <v>58</v>
      </c>
      <c r="C16" s="30" t="s">
        <v>430</v>
      </c>
      <c r="E16" s="32">
        <v>96411199</v>
      </c>
      <c r="G16" s="32">
        <v>800</v>
      </c>
      <c r="I16" s="32">
        <v>0</v>
      </c>
      <c r="K16" s="32">
        <v>0</v>
      </c>
      <c r="M16" s="32">
        <v>0</v>
      </c>
      <c r="O16" s="32">
        <v>77128959200</v>
      </c>
      <c r="Q16" s="32">
        <v>0</v>
      </c>
      <c r="S16" s="32">
        <v>77128959200</v>
      </c>
    </row>
    <row r="17" spans="1:19" ht="21" x14ac:dyDescent="0.55000000000000004">
      <c r="A17" s="31" t="s">
        <v>82</v>
      </c>
      <c r="C17" s="30" t="s">
        <v>431</v>
      </c>
      <c r="E17" s="32">
        <v>148769252</v>
      </c>
      <c r="G17" s="32">
        <v>280</v>
      </c>
      <c r="I17" s="32">
        <v>41655390560</v>
      </c>
      <c r="K17" s="32">
        <v>2138255916</v>
      </c>
      <c r="M17" s="32">
        <v>39517134644</v>
      </c>
      <c r="O17" s="32">
        <v>41655390560</v>
      </c>
      <c r="Q17" s="32">
        <v>2138255916</v>
      </c>
      <c r="S17" s="32">
        <v>39517134644</v>
      </c>
    </row>
    <row r="18" spans="1:19" ht="21" x14ac:dyDescent="0.55000000000000004">
      <c r="A18" s="31" t="s">
        <v>52</v>
      </c>
      <c r="C18" s="30" t="s">
        <v>428</v>
      </c>
      <c r="E18" s="32">
        <v>103000000</v>
      </c>
      <c r="G18" s="32">
        <v>1000</v>
      </c>
      <c r="I18" s="32">
        <v>103000000000</v>
      </c>
      <c r="K18" s="32">
        <v>5160052049</v>
      </c>
      <c r="M18" s="32">
        <v>97839947951</v>
      </c>
      <c r="O18" s="32">
        <v>103000000000</v>
      </c>
      <c r="Q18" s="32">
        <v>5160052049</v>
      </c>
      <c r="S18" s="32">
        <v>97839947951</v>
      </c>
    </row>
    <row r="19" spans="1:19" ht="21" x14ac:dyDescent="0.55000000000000004">
      <c r="A19" s="31" t="s">
        <v>39</v>
      </c>
      <c r="C19" s="30" t="s">
        <v>432</v>
      </c>
      <c r="E19" s="32">
        <v>39191446</v>
      </c>
      <c r="G19" s="32">
        <v>600</v>
      </c>
      <c r="I19" s="32">
        <v>23514867600</v>
      </c>
      <c r="K19" s="32">
        <v>972709559</v>
      </c>
      <c r="M19" s="32">
        <v>22542158041</v>
      </c>
      <c r="O19" s="32">
        <v>23514867600</v>
      </c>
      <c r="Q19" s="32">
        <v>972709559</v>
      </c>
      <c r="S19" s="32">
        <v>22542158041</v>
      </c>
    </row>
    <row r="20" spans="1:19" ht="21" x14ac:dyDescent="0.55000000000000004">
      <c r="A20" s="31" t="s">
        <v>24</v>
      </c>
      <c r="C20" s="30" t="s">
        <v>6</v>
      </c>
      <c r="E20" s="32">
        <v>8500000</v>
      </c>
      <c r="G20" s="32">
        <v>4175</v>
      </c>
      <c r="I20" s="32">
        <v>35487500000</v>
      </c>
      <c r="K20" s="32">
        <v>1083947543</v>
      </c>
      <c r="M20" s="32">
        <v>34403552457</v>
      </c>
      <c r="O20" s="32">
        <v>35487500000</v>
      </c>
      <c r="Q20" s="32">
        <v>1083947543</v>
      </c>
      <c r="S20" s="32">
        <v>34403552457</v>
      </c>
    </row>
    <row r="21" spans="1:19" ht="21" x14ac:dyDescent="0.55000000000000004">
      <c r="A21" s="31" t="s">
        <v>23</v>
      </c>
      <c r="C21" s="30" t="s">
        <v>387</v>
      </c>
      <c r="E21" s="32">
        <v>90000000</v>
      </c>
      <c r="G21" s="32">
        <v>1200</v>
      </c>
      <c r="I21" s="32">
        <v>108000000000</v>
      </c>
      <c r="K21" s="32">
        <v>15247058824</v>
      </c>
      <c r="M21" s="32">
        <v>92752941176</v>
      </c>
      <c r="O21" s="32">
        <v>108000000000</v>
      </c>
      <c r="Q21" s="32">
        <v>15247058824</v>
      </c>
      <c r="S21" s="32">
        <v>92752941176</v>
      </c>
    </row>
    <row r="22" spans="1:19" ht="21" x14ac:dyDescent="0.55000000000000004">
      <c r="A22" s="31" t="s">
        <v>80</v>
      </c>
      <c r="C22" s="30" t="s">
        <v>206</v>
      </c>
      <c r="E22" s="32">
        <v>38662384</v>
      </c>
      <c r="G22" s="32">
        <v>1300</v>
      </c>
      <c r="I22" s="32">
        <v>50261099200</v>
      </c>
      <c r="K22" s="32">
        <v>4767481821</v>
      </c>
      <c r="M22" s="32">
        <v>45493617379</v>
      </c>
      <c r="O22" s="32">
        <v>50261099200</v>
      </c>
      <c r="Q22" s="32">
        <v>4767481821</v>
      </c>
      <c r="S22" s="32">
        <v>45493617379</v>
      </c>
    </row>
    <row r="23" spans="1:19" ht="21" x14ac:dyDescent="0.55000000000000004">
      <c r="A23" s="31" t="s">
        <v>36</v>
      </c>
      <c r="C23" s="30" t="s">
        <v>433</v>
      </c>
      <c r="E23" s="32">
        <v>1000000</v>
      </c>
      <c r="G23" s="32">
        <v>125</v>
      </c>
      <c r="I23" s="32">
        <v>0</v>
      </c>
      <c r="K23" s="32">
        <v>0</v>
      </c>
      <c r="M23" s="32">
        <v>0</v>
      </c>
      <c r="O23" s="32">
        <v>125000000</v>
      </c>
      <c r="Q23" s="32">
        <v>0</v>
      </c>
      <c r="S23" s="32">
        <v>125000000</v>
      </c>
    </row>
    <row r="24" spans="1:19" ht="21" x14ac:dyDescent="0.55000000000000004">
      <c r="A24" s="31" t="s">
        <v>22</v>
      </c>
      <c r="C24" s="30" t="s">
        <v>434</v>
      </c>
      <c r="E24" s="32">
        <v>3934784</v>
      </c>
      <c r="G24" s="32">
        <v>3000</v>
      </c>
      <c r="I24" s="32">
        <v>11804352000</v>
      </c>
      <c r="K24" s="32">
        <v>1539698087</v>
      </c>
      <c r="M24" s="32">
        <v>10264653913</v>
      </c>
      <c r="O24" s="32">
        <v>11804352000</v>
      </c>
      <c r="Q24" s="32">
        <v>1539698087</v>
      </c>
      <c r="S24" s="32">
        <v>10264653913</v>
      </c>
    </row>
    <row r="25" spans="1:19" ht="21" x14ac:dyDescent="0.55000000000000004">
      <c r="A25" s="31" t="s">
        <v>69</v>
      </c>
      <c r="C25" s="30" t="s">
        <v>383</v>
      </c>
      <c r="E25" s="32">
        <v>48582032</v>
      </c>
      <c r="G25" s="32">
        <v>800</v>
      </c>
      <c r="I25" s="32">
        <v>38865625600</v>
      </c>
      <c r="K25" s="32">
        <v>1361452847</v>
      </c>
      <c r="M25" s="32">
        <v>37504172753</v>
      </c>
      <c r="O25" s="32">
        <v>38865625600</v>
      </c>
      <c r="Q25" s="32">
        <v>1361452847</v>
      </c>
      <c r="S25" s="32">
        <v>37504172753</v>
      </c>
    </row>
    <row r="26" spans="1:19" ht="21" x14ac:dyDescent="0.55000000000000004">
      <c r="A26" s="31" t="s">
        <v>17</v>
      </c>
      <c r="C26" s="30" t="s">
        <v>431</v>
      </c>
      <c r="E26" s="32">
        <v>340000000</v>
      </c>
      <c r="G26" s="32">
        <v>66</v>
      </c>
      <c r="I26" s="32">
        <v>22440000000</v>
      </c>
      <c r="K26" s="32">
        <v>3179329806</v>
      </c>
      <c r="M26" s="32">
        <v>19260670194</v>
      </c>
      <c r="O26" s="32">
        <v>22440000000</v>
      </c>
      <c r="Q26" s="32">
        <v>3179329806</v>
      </c>
      <c r="S26" s="32">
        <v>19260670194</v>
      </c>
    </row>
    <row r="27" spans="1:19" ht="21" x14ac:dyDescent="0.55000000000000004">
      <c r="A27" s="31" t="s">
        <v>16</v>
      </c>
      <c r="C27" s="30" t="s">
        <v>431</v>
      </c>
      <c r="E27" s="32">
        <v>1324071978</v>
      </c>
      <c r="G27" s="32">
        <v>3</v>
      </c>
      <c r="I27" s="32">
        <v>3972215934</v>
      </c>
      <c r="K27" s="32">
        <v>53678594</v>
      </c>
      <c r="M27" s="32">
        <v>3918537340</v>
      </c>
      <c r="O27" s="32">
        <v>3972215934</v>
      </c>
      <c r="Q27" s="32">
        <v>53678594</v>
      </c>
      <c r="S27" s="32">
        <v>3918537340</v>
      </c>
    </row>
    <row r="28" spans="1:19" ht="21" x14ac:dyDescent="0.55000000000000004">
      <c r="A28" s="31" t="s">
        <v>20</v>
      </c>
      <c r="C28" s="30" t="s">
        <v>6</v>
      </c>
      <c r="E28" s="32">
        <v>156000000</v>
      </c>
      <c r="G28" s="32">
        <v>150</v>
      </c>
      <c r="I28" s="32">
        <v>23400000000</v>
      </c>
      <c r="K28" s="32">
        <v>378436658</v>
      </c>
      <c r="M28" s="32">
        <v>23021563342</v>
      </c>
      <c r="O28" s="32">
        <v>23400000000</v>
      </c>
      <c r="Q28" s="32">
        <v>378436658</v>
      </c>
      <c r="S28" s="32">
        <v>23021563342</v>
      </c>
    </row>
    <row r="29" spans="1:19" ht="21" x14ac:dyDescent="0.55000000000000004">
      <c r="A29" s="31" t="s">
        <v>26</v>
      </c>
      <c r="C29" s="30" t="s">
        <v>431</v>
      </c>
      <c r="E29" s="32">
        <v>2330438</v>
      </c>
      <c r="G29" s="32">
        <v>14130</v>
      </c>
      <c r="I29" s="32">
        <v>32929088940</v>
      </c>
      <c r="K29" s="32">
        <v>1362135655</v>
      </c>
      <c r="M29" s="32">
        <v>31566953285</v>
      </c>
      <c r="O29" s="32">
        <v>32929088940</v>
      </c>
      <c r="Q29" s="32">
        <v>1362135655</v>
      </c>
      <c r="S29" s="32">
        <v>31566953285</v>
      </c>
    </row>
    <row r="30" spans="1:19" ht="21" x14ac:dyDescent="0.55000000000000004">
      <c r="A30" s="31" t="s">
        <v>29</v>
      </c>
      <c r="C30" s="30" t="s">
        <v>198</v>
      </c>
      <c r="E30" s="32">
        <v>2386000</v>
      </c>
      <c r="G30" s="32">
        <v>6800</v>
      </c>
      <c r="I30" s="32">
        <v>0</v>
      </c>
      <c r="K30" s="32">
        <v>0</v>
      </c>
      <c r="M30" s="32">
        <v>0</v>
      </c>
      <c r="O30" s="32">
        <v>16224800000</v>
      </c>
      <c r="Q30" s="32">
        <v>0</v>
      </c>
      <c r="S30" s="32">
        <v>16224800000</v>
      </c>
    </row>
    <row r="31" spans="1:19" ht="21" x14ac:dyDescent="0.55000000000000004">
      <c r="A31" s="31" t="s">
        <v>59</v>
      </c>
      <c r="C31" s="30" t="s">
        <v>428</v>
      </c>
      <c r="E31" s="32">
        <v>28800000</v>
      </c>
      <c r="G31" s="32">
        <v>56</v>
      </c>
      <c r="I31" s="32">
        <v>1612800000</v>
      </c>
      <c r="K31" s="32">
        <v>125315477</v>
      </c>
      <c r="M31" s="32">
        <v>1487484523</v>
      </c>
      <c r="O31" s="32">
        <v>1612800000</v>
      </c>
      <c r="Q31" s="32">
        <v>125315477</v>
      </c>
      <c r="S31" s="32">
        <v>1487484523</v>
      </c>
    </row>
    <row r="32" spans="1:19" ht="21" x14ac:dyDescent="0.55000000000000004">
      <c r="A32" s="31" t="s">
        <v>50</v>
      </c>
      <c r="C32" s="30" t="s">
        <v>433</v>
      </c>
      <c r="E32" s="32">
        <v>3500000</v>
      </c>
      <c r="G32" s="32">
        <v>50</v>
      </c>
      <c r="I32" s="32">
        <v>0</v>
      </c>
      <c r="K32" s="32">
        <v>0</v>
      </c>
      <c r="M32" s="32">
        <v>0</v>
      </c>
      <c r="O32" s="32">
        <v>175000000</v>
      </c>
      <c r="Q32" s="32">
        <v>0</v>
      </c>
      <c r="S32" s="32">
        <v>175000000</v>
      </c>
    </row>
    <row r="33" spans="1:19" ht="21" x14ac:dyDescent="0.55000000000000004">
      <c r="A33" s="31" t="s">
        <v>60</v>
      </c>
      <c r="C33" s="30" t="s">
        <v>435</v>
      </c>
      <c r="E33" s="32">
        <v>17774117</v>
      </c>
      <c r="G33" s="32">
        <v>348</v>
      </c>
      <c r="I33" s="32">
        <v>0</v>
      </c>
      <c r="K33" s="32">
        <v>0</v>
      </c>
      <c r="M33" s="32">
        <v>0</v>
      </c>
      <c r="O33" s="32">
        <v>6185392716</v>
      </c>
      <c r="Q33" s="32">
        <v>0</v>
      </c>
      <c r="S33" s="32">
        <v>6185392716</v>
      </c>
    </row>
    <row r="34" spans="1:19" ht="21" x14ac:dyDescent="0.55000000000000004">
      <c r="A34" s="31" t="s">
        <v>84</v>
      </c>
      <c r="C34" s="30" t="s">
        <v>436</v>
      </c>
      <c r="E34" s="32">
        <v>3080009</v>
      </c>
      <c r="G34" s="32">
        <v>5000</v>
      </c>
      <c r="I34" s="32">
        <v>0</v>
      </c>
      <c r="K34" s="32">
        <v>0</v>
      </c>
      <c r="M34" s="32">
        <v>0</v>
      </c>
      <c r="O34" s="32">
        <v>15400045000</v>
      </c>
      <c r="Q34" s="32">
        <v>637034035</v>
      </c>
      <c r="S34" s="32">
        <v>14763010965</v>
      </c>
    </row>
    <row r="35" spans="1:19" ht="21" x14ac:dyDescent="0.55000000000000004">
      <c r="A35" s="31" t="s">
        <v>520</v>
      </c>
      <c r="E35" s="32">
        <v>0</v>
      </c>
      <c r="G35" s="32">
        <v>0</v>
      </c>
      <c r="I35" s="32">
        <v>0</v>
      </c>
      <c r="K35" s="32">
        <v>0</v>
      </c>
      <c r="M35" s="32">
        <v>0</v>
      </c>
      <c r="O35" s="32">
        <v>300012363</v>
      </c>
      <c r="Q35" s="32"/>
      <c r="S35" s="32">
        <v>300012363</v>
      </c>
    </row>
    <row r="36" spans="1:19" ht="21" x14ac:dyDescent="0.55000000000000004">
      <c r="A36" s="31" t="s">
        <v>72</v>
      </c>
      <c r="C36" s="30" t="s">
        <v>437</v>
      </c>
      <c r="E36" s="32">
        <v>1280929</v>
      </c>
      <c r="G36" s="32">
        <v>450</v>
      </c>
      <c r="I36" s="32">
        <v>576418050</v>
      </c>
      <c r="K36" s="32">
        <v>33118920</v>
      </c>
      <c r="M36" s="32">
        <v>543299130</v>
      </c>
      <c r="O36" s="32">
        <v>576418050</v>
      </c>
      <c r="Q36" s="32">
        <v>33118920</v>
      </c>
      <c r="S36" s="32">
        <v>543299130</v>
      </c>
    </row>
    <row r="37" spans="1:19" ht="21" x14ac:dyDescent="0.55000000000000004">
      <c r="A37" s="31" t="s">
        <v>40</v>
      </c>
      <c r="C37" s="30" t="s">
        <v>387</v>
      </c>
      <c r="E37" s="32">
        <v>8915666</v>
      </c>
      <c r="G37" s="32">
        <v>300</v>
      </c>
      <c r="I37" s="32">
        <v>2674699800</v>
      </c>
      <c r="K37" s="32">
        <v>182637446</v>
      </c>
      <c r="M37" s="32">
        <v>2492062354</v>
      </c>
      <c r="O37" s="32">
        <v>2674699800</v>
      </c>
      <c r="Q37" s="32">
        <v>182637446</v>
      </c>
      <c r="S37" s="32">
        <v>2492062354</v>
      </c>
    </row>
    <row r="38" spans="1:19" ht="21" x14ac:dyDescent="0.55000000000000004">
      <c r="A38" s="31" t="s">
        <v>438</v>
      </c>
      <c r="C38" s="30" t="s">
        <v>439</v>
      </c>
      <c r="E38" s="32">
        <v>18000</v>
      </c>
      <c r="G38" s="32">
        <v>3500</v>
      </c>
      <c r="I38" s="32">
        <v>0</v>
      </c>
      <c r="K38" s="32">
        <v>0</v>
      </c>
      <c r="M38" s="32">
        <v>0</v>
      </c>
      <c r="O38" s="32">
        <v>63000000</v>
      </c>
      <c r="Q38" s="32">
        <v>0</v>
      </c>
      <c r="S38" s="32">
        <v>63000000</v>
      </c>
    </row>
    <row r="39" spans="1:19" ht="21" x14ac:dyDescent="0.55000000000000004">
      <c r="A39" s="31" t="s">
        <v>76</v>
      </c>
      <c r="C39" s="30" t="s">
        <v>440</v>
      </c>
      <c r="E39" s="32">
        <v>39959237</v>
      </c>
      <c r="G39" s="32">
        <v>1800</v>
      </c>
      <c r="I39" s="32">
        <v>71926626600</v>
      </c>
      <c r="K39" s="32">
        <v>147491374</v>
      </c>
      <c r="M39" s="32">
        <v>71779135226</v>
      </c>
      <c r="O39" s="32">
        <v>71926626600</v>
      </c>
      <c r="Q39" s="32">
        <v>147491374</v>
      </c>
      <c r="S39" s="32">
        <v>71779135226</v>
      </c>
    </row>
    <row r="40" spans="1:19" ht="21" x14ac:dyDescent="0.55000000000000004">
      <c r="A40" s="31" t="s">
        <v>19</v>
      </c>
      <c r="C40" s="30" t="s">
        <v>372</v>
      </c>
      <c r="E40" s="32">
        <v>43576772</v>
      </c>
      <c r="G40" s="32">
        <v>650</v>
      </c>
      <c r="I40" s="32">
        <v>0</v>
      </c>
      <c r="K40" s="32">
        <v>0</v>
      </c>
      <c r="M40" s="32">
        <v>0</v>
      </c>
      <c r="O40" s="32">
        <v>28324901800</v>
      </c>
      <c r="Q40" s="32">
        <v>0</v>
      </c>
      <c r="S40" s="32">
        <v>28324901800</v>
      </c>
    </row>
    <row r="41" spans="1:19" ht="21" x14ac:dyDescent="0.55000000000000004">
      <c r="A41" s="31" t="s">
        <v>30</v>
      </c>
      <c r="C41" s="30" t="s">
        <v>206</v>
      </c>
      <c r="E41" s="32">
        <v>2637931</v>
      </c>
      <c r="G41" s="32">
        <v>6500</v>
      </c>
      <c r="I41" s="32">
        <v>17146551500</v>
      </c>
      <c r="K41" s="32">
        <v>2280776447</v>
      </c>
      <c r="M41" s="32">
        <v>14865775053</v>
      </c>
      <c r="O41" s="32">
        <v>17146551500</v>
      </c>
      <c r="Q41" s="32">
        <v>2280776447</v>
      </c>
      <c r="S41" s="32">
        <v>14865775053</v>
      </c>
    </row>
    <row r="42" spans="1:19" ht="21" x14ac:dyDescent="0.55000000000000004">
      <c r="A42" s="31" t="s">
        <v>25</v>
      </c>
      <c r="C42" s="30" t="s">
        <v>431</v>
      </c>
      <c r="E42" s="32">
        <v>10000000</v>
      </c>
      <c r="G42" s="32">
        <v>200</v>
      </c>
      <c r="I42" s="32">
        <v>2000000000</v>
      </c>
      <c r="K42" s="32">
        <v>42895442</v>
      </c>
      <c r="M42" s="32">
        <v>1957104558</v>
      </c>
      <c r="O42" s="32">
        <v>2000000000</v>
      </c>
      <c r="Q42" s="32">
        <v>42895442</v>
      </c>
      <c r="S42" s="32">
        <v>1957104558</v>
      </c>
    </row>
    <row r="43" spans="1:19" ht="21" x14ac:dyDescent="0.55000000000000004">
      <c r="A43" s="31" t="s">
        <v>34</v>
      </c>
      <c r="C43" s="30" t="s">
        <v>441</v>
      </c>
      <c r="E43" s="32">
        <v>6235778</v>
      </c>
      <c r="G43" s="32">
        <v>100</v>
      </c>
      <c r="I43" s="32">
        <v>0</v>
      </c>
      <c r="K43" s="32">
        <v>0</v>
      </c>
      <c r="M43" s="32">
        <v>0</v>
      </c>
      <c r="O43" s="32">
        <v>623577800</v>
      </c>
      <c r="Q43" s="32">
        <v>0</v>
      </c>
      <c r="S43" s="32">
        <v>623577800</v>
      </c>
    </row>
    <row r="44" spans="1:19" ht="21" x14ac:dyDescent="0.55000000000000004">
      <c r="A44" s="31" t="s">
        <v>81</v>
      </c>
      <c r="C44" s="30" t="s">
        <v>442</v>
      </c>
      <c r="E44" s="32">
        <v>3139445</v>
      </c>
      <c r="G44" s="32">
        <v>575</v>
      </c>
      <c r="I44" s="32">
        <v>0</v>
      </c>
      <c r="K44" s="32">
        <v>0</v>
      </c>
      <c r="M44" s="32">
        <v>0</v>
      </c>
      <c r="O44" s="32">
        <v>1805180875</v>
      </c>
      <c r="Q44" s="32">
        <v>108101624</v>
      </c>
      <c r="S44" s="32">
        <v>1697079251</v>
      </c>
    </row>
    <row r="45" spans="1:19" ht="21" x14ac:dyDescent="0.55000000000000004">
      <c r="A45" s="31" t="s">
        <v>28</v>
      </c>
      <c r="C45" s="30" t="s">
        <v>443</v>
      </c>
      <c r="E45" s="32">
        <v>1000000</v>
      </c>
      <c r="G45" s="32">
        <v>20000</v>
      </c>
      <c r="I45" s="32">
        <v>20000000000</v>
      </c>
      <c r="K45" s="32">
        <v>2813419659</v>
      </c>
      <c r="M45" s="32">
        <v>17186580341</v>
      </c>
      <c r="O45" s="32">
        <v>20000000000</v>
      </c>
      <c r="Q45" s="32">
        <v>2813419659</v>
      </c>
      <c r="S45" s="32">
        <v>17186580341</v>
      </c>
    </row>
    <row r="46" spans="1:19" ht="21" x14ac:dyDescent="0.55000000000000004">
      <c r="A46" s="31" t="s">
        <v>37</v>
      </c>
      <c r="C46" s="30" t="s">
        <v>444</v>
      </c>
      <c r="E46" s="32">
        <v>3000000</v>
      </c>
      <c r="G46" s="32">
        <v>84</v>
      </c>
      <c r="I46" s="32">
        <v>0</v>
      </c>
      <c r="K46" s="32">
        <v>0</v>
      </c>
      <c r="M46" s="32">
        <v>0</v>
      </c>
      <c r="O46" s="32">
        <v>252000000</v>
      </c>
      <c r="Q46" s="32">
        <v>1884432</v>
      </c>
      <c r="S46" s="32">
        <v>250115568</v>
      </c>
    </row>
    <row r="47" spans="1:19" ht="21" x14ac:dyDescent="0.55000000000000004">
      <c r="A47" s="31" t="s">
        <v>35</v>
      </c>
      <c r="C47" s="30" t="s">
        <v>445</v>
      </c>
      <c r="E47" s="32">
        <v>2123048</v>
      </c>
      <c r="G47" s="32">
        <v>11500</v>
      </c>
      <c r="I47" s="32">
        <v>0</v>
      </c>
      <c r="K47" s="32">
        <v>0</v>
      </c>
      <c r="M47" s="32">
        <v>0</v>
      </c>
      <c r="O47" s="32">
        <v>24415052000</v>
      </c>
      <c r="Q47" s="32">
        <v>0</v>
      </c>
      <c r="S47" s="32">
        <v>24415052000</v>
      </c>
    </row>
    <row r="48" spans="1:19" ht="21" x14ac:dyDescent="0.55000000000000004">
      <c r="A48" s="31" t="s">
        <v>49</v>
      </c>
      <c r="C48" s="30" t="s">
        <v>446</v>
      </c>
      <c r="E48" s="32">
        <v>300000</v>
      </c>
      <c r="G48" s="32">
        <v>1200</v>
      </c>
      <c r="I48" s="32">
        <v>0</v>
      </c>
      <c r="K48" s="32">
        <v>0</v>
      </c>
      <c r="M48" s="32">
        <v>0</v>
      </c>
      <c r="O48" s="32">
        <v>360000000</v>
      </c>
      <c r="Q48" s="32">
        <v>0</v>
      </c>
      <c r="S48" s="32">
        <v>360000000</v>
      </c>
    </row>
    <row r="49" spans="1:19" ht="21" x14ac:dyDescent="0.55000000000000004">
      <c r="A49" s="31" t="s">
        <v>78</v>
      </c>
      <c r="C49" s="30" t="s">
        <v>447</v>
      </c>
      <c r="E49" s="32">
        <v>604703</v>
      </c>
      <c r="G49" s="32">
        <v>440</v>
      </c>
      <c r="I49" s="32">
        <v>0</v>
      </c>
      <c r="K49" s="32">
        <v>0</v>
      </c>
      <c r="M49" s="32">
        <v>0</v>
      </c>
      <c r="O49" s="32">
        <v>266069320</v>
      </c>
      <c r="Q49" s="32">
        <v>3240357</v>
      </c>
      <c r="S49" s="32">
        <v>262828963</v>
      </c>
    </row>
    <row r="50" spans="1:19" ht="21" x14ac:dyDescent="0.55000000000000004">
      <c r="A50" s="31" t="s">
        <v>21</v>
      </c>
      <c r="C50" s="30" t="s">
        <v>447</v>
      </c>
      <c r="E50" s="32">
        <v>15548784</v>
      </c>
      <c r="G50" s="32">
        <v>121</v>
      </c>
      <c r="I50" s="32">
        <v>0</v>
      </c>
      <c r="K50" s="32">
        <v>0</v>
      </c>
      <c r="M50" s="32">
        <v>0</v>
      </c>
      <c r="O50" s="32">
        <v>1881402864</v>
      </c>
      <c r="Q50" s="32">
        <v>40351804</v>
      </c>
      <c r="S50" s="32">
        <v>1841051060</v>
      </c>
    </row>
    <row r="51" spans="1:19" ht="21" x14ac:dyDescent="0.55000000000000004">
      <c r="A51" s="31" t="s">
        <v>87</v>
      </c>
      <c r="C51" s="30" t="s">
        <v>443</v>
      </c>
      <c r="E51" s="32">
        <v>408881</v>
      </c>
      <c r="G51" s="32">
        <v>3000</v>
      </c>
      <c r="I51" s="32">
        <v>1226643000</v>
      </c>
      <c r="K51" s="32">
        <v>172553077</v>
      </c>
      <c r="M51" s="32">
        <v>1054089923</v>
      </c>
      <c r="O51" s="32">
        <v>1226643000</v>
      </c>
      <c r="Q51" s="32">
        <v>172553077</v>
      </c>
      <c r="S51" s="32">
        <v>1054089923</v>
      </c>
    </row>
    <row r="52" spans="1:19" ht="21" x14ac:dyDescent="0.55000000000000004">
      <c r="A52" s="31" t="s">
        <v>48</v>
      </c>
      <c r="C52" s="30" t="s">
        <v>424</v>
      </c>
      <c r="E52" s="32">
        <v>41230</v>
      </c>
      <c r="G52" s="32">
        <v>2000</v>
      </c>
      <c r="I52" s="32">
        <v>0</v>
      </c>
      <c r="K52" s="32">
        <v>0</v>
      </c>
      <c r="M52" s="32">
        <v>0</v>
      </c>
      <c r="O52" s="32">
        <v>82460000</v>
      </c>
      <c r="Q52" s="32">
        <v>9362489</v>
      </c>
      <c r="S52" s="32">
        <v>73097511</v>
      </c>
    </row>
    <row r="53" spans="1:19" ht="21" x14ac:dyDescent="0.55000000000000004">
      <c r="A53" s="31" t="s">
        <v>42</v>
      </c>
      <c r="C53" s="30" t="s">
        <v>427</v>
      </c>
      <c r="E53" s="32">
        <v>143169</v>
      </c>
      <c r="G53" s="32">
        <v>110</v>
      </c>
      <c r="I53" s="32">
        <v>15748590</v>
      </c>
      <c r="K53" s="32">
        <v>651452</v>
      </c>
      <c r="M53" s="32">
        <v>15097138</v>
      </c>
      <c r="O53" s="32">
        <v>15748590</v>
      </c>
      <c r="Q53" s="32">
        <v>651452</v>
      </c>
      <c r="S53" s="32">
        <v>15097138</v>
      </c>
    </row>
    <row r="54" spans="1:19" ht="21" x14ac:dyDescent="0.55000000000000004">
      <c r="A54" s="31" t="s">
        <v>75</v>
      </c>
      <c r="C54" s="30" t="s">
        <v>448</v>
      </c>
      <c r="E54" s="32">
        <v>793168</v>
      </c>
      <c r="G54" s="32">
        <v>165</v>
      </c>
      <c r="I54" s="32">
        <v>130872720</v>
      </c>
      <c r="K54" s="32">
        <v>17205753</v>
      </c>
      <c r="M54" s="32">
        <v>113666967</v>
      </c>
      <c r="O54" s="32">
        <v>130872720</v>
      </c>
      <c r="Q54" s="32">
        <v>17205753</v>
      </c>
      <c r="S54" s="32">
        <v>113666967</v>
      </c>
    </row>
    <row r="55" spans="1:19" ht="19.5" thickBot="1" x14ac:dyDescent="0.5">
      <c r="I55" s="33">
        <f>SUM(I8:I54)</f>
        <v>623593459524</v>
      </c>
      <c r="K55" s="33">
        <f>SUM(K8:K54)</f>
        <v>44490790090</v>
      </c>
      <c r="M55" s="33">
        <f>SUM(M8:M54)</f>
        <v>579102669434</v>
      </c>
      <c r="O55" s="33">
        <f>SUM(O8:O54)</f>
        <v>913323615362</v>
      </c>
      <c r="Q55" s="33">
        <f>SUM(Q8:Q54)</f>
        <v>55412625472</v>
      </c>
      <c r="S55" s="33">
        <f>SUM(S8:S54)</f>
        <v>857910989890</v>
      </c>
    </row>
    <row r="56" spans="1:19" ht="19.5" thickTop="1" x14ac:dyDescent="0.45"/>
    <row r="59" spans="1:19" x14ac:dyDescent="0.45">
      <c r="O59" s="32"/>
    </row>
    <row r="60" spans="1:19" x14ac:dyDescent="0.45">
      <c r="O60" s="32"/>
    </row>
    <row r="61" spans="1:19" x14ac:dyDescent="0.45">
      <c r="O61" s="32"/>
    </row>
    <row r="62" spans="1:19" x14ac:dyDescent="0.45">
      <c r="O62" s="32"/>
    </row>
    <row r="63" spans="1:19" x14ac:dyDescent="0.45">
      <c r="O63" s="32"/>
    </row>
    <row r="64" spans="1:19" x14ac:dyDescent="0.45">
      <c r="O64" s="32"/>
    </row>
    <row r="65" spans="15:15" x14ac:dyDescent="0.45">
      <c r="O65" s="32"/>
    </row>
    <row r="66" spans="15:15" x14ac:dyDescent="0.45">
      <c r="O66" s="32"/>
    </row>
    <row r="67" spans="15:15" x14ac:dyDescent="0.45">
      <c r="O67" s="32"/>
    </row>
    <row r="68" spans="15:15" x14ac:dyDescent="0.45">
      <c r="O68" s="32"/>
    </row>
    <row r="69" spans="15:15" x14ac:dyDescent="0.45">
      <c r="O69" s="32"/>
    </row>
    <row r="70" spans="15:15" x14ac:dyDescent="0.45">
      <c r="O70" s="32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09"/>
  <sheetViews>
    <sheetView rightToLeft="1" workbookViewId="0">
      <selection activeCell="C98" sqref="C98:G104"/>
    </sheetView>
  </sheetViews>
  <sheetFormatPr defaultRowHeight="18.75" x14ac:dyDescent="0.45"/>
  <cols>
    <col min="1" max="1" width="34.7109375" style="30" bestFit="1" customWidth="1"/>
    <col min="2" max="2" width="1" style="30" customWidth="1"/>
    <col min="3" max="3" width="13.85546875" style="30" bestFit="1" customWidth="1"/>
    <col min="4" max="4" width="1" style="30" customWidth="1"/>
    <col min="5" max="5" width="20.140625" style="30" bestFit="1" customWidth="1"/>
    <col min="6" max="6" width="1" style="30" customWidth="1"/>
    <col min="7" max="7" width="20" style="30" bestFit="1" customWidth="1"/>
    <col min="8" max="8" width="1" style="30" customWidth="1"/>
    <col min="9" max="9" width="39" style="30" bestFit="1" customWidth="1"/>
    <col min="10" max="10" width="1" style="30" customWidth="1"/>
    <col min="11" max="11" width="14.42578125" style="30" bestFit="1" customWidth="1"/>
    <col min="12" max="12" width="1" style="30" customWidth="1"/>
    <col min="13" max="13" width="20.28515625" style="30" bestFit="1" customWidth="1"/>
    <col min="14" max="14" width="1" style="30" customWidth="1"/>
    <col min="15" max="15" width="20.7109375" style="30" bestFit="1" customWidth="1"/>
    <col min="16" max="16" width="1" style="30" customWidth="1"/>
    <col min="17" max="17" width="39" style="30" bestFit="1" customWidth="1"/>
    <col min="18" max="18" width="1" style="30" customWidth="1"/>
    <col min="19" max="19" width="17.5703125" style="30" bestFit="1" customWidth="1"/>
    <col min="20" max="16384" width="9.140625" style="30"/>
  </cols>
  <sheetData>
    <row r="2" spans="1:17" ht="30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45">
      <c r="A3" s="38" t="s">
        <v>388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4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30" x14ac:dyDescent="0.45">
      <c r="A6" s="39" t="s">
        <v>3</v>
      </c>
      <c r="C6" s="40" t="s">
        <v>390</v>
      </c>
      <c r="D6" s="40" t="s">
        <v>390</v>
      </c>
      <c r="E6" s="40" t="s">
        <v>390</v>
      </c>
      <c r="F6" s="40" t="s">
        <v>390</v>
      </c>
      <c r="G6" s="40" t="s">
        <v>390</v>
      </c>
      <c r="H6" s="40" t="s">
        <v>390</v>
      </c>
      <c r="I6" s="40" t="s">
        <v>390</v>
      </c>
      <c r="K6" s="40" t="s">
        <v>391</v>
      </c>
      <c r="L6" s="40" t="s">
        <v>391</v>
      </c>
      <c r="M6" s="40" t="s">
        <v>391</v>
      </c>
      <c r="N6" s="40" t="s">
        <v>391</v>
      </c>
      <c r="O6" s="40" t="s">
        <v>391</v>
      </c>
      <c r="P6" s="40" t="s">
        <v>391</v>
      </c>
      <c r="Q6" s="40" t="s">
        <v>391</v>
      </c>
    </row>
    <row r="7" spans="1:17" ht="30" x14ac:dyDescent="0.45">
      <c r="A7" s="40" t="s">
        <v>3</v>
      </c>
      <c r="C7" s="40" t="s">
        <v>7</v>
      </c>
      <c r="E7" s="40" t="s">
        <v>449</v>
      </c>
      <c r="G7" s="40" t="s">
        <v>450</v>
      </c>
      <c r="I7" s="40" t="s">
        <v>451</v>
      </c>
      <c r="K7" s="40" t="s">
        <v>7</v>
      </c>
      <c r="M7" s="40" t="s">
        <v>449</v>
      </c>
      <c r="O7" s="40" t="s">
        <v>450</v>
      </c>
      <c r="Q7" s="40" t="s">
        <v>451</v>
      </c>
    </row>
    <row r="8" spans="1:17" ht="21" x14ac:dyDescent="0.55000000000000004">
      <c r="A8" s="31" t="s">
        <v>43</v>
      </c>
      <c r="C8" s="32">
        <v>2797241</v>
      </c>
      <c r="E8" s="32">
        <v>67485099287</v>
      </c>
      <c r="G8" s="32">
        <v>67685885576</v>
      </c>
      <c r="I8" s="22">
        <v>-200786288</v>
      </c>
      <c r="J8" s="22"/>
      <c r="K8" s="22">
        <v>2797241</v>
      </c>
      <c r="L8" s="22"/>
      <c r="M8" s="22">
        <v>67485099287</v>
      </c>
      <c r="N8" s="22"/>
      <c r="O8" s="22">
        <v>63433428389</v>
      </c>
      <c r="P8" s="22"/>
      <c r="Q8" s="22">
        <v>4051670898</v>
      </c>
    </row>
    <row r="9" spans="1:17" ht="21" x14ac:dyDescent="0.55000000000000004">
      <c r="A9" s="31" t="s">
        <v>89</v>
      </c>
      <c r="C9" s="32">
        <v>1344094</v>
      </c>
      <c r="E9" s="32">
        <v>24343680793</v>
      </c>
      <c r="G9" s="32">
        <v>33742855825</v>
      </c>
      <c r="I9" s="22">
        <v>-9399175031</v>
      </c>
      <c r="J9" s="22"/>
      <c r="K9" s="22">
        <v>1344094</v>
      </c>
      <c r="L9" s="22"/>
      <c r="M9" s="22">
        <v>24343680793</v>
      </c>
      <c r="N9" s="22"/>
      <c r="O9" s="22">
        <v>33742855825</v>
      </c>
      <c r="P9" s="22"/>
      <c r="Q9" s="22">
        <v>-9399175031</v>
      </c>
    </row>
    <row r="10" spans="1:17" ht="21" x14ac:dyDescent="0.55000000000000004">
      <c r="A10" s="31" t="s">
        <v>63</v>
      </c>
      <c r="C10" s="32">
        <v>937889</v>
      </c>
      <c r="E10" s="32">
        <v>165172213281</v>
      </c>
      <c r="G10" s="32">
        <v>132235195251</v>
      </c>
      <c r="I10" s="22">
        <v>32937018030</v>
      </c>
      <c r="J10" s="22"/>
      <c r="K10" s="22">
        <v>937889</v>
      </c>
      <c r="L10" s="22"/>
      <c r="M10" s="22">
        <v>165172213281</v>
      </c>
      <c r="N10" s="22"/>
      <c r="O10" s="22">
        <v>179411197165</v>
      </c>
      <c r="P10" s="22"/>
      <c r="Q10" s="22">
        <v>-14238983883</v>
      </c>
    </row>
    <row r="11" spans="1:17" ht="21" x14ac:dyDescent="0.55000000000000004">
      <c r="A11" s="31" t="s">
        <v>76</v>
      </c>
      <c r="C11" s="32">
        <v>39959237</v>
      </c>
      <c r="E11" s="32">
        <v>687976025630</v>
      </c>
      <c r="G11" s="32">
        <v>753914506203</v>
      </c>
      <c r="I11" s="22">
        <v>-65938480572</v>
      </c>
      <c r="J11" s="22"/>
      <c r="K11" s="22">
        <v>39959237</v>
      </c>
      <c r="L11" s="22"/>
      <c r="M11" s="22">
        <v>687976025630</v>
      </c>
      <c r="N11" s="22"/>
      <c r="O11" s="22">
        <v>766928415200</v>
      </c>
      <c r="P11" s="22"/>
      <c r="Q11" s="22">
        <v>-78952389569</v>
      </c>
    </row>
    <row r="12" spans="1:17" ht="21" x14ac:dyDescent="0.55000000000000004">
      <c r="A12" s="31" t="s">
        <v>19</v>
      </c>
      <c r="C12" s="32">
        <v>43576772</v>
      </c>
      <c r="E12" s="32">
        <v>344807222044</v>
      </c>
      <c r="G12" s="32">
        <v>344015653785</v>
      </c>
      <c r="I12" s="22">
        <v>791568259</v>
      </c>
      <c r="J12" s="22"/>
      <c r="K12" s="22">
        <v>43576772</v>
      </c>
      <c r="L12" s="22"/>
      <c r="M12" s="22">
        <v>344807222044</v>
      </c>
      <c r="N12" s="22"/>
      <c r="O12" s="22">
        <v>380808941434</v>
      </c>
      <c r="P12" s="22"/>
      <c r="Q12" s="22">
        <v>-36001719389</v>
      </c>
    </row>
    <row r="13" spans="1:17" ht="21" x14ac:dyDescent="0.55000000000000004">
      <c r="A13" s="31" t="s">
        <v>30</v>
      </c>
      <c r="C13" s="32">
        <v>3000000</v>
      </c>
      <c r="E13" s="32">
        <v>118093140000</v>
      </c>
      <c r="G13" s="32">
        <v>136840657207</v>
      </c>
      <c r="I13" s="22">
        <v>-18747517207</v>
      </c>
      <c r="J13" s="22"/>
      <c r="K13" s="22">
        <v>3000000</v>
      </c>
      <c r="L13" s="22"/>
      <c r="M13" s="22">
        <v>118093140000</v>
      </c>
      <c r="N13" s="22"/>
      <c r="O13" s="22">
        <v>136033798462</v>
      </c>
      <c r="P13" s="22"/>
      <c r="Q13" s="22">
        <v>-17940658462</v>
      </c>
    </row>
    <row r="14" spans="1:17" ht="21" x14ac:dyDescent="0.55000000000000004">
      <c r="A14" s="31" t="s">
        <v>64</v>
      </c>
      <c r="C14" s="32">
        <v>389000</v>
      </c>
      <c r="E14" s="32">
        <v>71592411934</v>
      </c>
      <c r="G14" s="32">
        <v>64226118807</v>
      </c>
      <c r="I14" s="22">
        <v>7366293127</v>
      </c>
      <c r="J14" s="22"/>
      <c r="K14" s="22">
        <v>389000</v>
      </c>
      <c r="L14" s="22"/>
      <c r="M14" s="22">
        <v>71592411934</v>
      </c>
      <c r="N14" s="22"/>
      <c r="O14" s="22">
        <v>89545617904</v>
      </c>
      <c r="P14" s="22"/>
      <c r="Q14" s="22">
        <v>-17953205969</v>
      </c>
    </row>
    <row r="15" spans="1:17" ht="21" x14ac:dyDescent="0.55000000000000004">
      <c r="A15" s="31" t="s">
        <v>25</v>
      </c>
      <c r="C15" s="32">
        <v>10000000</v>
      </c>
      <c r="E15" s="32">
        <v>98609760000</v>
      </c>
      <c r="G15" s="32">
        <v>98260722302</v>
      </c>
      <c r="I15" s="22">
        <v>349037698</v>
      </c>
      <c r="J15" s="22"/>
      <c r="K15" s="22">
        <v>10000000</v>
      </c>
      <c r="L15" s="22"/>
      <c r="M15" s="22">
        <v>98609760000</v>
      </c>
      <c r="N15" s="22"/>
      <c r="O15" s="22">
        <v>99612512717</v>
      </c>
      <c r="P15" s="22"/>
      <c r="Q15" s="22">
        <v>-1002752717</v>
      </c>
    </row>
    <row r="16" spans="1:17" ht="21" x14ac:dyDescent="0.55000000000000004">
      <c r="A16" s="31" t="s">
        <v>88</v>
      </c>
      <c r="C16" s="32">
        <v>7842</v>
      </c>
      <c r="E16" s="32">
        <v>299169649404</v>
      </c>
      <c r="G16" s="32">
        <v>299986864224</v>
      </c>
      <c r="I16" s="22">
        <v>-817214820</v>
      </c>
      <c r="J16" s="22"/>
      <c r="K16" s="22">
        <v>7842</v>
      </c>
      <c r="L16" s="22"/>
      <c r="M16" s="22">
        <v>299169649404</v>
      </c>
      <c r="N16" s="22"/>
      <c r="O16" s="22">
        <v>299986864224</v>
      </c>
      <c r="P16" s="22"/>
      <c r="Q16" s="22">
        <v>-817214820</v>
      </c>
    </row>
    <row r="17" spans="1:17" ht="21" x14ac:dyDescent="0.55000000000000004">
      <c r="A17" s="31" t="s">
        <v>34</v>
      </c>
      <c r="C17" s="32">
        <v>4074324</v>
      </c>
      <c r="E17" s="32">
        <v>111296247100</v>
      </c>
      <c r="G17" s="32">
        <v>111656719460</v>
      </c>
      <c r="I17" s="22">
        <v>-360472359</v>
      </c>
      <c r="J17" s="22"/>
      <c r="K17" s="22">
        <v>4074324</v>
      </c>
      <c r="L17" s="22"/>
      <c r="M17" s="22">
        <v>111296247100</v>
      </c>
      <c r="N17" s="22"/>
      <c r="O17" s="22">
        <v>88462331379</v>
      </c>
      <c r="P17" s="22"/>
      <c r="Q17" s="22">
        <v>22833915721</v>
      </c>
    </row>
    <row r="18" spans="1:17" ht="21" x14ac:dyDescent="0.55000000000000004">
      <c r="A18" s="31" t="s">
        <v>81</v>
      </c>
      <c r="C18" s="32">
        <v>3259445</v>
      </c>
      <c r="E18" s="32">
        <v>383784076751</v>
      </c>
      <c r="G18" s="32">
        <v>383432555022</v>
      </c>
      <c r="I18" s="22">
        <v>351521729</v>
      </c>
      <c r="J18" s="22"/>
      <c r="K18" s="22">
        <v>3259445</v>
      </c>
      <c r="L18" s="22"/>
      <c r="M18" s="22">
        <v>383784076751</v>
      </c>
      <c r="N18" s="22"/>
      <c r="O18" s="22">
        <v>391895878529</v>
      </c>
      <c r="P18" s="22"/>
      <c r="Q18" s="22">
        <v>-8111801777</v>
      </c>
    </row>
    <row r="19" spans="1:17" ht="21" x14ac:dyDescent="0.55000000000000004">
      <c r="A19" s="31" t="s">
        <v>28</v>
      </c>
      <c r="C19" s="32">
        <v>1000000</v>
      </c>
      <c r="E19" s="32">
        <v>167726056500</v>
      </c>
      <c r="G19" s="32">
        <v>166571886159</v>
      </c>
      <c r="I19" s="22">
        <v>1154170341</v>
      </c>
      <c r="J19" s="22"/>
      <c r="K19" s="22">
        <v>1000000</v>
      </c>
      <c r="L19" s="22"/>
      <c r="M19" s="22">
        <v>167726056500</v>
      </c>
      <c r="N19" s="22"/>
      <c r="O19" s="22">
        <v>165235626151</v>
      </c>
      <c r="P19" s="22"/>
      <c r="Q19" s="22">
        <v>2490430349</v>
      </c>
    </row>
    <row r="20" spans="1:17" ht="21" x14ac:dyDescent="0.55000000000000004">
      <c r="A20" s="31" t="s">
        <v>65</v>
      </c>
      <c r="C20" s="32">
        <v>1781572</v>
      </c>
      <c r="E20" s="32">
        <v>194433641792</v>
      </c>
      <c r="G20" s="32">
        <v>53488373865</v>
      </c>
      <c r="I20" s="22">
        <v>140945267927</v>
      </c>
      <c r="J20" s="22"/>
      <c r="K20" s="22">
        <v>1781572</v>
      </c>
      <c r="L20" s="22"/>
      <c r="M20" s="22">
        <v>194433641792</v>
      </c>
      <c r="N20" s="22"/>
      <c r="O20" s="22">
        <v>242206353859</v>
      </c>
      <c r="P20" s="22"/>
      <c r="Q20" s="22">
        <v>-47772712067</v>
      </c>
    </row>
    <row r="21" spans="1:17" ht="21" x14ac:dyDescent="0.55000000000000004">
      <c r="A21" s="31" t="s">
        <v>86</v>
      </c>
      <c r="C21" s="32">
        <v>47556386</v>
      </c>
      <c r="E21" s="32">
        <v>121681797245</v>
      </c>
      <c r="G21" s="32">
        <v>122443633026</v>
      </c>
      <c r="I21" s="22">
        <v>-761835780</v>
      </c>
      <c r="J21" s="22"/>
      <c r="K21" s="22">
        <v>47556386</v>
      </c>
      <c r="L21" s="22"/>
      <c r="M21" s="22">
        <v>121681797245</v>
      </c>
      <c r="N21" s="22"/>
      <c r="O21" s="22">
        <v>122443633026</v>
      </c>
      <c r="P21" s="22"/>
      <c r="Q21" s="22">
        <v>-761835780</v>
      </c>
    </row>
    <row r="22" spans="1:17" ht="21" x14ac:dyDescent="0.55000000000000004">
      <c r="A22" s="31" t="s">
        <v>49</v>
      </c>
      <c r="C22" s="32">
        <v>63250000</v>
      </c>
      <c r="E22" s="32">
        <v>819243822375</v>
      </c>
      <c r="G22" s="32">
        <v>817379388823</v>
      </c>
      <c r="I22" s="22">
        <v>1864433552</v>
      </c>
      <c r="J22" s="22"/>
      <c r="K22" s="22">
        <v>63250000</v>
      </c>
      <c r="L22" s="22"/>
      <c r="M22" s="22">
        <v>819243822375</v>
      </c>
      <c r="N22" s="22"/>
      <c r="O22" s="22">
        <v>822730692181</v>
      </c>
      <c r="P22" s="22"/>
      <c r="Q22" s="22">
        <v>-3486869806</v>
      </c>
    </row>
    <row r="23" spans="1:17" ht="21" x14ac:dyDescent="0.55000000000000004">
      <c r="A23" s="31" t="s">
        <v>67</v>
      </c>
      <c r="C23" s="32">
        <v>50000</v>
      </c>
      <c r="E23" s="32">
        <v>6049307906</v>
      </c>
      <c r="G23" s="32">
        <v>6232590000</v>
      </c>
      <c r="I23" s="22">
        <v>-183282093</v>
      </c>
      <c r="J23" s="22"/>
      <c r="K23" s="22">
        <v>50000</v>
      </c>
      <c r="L23" s="22"/>
      <c r="M23" s="22">
        <v>6049307906</v>
      </c>
      <c r="N23" s="22"/>
      <c r="O23" s="22">
        <v>9844075575</v>
      </c>
      <c r="P23" s="22"/>
      <c r="Q23" s="22">
        <v>-3794767668</v>
      </c>
    </row>
    <row r="24" spans="1:17" ht="21" x14ac:dyDescent="0.55000000000000004">
      <c r="A24" s="31" t="s">
        <v>78</v>
      </c>
      <c r="C24" s="32">
        <v>604703</v>
      </c>
      <c r="E24" s="32">
        <v>6674670110</v>
      </c>
      <c r="G24" s="32">
        <v>6633820020</v>
      </c>
      <c r="I24" s="22">
        <v>40850090</v>
      </c>
      <c r="J24" s="22"/>
      <c r="K24" s="22">
        <v>604703</v>
      </c>
      <c r="L24" s="22"/>
      <c r="M24" s="22">
        <v>6674670110</v>
      </c>
      <c r="N24" s="22"/>
      <c r="O24" s="22">
        <v>7039090130</v>
      </c>
      <c r="P24" s="22"/>
      <c r="Q24" s="22">
        <v>-364420019</v>
      </c>
    </row>
    <row r="25" spans="1:17" ht="21" x14ac:dyDescent="0.55000000000000004">
      <c r="A25" s="31" t="s">
        <v>21</v>
      </c>
      <c r="C25" s="32">
        <v>15548784</v>
      </c>
      <c r="E25" s="32">
        <v>326281833000</v>
      </c>
      <c r="G25" s="32">
        <v>323492010850</v>
      </c>
      <c r="I25" s="22">
        <v>2789822150</v>
      </c>
      <c r="J25" s="22"/>
      <c r="K25" s="22">
        <v>15548784</v>
      </c>
      <c r="L25" s="22"/>
      <c r="M25" s="22">
        <v>326281833000</v>
      </c>
      <c r="N25" s="22"/>
      <c r="O25" s="22">
        <v>327629219489</v>
      </c>
      <c r="P25" s="22"/>
      <c r="Q25" s="22">
        <v>-1347386488</v>
      </c>
    </row>
    <row r="26" spans="1:17" ht="21" x14ac:dyDescent="0.55000000000000004">
      <c r="A26" s="31" t="s">
        <v>87</v>
      </c>
      <c r="C26" s="32">
        <v>408881</v>
      </c>
      <c r="E26" s="32">
        <v>7316066844</v>
      </c>
      <c r="G26" s="32">
        <v>7372329514</v>
      </c>
      <c r="I26" s="22">
        <v>-56262669</v>
      </c>
      <c r="J26" s="22"/>
      <c r="K26" s="22">
        <v>408881</v>
      </c>
      <c r="L26" s="22"/>
      <c r="M26" s="22">
        <v>7316066844</v>
      </c>
      <c r="N26" s="22"/>
      <c r="O26" s="22">
        <v>7372329514</v>
      </c>
      <c r="P26" s="22"/>
      <c r="Q26" s="22">
        <v>-56262669</v>
      </c>
    </row>
    <row r="27" spans="1:17" ht="21" x14ac:dyDescent="0.55000000000000004">
      <c r="A27" s="31" t="s">
        <v>26</v>
      </c>
      <c r="C27" s="32">
        <v>2330438</v>
      </c>
      <c r="E27" s="32">
        <v>259564930995</v>
      </c>
      <c r="G27" s="32">
        <v>257546768542</v>
      </c>
      <c r="I27" s="22">
        <v>2018162453</v>
      </c>
      <c r="J27" s="22"/>
      <c r="K27" s="22">
        <v>2330438</v>
      </c>
      <c r="L27" s="22"/>
      <c r="M27" s="22">
        <v>259564930995</v>
      </c>
      <c r="N27" s="22"/>
      <c r="O27" s="22">
        <v>262559381341</v>
      </c>
      <c r="P27" s="22"/>
      <c r="Q27" s="22">
        <v>-2994450345</v>
      </c>
    </row>
    <row r="28" spans="1:17" ht="21" x14ac:dyDescent="0.55000000000000004">
      <c r="A28" s="31" t="s">
        <v>29</v>
      </c>
      <c r="C28" s="32">
        <v>2150000</v>
      </c>
      <c r="E28" s="32">
        <v>278798718375</v>
      </c>
      <c r="G28" s="32">
        <v>276028323244</v>
      </c>
      <c r="I28" s="22">
        <v>2770395131</v>
      </c>
      <c r="J28" s="22"/>
      <c r="K28" s="22">
        <v>2150000</v>
      </c>
      <c r="L28" s="22"/>
      <c r="M28" s="22">
        <v>278798718375</v>
      </c>
      <c r="N28" s="22"/>
      <c r="O28" s="22">
        <v>292522819971</v>
      </c>
      <c r="P28" s="22"/>
      <c r="Q28" s="22">
        <v>-13724101596</v>
      </c>
    </row>
    <row r="29" spans="1:17" ht="21" x14ac:dyDescent="0.55000000000000004">
      <c r="A29" s="31" t="s">
        <v>61</v>
      </c>
      <c r="C29" s="32">
        <v>18631603</v>
      </c>
      <c r="E29" s="32">
        <v>754349942308</v>
      </c>
      <c r="G29" s="32">
        <v>755079940266</v>
      </c>
      <c r="I29" s="22">
        <v>-729997957</v>
      </c>
      <c r="J29" s="22"/>
      <c r="K29" s="22">
        <v>18631603</v>
      </c>
      <c r="L29" s="22"/>
      <c r="M29" s="22">
        <v>754349942308</v>
      </c>
      <c r="N29" s="22"/>
      <c r="O29" s="22">
        <v>757092059139</v>
      </c>
      <c r="P29" s="22"/>
      <c r="Q29" s="22">
        <v>-2742116830</v>
      </c>
    </row>
    <row r="30" spans="1:17" ht="21" x14ac:dyDescent="0.55000000000000004">
      <c r="A30" s="31" t="s">
        <v>59</v>
      </c>
      <c r="C30" s="32">
        <v>28800000</v>
      </c>
      <c r="E30" s="32">
        <v>103378019040</v>
      </c>
      <c r="G30" s="32">
        <v>104754221029</v>
      </c>
      <c r="I30" s="22">
        <v>-1376201989</v>
      </c>
      <c r="J30" s="22"/>
      <c r="K30" s="22">
        <v>28800000</v>
      </c>
      <c r="L30" s="22"/>
      <c r="M30" s="22">
        <v>103378019040</v>
      </c>
      <c r="N30" s="22"/>
      <c r="O30" s="22">
        <v>107379442648</v>
      </c>
      <c r="P30" s="22"/>
      <c r="Q30" s="22">
        <v>-4001423608</v>
      </c>
    </row>
    <row r="31" spans="1:17" ht="21" x14ac:dyDescent="0.55000000000000004">
      <c r="A31" s="31" t="s">
        <v>50</v>
      </c>
      <c r="C31" s="32">
        <v>216733454</v>
      </c>
      <c r="E31" s="32">
        <v>1243111245003</v>
      </c>
      <c r="G31" s="32">
        <v>1236837970515</v>
      </c>
      <c r="I31" s="22">
        <v>6273274488</v>
      </c>
      <c r="J31" s="22"/>
      <c r="K31" s="22">
        <v>216733454</v>
      </c>
      <c r="L31" s="22"/>
      <c r="M31" s="22">
        <v>1243111245003</v>
      </c>
      <c r="N31" s="22"/>
      <c r="O31" s="22">
        <v>1260817087620</v>
      </c>
      <c r="P31" s="22"/>
      <c r="Q31" s="22">
        <v>-17705842616</v>
      </c>
    </row>
    <row r="32" spans="1:17" ht="21" x14ac:dyDescent="0.55000000000000004">
      <c r="A32" s="31" t="s">
        <v>79</v>
      </c>
      <c r="C32" s="32">
        <v>21918467</v>
      </c>
      <c r="E32" s="32">
        <v>487616606475</v>
      </c>
      <c r="G32" s="32">
        <v>489246937964</v>
      </c>
      <c r="I32" s="22">
        <v>-1630331488</v>
      </c>
      <c r="J32" s="22"/>
      <c r="K32" s="22">
        <v>21918467</v>
      </c>
      <c r="L32" s="22"/>
      <c r="M32" s="22">
        <v>487616606475</v>
      </c>
      <c r="N32" s="22"/>
      <c r="O32" s="22">
        <v>489266553219</v>
      </c>
      <c r="P32" s="22"/>
      <c r="Q32" s="22">
        <v>-1649946743</v>
      </c>
    </row>
    <row r="33" spans="1:19" ht="21" x14ac:dyDescent="0.55000000000000004">
      <c r="A33" s="31" t="s">
        <v>70</v>
      </c>
      <c r="C33" s="32">
        <v>45669120</v>
      </c>
      <c r="E33" s="32">
        <v>1650195080553</v>
      </c>
      <c r="G33" s="32">
        <v>1638580319661</v>
      </c>
      <c r="I33" s="22">
        <v>11614760892</v>
      </c>
      <c r="J33" s="22"/>
      <c r="K33" s="22">
        <v>45669120</v>
      </c>
      <c r="L33" s="22"/>
      <c r="M33" s="22">
        <v>1650195080553</v>
      </c>
      <c r="N33" s="22"/>
      <c r="O33" s="22">
        <v>1717448411475</v>
      </c>
      <c r="P33" s="22"/>
      <c r="Q33" s="22">
        <v>-67253330921</v>
      </c>
    </row>
    <row r="34" spans="1:19" ht="21" x14ac:dyDescent="0.55000000000000004">
      <c r="A34" s="31" t="s">
        <v>57</v>
      </c>
      <c r="C34" s="32">
        <v>60079191</v>
      </c>
      <c r="E34" s="32">
        <v>568550772624</v>
      </c>
      <c r="G34" s="32">
        <v>567550193271</v>
      </c>
      <c r="I34" s="22">
        <v>1000579353</v>
      </c>
      <c r="J34" s="22"/>
      <c r="K34" s="22">
        <v>60079191</v>
      </c>
      <c r="L34" s="22"/>
      <c r="M34" s="22">
        <v>568550772624</v>
      </c>
      <c r="N34" s="22"/>
      <c r="O34" s="22">
        <v>595871453645</v>
      </c>
      <c r="P34" s="22"/>
      <c r="Q34" s="22">
        <v>-27320681020</v>
      </c>
    </row>
    <row r="35" spans="1:19" ht="21" x14ac:dyDescent="0.55000000000000004">
      <c r="A35" s="31" t="s">
        <v>77</v>
      </c>
      <c r="C35" s="32">
        <v>35551452</v>
      </c>
      <c r="E35" s="32">
        <v>310991303573</v>
      </c>
      <c r="G35" s="32">
        <v>310103689340</v>
      </c>
      <c r="I35" s="22">
        <v>887614233</v>
      </c>
      <c r="J35" s="22"/>
      <c r="K35" s="22">
        <v>35551452</v>
      </c>
      <c r="L35" s="22"/>
      <c r="M35" s="22">
        <v>310991303573</v>
      </c>
      <c r="N35" s="22"/>
      <c r="O35" s="22">
        <v>335362886843</v>
      </c>
      <c r="P35" s="22"/>
      <c r="Q35" s="22">
        <v>-24371583269</v>
      </c>
    </row>
    <row r="36" spans="1:19" ht="21" x14ac:dyDescent="0.55000000000000004">
      <c r="A36" s="31" t="s">
        <v>15</v>
      </c>
      <c r="C36" s="32">
        <v>70203251</v>
      </c>
      <c r="E36" s="32">
        <v>142432290521</v>
      </c>
      <c r="G36" s="32">
        <v>142158974555</v>
      </c>
      <c r="I36" s="22">
        <v>273315966</v>
      </c>
      <c r="J36" s="22"/>
      <c r="K36" s="22">
        <v>70203251</v>
      </c>
      <c r="L36" s="22"/>
      <c r="M36" s="22">
        <v>142432290521</v>
      </c>
      <c r="N36" s="22"/>
      <c r="O36" s="22">
        <v>143392842403</v>
      </c>
      <c r="P36" s="22"/>
      <c r="Q36" s="22">
        <v>-960551881</v>
      </c>
    </row>
    <row r="37" spans="1:19" ht="21" x14ac:dyDescent="0.55000000000000004">
      <c r="A37" s="31" t="s">
        <v>83</v>
      </c>
      <c r="C37" s="32">
        <v>2550110</v>
      </c>
      <c r="E37" s="32">
        <v>5873448671</v>
      </c>
      <c r="G37" s="32">
        <v>5842073125</v>
      </c>
      <c r="I37" s="22">
        <v>31375546</v>
      </c>
      <c r="J37" s="22"/>
      <c r="K37" s="22">
        <v>2550110</v>
      </c>
      <c r="L37" s="22"/>
      <c r="M37" s="22">
        <v>5873448671</v>
      </c>
      <c r="N37" s="22"/>
      <c r="O37" s="22">
        <v>5995686076</v>
      </c>
      <c r="P37" s="22"/>
      <c r="Q37" s="22">
        <v>-122237404</v>
      </c>
    </row>
    <row r="38" spans="1:19" ht="21" x14ac:dyDescent="0.55000000000000004">
      <c r="A38" s="31" t="s">
        <v>55</v>
      </c>
      <c r="C38" s="32">
        <v>12800000</v>
      </c>
      <c r="E38" s="32">
        <v>96446707200</v>
      </c>
      <c r="G38" s="32">
        <v>95935238737</v>
      </c>
      <c r="I38" s="22">
        <v>511468463</v>
      </c>
      <c r="J38" s="22"/>
      <c r="K38" s="22">
        <v>12800000</v>
      </c>
      <c r="L38" s="22"/>
      <c r="M38" s="22">
        <v>96446707200</v>
      </c>
      <c r="N38" s="22"/>
      <c r="O38" s="22">
        <v>107701657352</v>
      </c>
      <c r="P38" s="22"/>
      <c r="Q38" s="22">
        <v>-11254950152</v>
      </c>
    </row>
    <row r="39" spans="1:19" ht="21" x14ac:dyDescent="0.55000000000000004">
      <c r="A39" s="31" t="s">
        <v>38</v>
      </c>
      <c r="C39" s="32">
        <v>4000000</v>
      </c>
      <c r="E39" s="32">
        <v>44692488000</v>
      </c>
      <c r="G39" s="32">
        <v>45308558601</v>
      </c>
      <c r="I39" s="22">
        <v>-616070601</v>
      </c>
      <c r="J39" s="22"/>
      <c r="K39" s="22">
        <v>4000000</v>
      </c>
      <c r="L39" s="22"/>
      <c r="M39" s="22">
        <v>44692488000</v>
      </c>
      <c r="N39" s="22"/>
      <c r="O39" s="22">
        <v>46996518546</v>
      </c>
      <c r="P39" s="22"/>
      <c r="Q39" s="22">
        <v>-2304030546</v>
      </c>
    </row>
    <row r="40" spans="1:19" ht="21" x14ac:dyDescent="0.55000000000000004">
      <c r="A40" s="31" t="s">
        <v>18</v>
      </c>
      <c r="C40" s="32">
        <v>104000000</v>
      </c>
      <c r="E40" s="32">
        <v>497780478000</v>
      </c>
      <c r="G40" s="32">
        <v>495756179412</v>
      </c>
      <c r="I40" s="22">
        <v>2024298588</v>
      </c>
      <c r="J40" s="22"/>
      <c r="K40" s="22">
        <v>104000000</v>
      </c>
      <c r="L40" s="22"/>
      <c r="M40" s="22">
        <v>497780478000</v>
      </c>
      <c r="N40" s="22"/>
      <c r="O40" s="22">
        <v>497839512374</v>
      </c>
      <c r="P40" s="22"/>
      <c r="Q40" s="22">
        <v>-59034374</v>
      </c>
    </row>
    <row r="41" spans="1:19" ht="21" x14ac:dyDescent="0.55000000000000004">
      <c r="A41" s="31" t="s">
        <v>53</v>
      </c>
      <c r="C41" s="32">
        <v>65503386</v>
      </c>
      <c r="E41" s="32">
        <v>429750029631</v>
      </c>
      <c r="G41" s="32">
        <v>437477436005</v>
      </c>
      <c r="I41" s="22">
        <v>-7727406373</v>
      </c>
      <c r="J41" s="22"/>
      <c r="K41" s="22">
        <v>65503386</v>
      </c>
      <c r="L41" s="22"/>
      <c r="M41" s="22">
        <v>429750029631</v>
      </c>
      <c r="N41" s="22"/>
      <c r="O41" s="22">
        <v>444266915736</v>
      </c>
      <c r="P41" s="22"/>
      <c r="Q41" s="22">
        <v>-14516886104</v>
      </c>
    </row>
    <row r="42" spans="1:19" ht="21" x14ac:dyDescent="0.55000000000000004">
      <c r="A42" s="31" t="s">
        <v>74</v>
      </c>
      <c r="C42" s="32">
        <v>125000000</v>
      </c>
      <c r="E42" s="32">
        <v>2211761250000</v>
      </c>
      <c r="G42" s="32">
        <v>2205082356540</v>
      </c>
      <c r="I42" s="22">
        <v>6678893460</v>
      </c>
      <c r="J42" s="22"/>
      <c r="K42" s="22">
        <v>125000000</v>
      </c>
      <c r="L42" s="22"/>
      <c r="M42" s="22">
        <v>2211761250000</v>
      </c>
      <c r="N42" s="22"/>
      <c r="O42" s="22">
        <v>2260843880887</v>
      </c>
      <c r="P42" s="22"/>
      <c r="Q42" s="22">
        <v>-49082630887</v>
      </c>
    </row>
    <row r="43" spans="1:19" ht="21" x14ac:dyDescent="0.55000000000000004">
      <c r="A43" s="31" t="s">
        <v>56</v>
      </c>
      <c r="C43" s="32">
        <v>3000000</v>
      </c>
      <c r="E43" s="32">
        <v>28390068000</v>
      </c>
      <c r="G43" s="32">
        <v>28328560141</v>
      </c>
      <c r="I43" s="22">
        <v>61507859</v>
      </c>
      <c r="J43" s="22"/>
      <c r="K43" s="22">
        <v>3000000</v>
      </c>
      <c r="L43" s="22"/>
      <c r="M43" s="22">
        <v>28390068000</v>
      </c>
      <c r="N43" s="22"/>
      <c r="O43" s="22">
        <v>29754277831</v>
      </c>
      <c r="P43" s="22"/>
      <c r="Q43" s="22">
        <v>-1364209831</v>
      </c>
    </row>
    <row r="44" spans="1:19" ht="21" x14ac:dyDescent="0.55000000000000004">
      <c r="A44" s="31" t="s">
        <v>58</v>
      </c>
      <c r="C44" s="32">
        <v>170000000</v>
      </c>
      <c r="E44" s="32">
        <v>2185021305000</v>
      </c>
      <c r="G44" s="32">
        <v>2181239330065</v>
      </c>
      <c r="I44" s="22">
        <v>3781974935</v>
      </c>
      <c r="J44" s="22"/>
      <c r="K44" s="22">
        <v>170000000</v>
      </c>
      <c r="L44" s="22"/>
      <c r="M44" s="22">
        <v>2185021305000</v>
      </c>
      <c r="N44" s="22"/>
      <c r="O44" s="22">
        <v>2273922804669</v>
      </c>
      <c r="P44" s="22"/>
      <c r="Q44" s="22">
        <v>-88901499669</v>
      </c>
    </row>
    <row r="45" spans="1:19" ht="21" x14ac:dyDescent="0.55000000000000004">
      <c r="A45" s="31" t="s">
        <v>54</v>
      </c>
      <c r="C45" s="32">
        <v>30146062</v>
      </c>
      <c r="E45" s="32">
        <v>433917713642</v>
      </c>
      <c r="G45" s="32">
        <v>433522191770</v>
      </c>
      <c r="I45" s="22">
        <v>395521872</v>
      </c>
      <c r="J45" s="22"/>
      <c r="K45" s="22">
        <v>30146062</v>
      </c>
      <c r="L45" s="22"/>
      <c r="M45" s="22">
        <v>433917713642</v>
      </c>
      <c r="N45" s="22"/>
      <c r="O45" s="22">
        <v>442646279582</v>
      </c>
      <c r="P45" s="22"/>
      <c r="Q45" s="22">
        <v>-8728565939</v>
      </c>
    </row>
    <row r="46" spans="1:19" ht="21" x14ac:dyDescent="0.55000000000000004">
      <c r="A46" s="31" t="s">
        <v>82</v>
      </c>
      <c r="C46" s="32">
        <v>148769252</v>
      </c>
      <c r="E46" s="32">
        <v>1818234701517</v>
      </c>
      <c r="G46" s="32">
        <f>E46-I46</f>
        <v>1804305844219</v>
      </c>
      <c r="I46" s="22">
        <v>13928857298</v>
      </c>
      <c r="J46" s="22"/>
      <c r="K46" s="22">
        <v>148769252</v>
      </c>
      <c r="L46" s="22"/>
      <c r="M46" s="22">
        <v>1818234701517</v>
      </c>
      <c r="N46" s="22"/>
      <c r="O46" s="22">
        <f>M46-Q46</f>
        <v>1826800666047</v>
      </c>
      <c r="P46" s="22"/>
      <c r="Q46" s="22">
        <v>-8565964530</v>
      </c>
      <c r="S46" s="22"/>
    </row>
    <row r="47" spans="1:19" ht="21" x14ac:dyDescent="0.55000000000000004">
      <c r="A47" s="31" t="s">
        <v>85</v>
      </c>
      <c r="C47" s="32">
        <v>5000000</v>
      </c>
      <c r="E47" s="32">
        <v>92347245000</v>
      </c>
      <c r="G47" s="32">
        <v>91981099560</v>
      </c>
      <c r="I47" s="22">
        <v>366145440</v>
      </c>
      <c r="J47" s="22"/>
      <c r="K47" s="22">
        <v>5000000</v>
      </c>
      <c r="L47" s="22"/>
      <c r="M47" s="22">
        <v>92347245000</v>
      </c>
      <c r="N47" s="22"/>
      <c r="O47" s="22">
        <v>95716006975</v>
      </c>
      <c r="P47" s="22"/>
      <c r="Q47" s="22">
        <v>-3368761975</v>
      </c>
      <c r="S47" s="22"/>
    </row>
    <row r="48" spans="1:19" ht="21" x14ac:dyDescent="0.55000000000000004">
      <c r="A48" s="31" t="s">
        <v>52</v>
      </c>
      <c r="C48" s="32">
        <v>103000000</v>
      </c>
      <c r="E48" s="32">
        <v>786333312000</v>
      </c>
      <c r="G48" s="32">
        <v>887992740928</v>
      </c>
      <c r="I48" s="22">
        <v>-101659428928</v>
      </c>
      <c r="J48" s="22"/>
      <c r="K48" s="22">
        <v>103000000</v>
      </c>
      <c r="L48" s="22"/>
      <c r="M48" s="22">
        <v>786333312000</v>
      </c>
      <c r="N48" s="22"/>
      <c r="O48" s="22">
        <v>906075375711</v>
      </c>
      <c r="P48" s="22"/>
      <c r="Q48" s="22">
        <v>-119742063711</v>
      </c>
      <c r="S48" s="22"/>
    </row>
    <row r="49" spans="1:19" ht="21" x14ac:dyDescent="0.55000000000000004">
      <c r="A49" s="31" t="s">
        <v>39</v>
      </c>
      <c r="C49" s="32">
        <v>39641482</v>
      </c>
      <c r="E49" s="32">
        <v>386175028784</v>
      </c>
      <c r="G49" s="32">
        <v>411552813749</v>
      </c>
      <c r="I49" s="22">
        <v>-25377784964</v>
      </c>
      <c r="J49" s="22"/>
      <c r="K49" s="22">
        <v>39641482</v>
      </c>
      <c r="L49" s="22"/>
      <c r="M49" s="22">
        <v>386175028784</v>
      </c>
      <c r="N49" s="22"/>
      <c r="O49" s="22">
        <v>411597033556</v>
      </c>
      <c r="P49" s="22"/>
      <c r="Q49" s="22">
        <v>-25422004771</v>
      </c>
      <c r="S49" s="22"/>
    </row>
    <row r="50" spans="1:19" ht="21" x14ac:dyDescent="0.55000000000000004">
      <c r="A50" s="31" t="s">
        <v>24</v>
      </c>
      <c r="C50" s="32">
        <v>8500000</v>
      </c>
      <c r="E50" s="32">
        <v>274648559625</v>
      </c>
      <c r="G50" s="32">
        <v>308237221581</v>
      </c>
      <c r="I50" s="22">
        <v>-33588661956</v>
      </c>
      <c r="J50" s="22"/>
      <c r="K50" s="22">
        <v>8500000</v>
      </c>
      <c r="L50" s="22"/>
      <c r="M50" s="22">
        <v>274648559625</v>
      </c>
      <c r="N50" s="22"/>
      <c r="O50" s="22">
        <v>311740773317</v>
      </c>
      <c r="P50" s="22"/>
      <c r="Q50" s="22">
        <v>-37092213692</v>
      </c>
      <c r="S50" s="22"/>
    </row>
    <row r="51" spans="1:19" ht="21" x14ac:dyDescent="0.55000000000000004">
      <c r="A51" s="31" t="s">
        <v>23</v>
      </c>
      <c r="C51" s="32">
        <v>90000000</v>
      </c>
      <c r="E51" s="32">
        <v>1123674120000</v>
      </c>
      <c r="G51" s="32">
        <v>1119407260713</v>
      </c>
      <c r="I51" s="22">
        <v>4266859287</v>
      </c>
      <c r="J51" s="22"/>
      <c r="K51" s="22">
        <v>90000000</v>
      </c>
      <c r="L51" s="22"/>
      <c r="M51" s="22">
        <v>1123674120000</v>
      </c>
      <c r="N51" s="22"/>
      <c r="O51" s="22">
        <v>1133424061572</v>
      </c>
      <c r="P51" s="22"/>
      <c r="Q51" s="22">
        <v>-9749941572</v>
      </c>
      <c r="S51" s="22"/>
    </row>
    <row r="52" spans="1:19" ht="21" x14ac:dyDescent="0.55000000000000004">
      <c r="A52" s="31" t="s">
        <v>80</v>
      </c>
      <c r="C52" s="32">
        <v>13337615</v>
      </c>
      <c r="E52" s="32">
        <v>249255216386</v>
      </c>
      <c r="G52" s="32">
        <v>257256747723</v>
      </c>
      <c r="I52" s="22">
        <v>-8001531336</v>
      </c>
      <c r="J52" s="22"/>
      <c r="K52" s="22">
        <v>13337615</v>
      </c>
      <c r="L52" s="22"/>
      <c r="M52" s="22">
        <v>249255216386</v>
      </c>
      <c r="N52" s="22"/>
      <c r="O52" s="22">
        <v>268062967083</v>
      </c>
      <c r="P52" s="22"/>
      <c r="Q52" s="22">
        <v>-18807750696</v>
      </c>
      <c r="S52" s="22"/>
    </row>
    <row r="53" spans="1:19" ht="21" x14ac:dyDescent="0.55000000000000004">
      <c r="A53" s="31" t="s">
        <v>36</v>
      </c>
      <c r="C53" s="32">
        <v>1000000</v>
      </c>
      <c r="E53" s="32">
        <v>15755692500</v>
      </c>
      <c r="G53" s="32">
        <v>15801242336</v>
      </c>
      <c r="I53" s="22">
        <v>-45549836</v>
      </c>
      <c r="J53" s="22"/>
      <c r="K53" s="22">
        <v>1000000</v>
      </c>
      <c r="L53" s="22"/>
      <c r="M53" s="22">
        <v>15755692500</v>
      </c>
      <c r="N53" s="22"/>
      <c r="O53" s="22">
        <v>16614681322</v>
      </c>
      <c r="P53" s="22"/>
      <c r="Q53" s="22">
        <v>-858988822</v>
      </c>
      <c r="S53" s="22"/>
    </row>
    <row r="54" spans="1:19" ht="21" x14ac:dyDescent="0.55000000000000004">
      <c r="A54" s="31" t="s">
        <v>71</v>
      </c>
      <c r="C54" s="32">
        <v>369972661</v>
      </c>
      <c r="E54" s="32">
        <v>3964207097807</v>
      </c>
      <c r="G54" s="32">
        <f>E54-I54</f>
        <v>3775923274473</v>
      </c>
      <c r="I54" s="22">
        <v>188283823334</v>
      </c>
      <c r="J54" s="22"/>
      <c r="K54" s="22">
        <v>369972661</v>
      </c>
      <c r="L54" s="22"/>
      <c r="M54" s="22">
        <v>3964207097807</v>
      </c>
      <c r="N54" s="22"/>
      <c r="O54" s="22">
        <f>M54-Q54</f>
        <v>3725298274728</v>
      </c>
      <c r="P54" s="22"/>
      <c r="Q54" s="22">
        <v>238908823079</v>
      </c>
      <c r="S54" s="22"/>
    </row>
    <row r="55" spans="1:19" ht="21" x14ac:dyDescent="0.55000000000000004">
      <c r="A55" s="31" t="s">
        <v>22</v>
      </c>
      <c r="C55" s="32">
        <v>3934784</v>
      </c>
      <c r="E55" s="32">
        <v>480081803600</v>
      </c>
      <c r="G55" s="32">
        <v>493534309991</v>
      </c>
      <c r="I55" s="22">
        <v>-13452506390</v>
      </c>
      <c r="J55" s="22"/>
      <c r="K55" s="22">
        <v>3934784</v>
      </c>
      <c r="L55" s="22"/>
      <c r="M55" s="22">
        <v>480081803600</v>
      </c>
      <c r="N55" s="22"/>
      <c r="O55" s="22">
        <v>497279896148</v>
      </c>
      <c r="P55" s="22"/>
      <c r="Q55" s="22">
        <v>-17198092547</v>
      </c>
      <c r="S55" s="22"/>
    </row>
    <row r="56" spans="1:19" ht="21" x14ac:dyDescent="0.55000000000000004">
      <c r="A56" s="31" t="s">
        <v>69</v>
      </c>
      <c r="C56" s="32">
        <v>56262987</v>
      </c>
      <c r="E56" s="32">
        <v>853464671189</v>
      </c>
      <c r="G56" s="32">
        <v>892261070218</v>
      </c>
      <c r="I56" s="22">
        <v>-38796399028</v>
      </c>
      <c r="J56" s="22"/>
      <c r="K56" s="22">
        <v>56262987</v>
      </c>
      <c r="L56" s="22"/>
      <c r="M56" s="22">
        <v>853464671189</v>
      </c>
      <c r="N56" s="22"/>
      <c r="O56" s="22">
        <v>898543907946</v>
      </c>
      <c r="P56" s="22"/>
      <c r="Q56" s="22">
        <v>-45079236756</v>
      </c>
      <c r="S56" s="22"/>
    </row>
    <row r="57" spans="1:19" ht="21" x14ac:dyDescent="0.55000000000000004">
      <c r="A57" s="31" t="s">
        <v>17</v>
      </c>
      <c r="C57" s="32">
        <v>340000000</v>
      </c>
      <c r="E57" s="32">
        <v>1303239312000</v>
      </c>
      <c r="G57" s="32">
        <v>1305540798655</v>
      </c>
      <c r="I57" s="22">
        <v>-2301486655</v>
      </c>
      <c r="J57" s="22"/>
      <c r="K57" s="22">
        <v>340000000</v>
      </c>
      <c r="L57" s="22"/>
      <c r="M57" s="22">
        <v>1303239312000</v>
      </c>
      <c r="N57" s="22"/>
      <c r="O57" s="22">
        <v>1304230041127</v>
      </c>
      <c r="P57" s="22"/>
      <c r="Q57" s="22">
        <v>-990729127</v>
      </c>
      <c r="S57" s="22"/>
    </row>
    <row r="58" spans="1:19" ht="21" x14ac:dyDescent="0.55000000000000004">
      <c r="A58" s="31" t="s">
        <v>16</v>
      </c>
      <c r="C58" s="32">
        <v>1324071978</v>
      </c>
      <c r="E58" s="32">
        <v>3477383886789</v>
      </c>
      <c r="G58" s="32">
        <f>E58-I58</f>
        <v>3448041874145</v>
      </c>
      <c r="I58" s="22">
        <v>29342012644</v>
      </c>
      <c r="J58" s="22"/>
      <c r="K58" s="22">
        <v>1324071978</v>
      </c>
      <c r="L58" s="22"/>
      <c r="M58" s="22">
        <v>3477383886789</v>
      </c>
      <c r="N58" s="22"/>
      <c r="O58" s="22">
        <f>M58-Q58</f>
        <v>3642371967994</v>
      </c>
      <c r="P58" s="22"/>
      <c r="Q58" s="22">
        <v>-164988081205</v>
      </c>
      <c r="S58" s="22"/>
    </row>
    <row r="59" spans="1:19" ht="21" x14ac:dyDescent="0.55000000000000004">
      <c r="A59" s="31" t="s">
        <v>46</v>
      </c>
      <c r="C59" s="32">
        <v>21412944</v>
      </c>
      <c r="E59" s="32">
        <v>146018783704</v>
      </c>
      <c r="G59" s="32">
        <v>145345531715</v>
      </c>
      <c r="I59" s="22">
        <v>673251989</v>
      </c>
      <c r="J59" s="22"/>
      <c r="K59" s="22">
        <v>21412944</v>
      </c>
      <c r="L59" s="22"/>
      <c r="M59" s="22">
        <v>146018783704</v>
      </c>
      <c r="N59" s="22"/>
      <c r="O59" s="22">
        <v>146121557345</v>
      </c>
      <c r="P59" s="22"/>
      <c r="Q59" s="22">
        <v>-102773640</v>
      </c>
    </row>
    <row r="60" spans="1:19" ht="21" x14ac:dyDescent="0.55000000000000004">
      <c r="A60" s="31" t="s">
        <v>20</v>
      </c>
      <c r="C60" s="32">
        <v>312000000</v>
      </c>
      <c r="E60" s="32">
        <v>733799757600</v>
      </c>
      <c r="G60" s="32">
        <v>756040436165</v>
      </c>
      <c r="I60" s="22">
        <v>-22240678565</v>
      </c>
      <c r="J60" s="22"/>
      <c r="K60" s="22">
        <v>312000000</v>
      </c>
      <c r="L60" s="22"/>
      <c r="M60" s="22">
        <v>733799757600</v>
      </c>
      <c r="N60" s="22"/>
      <c r="O60" s="22">
        <v>758341193536</v>
      </c>
      <c r="P60" s="22"/>
      <c r="Q60" s="22">
        <v>-24541435936</v>
      </c>
    </row>
    <row r="61" spans="1:19" ht="21" x14ac:dyDescent="0.55000000000000004">
      <c r="A61" s="31" t="s">
        <v>68</v>
      </c>
      <c r="C61" s="32">
        <v>13928771</v>
      </c>
      <c r="E61" s="32">
        <v>142086572566</v>
      </c>
      <c r="G61" s="32">
        <v>143267301343</v>
      </c>
      <c r="I61" s="22">
        <v>-1180728776</v>
      </c>
      <c r="J61" s="22"/>
      <c r="K61" s="22">
        <v>13928771</v>
      </c>
      <c r="L61" s="22"/>
      <c r="M61" s="22">
        <v>142086572566</v>
      </c>
      <c r="N61" s="22"/>
      <c r="O61" s="22">
        <v>147547882114</v>
      </c>
      <c r="P61" s="22"/>
      <c r="Q61" s="22">
        <v>-5461309547</v>
      </c>
    </row>
    <row r="62" spans="1:19" ht="21" x14ac:dyDescent="0.55000000000000004">
      <c r="A62" s="31" t="s">
        <v>60</v>
      </c>
      <c r="C62" s="32">
        <v>150000000</v>
      </c>
      <c r="E62" s="32">
        <v>1582030575000</v>
      </c>
      <c r="G62" s="32">
        <v>1575504052611</v>
      </c>
      <c r="I62" s="22">
        <v>6526522389</v>
      </c>
      <c r="J62" s="22"/>
      <c r="K62" s="22">
        <v>150000000</v>
      </c>
      <c r="L62" s="22"/>
      <c r="M62" s="22">
        <v>1582030575000</v>
      </c>
      <c r="N62" s="22"/>
      <c r="O62" s="22">
        <v>1336249143802</v>
      </c>
      <c r="P62" s="22"/>
      <c r="Q62" s="22">
        <v>245781431198</v>
      </c>
    </row>
    <row r="63" spans="1:19" ht="21" x14ac:dyDescent="0.55000000000000004">
      <c r="A63" s="31" t="s">
        <v>47</v>
      </c>
      <c r="C63" s="32">
        <v>39487858</v>
      </c>
      <c r="E63" s="32">
        <v>562886661211</v>
      </c>
      <c r="G63" s="32">
        <v>563478607807</v>
      </c>
      <c r="I63" s="22">
        <v>-591946595</v>
      </c>
      <c r="J63" s="22"/>
      <c r="K63" s="22">
        <v>39487858</v>
      </c>
      <c r="L63" s="22"/>
      <c r="M63" s="22">
        <v>562886661211</v>
      </c>
      <c r="N63" s="22"/>
      <c r="O63" s="22">
        <v>565958079009</v>
      </c>
      <c r="P63" s="22"/>
      <c r="Q63" s="22">
        <v>-3071417797</v>
      </c>
    </row>
    <row r="64" spans="1:19" ht="21" x14ac:dyDescent="0.55000000000000004">
      <c r="A64" s="31" t="s">
        <v>84</v>
      </c>
      <c r="C64" s="32">
        <v>964569</v>
      </c>
      <c r="E64" s="32">
        <v>44042888696</v>
      </c>
      <c r="G64" s="32">
        <v>33356403303</v>
      </c>
      <c r="I64" s="22">
        <v>10686485393</v>
      </c>
      <c r="J64" s="22"/>
      <c r="K64" s="22">
        <v>964569</v>
      </c>
      <c r="L64" s="22"/>
      <c r="M64" s="22">
        <v>44042888696</v>
      </c>
      <c r="N64" s="22"/>
      <c r="O64" s="22">
        <v>48444712603</v>
      </c>
      <c r="P64" s="22"/>
      <c r="Q64" s="22">
        <v>-4401823906</v>
      </c>
    </row>
    <row r="65" spans="1:17" ht="21" x14ac:dyDescent="0.55000000000000004">
      <c r="A65" s="31" t="s">
        <v>51</v>
      </c>
      <c r="C65" s="32">
        <v>2630378</v>
      </c>
      <c r="E65" s="32">
        <v>50255057762</v>
      </c>
      <c r="G65" s="32">
        <v>40130120400</v>
      </c>
      <c r="I65" s="22">
        <v>10124937362</v>
      </c>
      <c r="J65" s="22"/>
      <c r="K65" s="22">
        <v>2630378</v>
      </c>
      <c r="L65" s="22"/>
      <c r="M65" s="22">
        <v>50255057762</v>
      </c>
      <c r="N65" s="22"/>
      <c r="O65" s="22">
        <v>42377625329</v>
      </c>
      <c r="P65" s="22"/>
      <c r="Q65" s="22">
        <v>7877432433</v>
      </c>
    </row>
    <row r="66" spans="1:17" ht="21" x14ac:dyDescent="0.55000000000000004">
      <c r="A66" s="31" t="s">
        <v>40</v>
      </c>
      <c r="C66" s="32">
        <v>94643223</v>
      </c>
      <c r="E66" s="32">
        <v>619235190707</v>
      </c>
      <c r="G66" s="32">
        <v>54383720236</v>
      </c>
      <c r="I66" s="22">
        <v>564851470471</v>
      </c>
      <c r="J66" s="22"/>
      <c r="K66" s="22">
        <v>94643223</v>
      </c>
      <c r="L66" s="22"/>
      <c r="M66" s="22">
        <v>619235190707</v>
      </c>
      <c r="N66" s="22"/>
      <c r="O66" s="22">
        <v>70023602420</v>
      </c>
      <c r="P66" s="22"/>
      <c r="Q66" s="22">
        <v>549211588287</v>
      </c>
    </row>
    <row r="67" spans="1:17" ht="21" x14ac:dyDescent="0.55000000000000004">
      <c r="A67" s="31" t="s">
        <v>44</v>
      </c>
      <c r="C67" s="22">
        <v>0</v>
      </c>
      <c r="D67" s="22"/>
      <c r="E67" s="22">
        <v>0</v>
      </c>
      <c r="G67" s="22">
        <f>-I67</f>
        <v>-153328231</v>
      </c>
      <c r="I67" s="22">
        <v>153328231</v>
      </c>
      <c r="J67" s="22"/>
      <c r="K67" s="22">
        <v>0</v>
      </c>
      <c r="L67" s="22"/>
      <c r="M67" s="22">
        <v>0</v>
      </c>
      <c r="N67" s="22"/>
      <c r="O67" s="22">
        <v>0</v>
      </c>
      <c r="P67" s="22"/>
      <c r="Q67" s="22">
        <v>0</v>
      </c>
    </row>
    <row r="68" spans="1:17" ht="21" x14ac:dyDescent="0.55000000000000004">
      <c r="A68" s="31" t="s">
        <v>45</v>
      </c>
      <c r="C68" s="22">
        <v>0</v>
      </c>
      <c r="D68" s="22"/>
      <c r="E68" s="22">
        <v>0</v>
      </c>
      <c r="G68" s="22">
        <f>-I68</f>
        <v>-714378644</v>
      </c>
      <c r="I68" s="22">
        <v>714378644</v>
      </c>
      <c r="J68" s="22"/>
      <c r="K68" s="22">
        <v>0</v>
      </c>
      <c r="L68" s="22"/>
      <c r="M68" s="22">
        <v>0</v>
      </c>
      <c r="N68" s="22"/>
      <c r="O68" s="22">
        <v>0</v>
      </c>
      <c r="P68" s="22"/>
      <c r="Q68" s="22">
        <v>0</v>
      </c>
    </row>
    <row r="69" spans="1:17" ht="21" x14ac:dyDescent="0.55000000000000004">
      <c r="A69" s="31" t="s">
        <v>37</v>
      </c>
      <c r="C69" s="22">
        <v>0</v>
      </c>
      <c r="D69" s="22"/>
      <c r="E69" s="22">
        <v>0</v>
      </c>
      <c r="G69" s="22">
        <v>-327605499</v>
      </c>
      <c r="I69" s="22">
        <v>327605499</v>
      </c>
      <c r="J69" s="22"/>
      <c r="K69" s="22">
        <v>0</v>
      </c>
      <c r="L69" s="22"/>
      <c r="M69" s="22">
        <v>0</v>
      </c>
      <c r="N69" s="22"/>
      <c r="O69" s="22">
        <v>0</v>
      </c>
      <c r="P69" s="22"/>
      <c r="Q69" s="22">
        <v>0</v>
      </c>
    </row>
    <row r="70" spans="1:17" ht="21" x14ac:dyDescent="0.55000000000000004">
      <c r="A70" s="31" t="s">
        <v>31</v>
      </c>
      <c r="C70" s="22">
        <v>0</v>
      </c>
      <c r="D70" s="22"/>
      <c r="E70" s="22">
        <v>0</v>
      </c>
      <c r="G70" s="22">
        <v>764438292</v>
      </c>
      <c r="I70" s="22">
        <v>-764438292</v>
      </c>
      <c r="J70" s="22"/>
      <c r="K70" s="22">
        <v>0</v>
      </c>
      <c r="L70" s="22"/>
      <c r="M70" s="22">
        <v>0</v>
      </c>
      <c r="N70" s="22"/>
      <c r="O70" s="22">
        <v>0</v>
      </c>
      <c r="P70" s="22"/>
      <c r="Q70" s="22">
        <v>0</v>
      </c>
    </row>
    <row r="71" spans="1:17" ht="21" x14ac:dyDescent="0.55000000000000004">
      <c r="A71" s="31" t="s">
        <v>33</v>
      </c>
      <c r="C71" s="22">
        <v>0</v>
      </c>
      <c r="D71" s="22"/>
      <c r="E71" s="22">
        <v>0</v>
      </c>
      <c r="G71" s="22">
        <v>143292640</v>
      </c>
      <c r="I71" s="22">
        <v>-143292640</v>
      </c>
      <c r="J71" s="22"/>
      <c r="K71" s="22">
        <v>0</v>
      </c>
      <c r="L71" s="22"/>
      <c r="M71" s="22">
        <v>0</v>
      </c>
      <c r="N71" s="22"/>
      <c r="O71" s="22">
        <v>0</v>
      </c>
      <c r="P71" s="22"/>
      <c r="Q71" s="22">
        <v>0</v>
      </c>
    </row>
    <row r="72" spans="1:17" ht="21" x14ac:dyDescent="0.55000000000000004">
      <c r="A72" s="31" t="s">
        <v>35</v>
      </c>
      <c r="C72" s="22">
        <v>0</v>
      </c>
      <c r="D72" s="22"/>
      <c r="E72" s="22">
        <v>0</v>
      </c>
      <c r="G72" s="22">
        <v>-24587876631</v>
      </c>
      <c r="I72" s="22">
        <v>24587876631</v>
      </c>
      <c r="J72" s="22"/>
      <c r="K72" s="22">
        <v>0</v>
      </c>
      <c r="L72" s="22"/>
      <c r="M72" s="22">
        <v>0</v>
      </c>
      <c r="N72" s="22"/>
      <c r="O72" s="22">
        <v>0</v>
      </c>
      <c r="P72" s="22"/>
      <c r="Q72" s="22">
        <v>0</v>
      </c>
    </row>
    <row r="73" spans="1:17" ht="21" x14ac:dyDescent="0.55000000000000004">
      <c r="A73" s="31" t="s">
        <v>48</v>
      </c>
      <c r="C73" s="22">
        <v>0</v>
      </c>
      <c r="D73" s="22"/>
      <c r="E73" s="22">
        <v>0</v>
      </c>
      <c r="G73" s="22">
        <v>-23369389</v>
      </c>
      <c r="I73" s="22">
        <v>23369389</v>
      </c>
      <c r="J73" s="22"/>
      <c r="K73" s="22">
        <v>0</v>
      </c>
      <c r="L73" s="22"/>
      <c r="M73" s="22">
        <v>0</v>
      </c>
      <c r="N73" s="22"/>
      <c r="O73" s="22">
        <v>0</v>
      </c>
      <c r="P73" s="22"/>
      <c r="Q73" s="22">
        <v>0</v>
      </c>
    </row>
    <row r="74" spans="1:17" ht="21" x14ac:dyDescent="0.55000000000000004">
      <c r="A74" s="31" t="s">
        <v>42</v>
      </c>
      <c r="C74" s="22">
        <v>0</v>
      </c>
      <c r="D74" s="22"/>
      <c r="E74" s="22">
        <v>0</v>
      </c>
      <c r="G74" s="22">
        <v>581042466</v>
      </c>
      <c r="I74" s="22">
        <v>-581042466</v>
      </c>
      <c r="J74" s="22"/>
      <c r="K74" s="22">
        <v>0</v>
      </c>
      <c r="L74" s="22"/>
      <c r="M74" s="22">
        <v>0</v>
      </c>
      <c r="N74" s="22"/>
      <c r="O74" s="22">
        <v>0</v>
      </c>
      <c r="P74" s="22"/>
      <c r="Q74" s="22">
        <v>0</v>
      </c>
    </row>
    <row r="75" spans="1:17" ht="21" x14ac:dyDescent="0.55000000000000004">
      <c r="A75" s="31" t="s">
        <v>75</v>
      </c>
      <c r="C75" s="22">
        <v>0</v>
      </c>
      <c r="D75" s="22"/>
      <c r="E75" s="22">
        <v>0</v>
      </c>
      <c r="G75" s="22">
        <v>590996437</v>
      </c>
      <c r="I75" s="22">
        <v>-590996437</v>
      </c>
      <c r="J75" s="22"/>
      <c r="K75" s="22">
        <v>0</v>
      </c>
      <c r="L75" s="22"/>
      <c r="M75" s="22">
        <v>0</v>
      </c>
      <c r="N75" s="22"/>
      <c r="O75" s="22">
        <v>0</v>
      </c>
      <c r="P75" s="22"/>
      <c r="Q75" s="22">
        <v>0</v>
      </c>
    </row>
    <row r="76" spans="1:17" ht="21" x14ac:dyDescent="0.55000000000000004">
      <c r="A76" s="31" t="s">
        <v>73</v>
      </c>
      <c r="C76" s="22">
        <v>0</v>
      </c>
      <c r="D76" s="22"/>
      <c r="E76" s="22">
        <v>0</v>
      </c>
      <c r="G76" s="22">
        <v>1860607696</v>
      </c>
      <c r="I76" s="22">
        <v>-1860607696</v>
      </c>
      <c r="J76" s="22"/>
      <c r="K76" s="22">
        <v>0</v>
      </c>
      <c r="L76" s="22"/>
      <c r="M76" s="22">
        <v>0</v>
      </c>
      <c r="N76" s="22"/>
      <c r="O76" s="22">
        <v>0</v>
      </c>
      <c r="P76" s="22"/>
      <c r="Q76" s="22">
        <v>0</v>
      </c>
    </row>
    <row r="77" spans="1:17" ht="21" x14ac:dyDescent="0.55000000000000004">
      <c r="A77" s="31" t="s">
        <v>72</v>
      </c>
      <c r="C77" s="22">
        <v>0</v>
      </c>
      <c r="D77" s="22"/>
      <c r="E77" s="22">
        <v>0</v>
      </c>
      <c r="G77" s="22">
        <v>-144695744</v>
      </c>
      <c r="I77" s="22">
        <v>144695744</v>
      </c>
      <c r="J77" s="22"/>
      <c r="K77" s="22">
        <v>0</v>
      </c>
      <c r="L77" s="22"/>
      <c r="M77" s="22">
        <v>0</v>
      </c>
      <c r="N77" s="22"/>
      <c r="O77" s="22">
        <v>0</v>
      </c>
      <c r="P77" s="22"/>
      <c r="Q77" s="22">
        <v>0</v>
      </c>
    </row>
    <row r="78" spans="1:17" ht="21" x14ac:dyDescent="0.55000000000000004">
      <c r="A78" s="31" t="s">
        <v>163</v>
      </c>
      <c r="C78" s="32">
        <v>252800</v>
      </c>
      <c r="E78" s="32">
        <v>247699096400</v>
      </c>
      <c r="G78" s="22">
        <v>249721129840</v>
      </c>
      <c r="I78" s="22">
        <v>-2022033440</v>
      </c>
      <c r="J78" s="22"/>
      <c r="K78" s="22">
        <v>252800</v>
      </c>
      <c r="L78" s="22"/>
      <c r="M78" s="22">
        <v>247699096400</v>
      </c>
      <c r="N78" s="22"/>
      <c r="O78" s="22">
        <v>252754180000</v>
      </c>
      <c r="P78" s="22"/>
      <c r="Q78" s="22">
        <v>-5055083600</v>
      </c>
    </row>
    <row r="79" spans="1:17" ht="21" x14ac:dyDescent="0.55000000000000004">
      <c r="A79" s="31" t="s">
        <v>166</v>
      </c>
      <c r="C79" s="32">
        <v>183657</v>
      </c>
      <c r="E79" s="32">
        <v>179041566055</v>
      </c>
      <c r="G79" s="32">
        <v>177268862738</v>
      </c>
      <c r="I79" s="22">
        <v>1772703317</v>
      </c>
      <c r="J79" s="22"/>
      <c r="K79" s="22">
        <v>183657</v>
      </c>
      <c r="L79" s="22"/>
      <c r="M79" s="22">
        <v>179041566055</v>
      </c>
      <c r="N79" s="22"/>
      <c r="O79" s="22">
        <v>183623712169</v>
      </c>
      <c r="P79" s="22"/>
      <c r="Q79" s="22">
        <v>-4582146113</v>
      </c>
    </row>
    <row r="80" spans="1:17" ht="21" x14ac:dyDescent="0.55000000000000004">
      <c r="A80" s="31" t="s">
        <v>123</v>
      </c>
      <c r="C80" s="32">
        <v>11402</v>
      </c>
      <c r="E80" s="32">
        <v>9485519773</v>
      </c>
      <c r="G80" s="32">
        <v>9322945323</v>
      </c>
      <c r="I80" s="22">
        <v>162574450</v>
      </c>
      <c r="J80" s="22"/>
      <c r="K80" s="22">
        <v>11402</v>
      </c>
      <c r="L80" s="22"/>
      <c r="M80" s="22">
        <v>9485519773</v>
      </c>
      <c r="N80" s="22"/>
      <c r="O80" s="22">
        <v>8449587849</v>
      </c>
      <c r="P80" s="22"/>
      <c r="Q80" s="22">
        <v>1035931924</v>
      </c>
    </row>
    <row r="81" spans="1:17" ht="21" x14ac:dyDescent="0.55000000000000004">
      <c r="A81" s="31" t="s">
        <v>169</v>
      </c>
      <c r="C81" s="32">
        <v>3890450</v>
      </c>
      <c r="E81" s="32">
        <v>3811949958818</v>
      </c>
      <c r="G81" s="32">
        <v>3889744855937</v>
      </c>
      <c r="I81" s="22">
        <v>-77794897118</v>
      </c>
      <c r="J81" s="22"/>
      <c r="K81" s="22">
        <v>3890450</v>
      </c>
      <c r="L81" s="22"/>
      <c r="M81" s="22">
        <v>3811949958818</v>
      </c>
      <c r="N81" s="22"/>
      <c r="O81" s="22">
        <v>3516710030300</v>
      </c>
      <c r="P81" s="22"/>
      <c r="Q81" s="22">
        <v>295239928518</v>
      </c>
    </row>
    <row r="82" spans="1:17" ht="21" x14ac:dyDescent="0.55000000000000004">
      <c r="A82" s="31" t="s">
        <v>126</v>
      </c>
      <c r="C82" s="32">
        <v>1182008</v>
      </c>
      <c r="E82" s="32">
        <v>753950147530</v>
      </c>
      <c r="G82" s="32">
        <v>739897437918</v>
      </c>
      <c r="I82" s="22">
        <v>14052709612</v>
      </c>
      <c r="J82" s="22"/>
      <c r="K82" s="22">
        <v>1182008</v>
      </c>
      <c r="L82" s="22"/>
      <c r="M82" s="22">
        <v>753950147530</v>
      </c>
      <c r="N82" s="22"/>
      <c r="O82" s="22">
        <v>702013957623</v>
      </c>
      <c r="P82" s="22"/>
      <c r="Q82" s="22">
        <v>51936189907</v>
      </c>
    </row>
    <row r="83" spans="1:17" ht="21" x14ac:dyDescent="0.55000000000000004">
      <c r="A83" s="31" t="s">
        <v>129</v>
      </c>
      <c r="C83" s="32">
        <v>998681</v>
      </c>
      <c r="E83" s="32">
        <v>627586199629</v>
      </c>
      <c r="G83" s="32">
        <v>615421474262</v>
      </c>
      <c r="I83" s="22">
        <v>12164725367</v>
      </c>
      <c r="J83" s="22"/>
      <c r="K83" s="22">
        <v>998681</v>
      </c>
      <c r="L83" s="22"/>
      <c r="M83" s="22">
        <v>627586199629</v>
      </c>
      <c r="N83" s="22"/>
      <c r="O83" s="22">
        <v>572584325663</v>
      </c>
      <c r="P83" s="22"/>
      <c r="Q83" s="22">
        <v>55001873966</v>
      </c>
    </row>
    <row r="84" spans="1:17" ht="21" x14ac:dyDescent="0.55000000000000004">
      <c r="A84" s="31" t="s">
        <v>136</v>
      </c>
      <c r="C84" s="32">
        <v>4500000</v>
      </c>
      <c r="E84" s="32">
        <v>4499179875815</v>
      </c>
      <c r="G84" s="32">
        <v>4499184375000</v>
      </c>
      <c r="I84" s="22">
        <v>-4499184</v>
      </c>
      <c r="J84" s="22"/>
      <c r="K84" s="22">
        <v>4500000</v>
      </c>
      <c r="L84" s="22"/>
      <c r="M84" s="22">
        <v>4499179875815</v>
      </c>
      <c r="N84" s="22"/>
      <c r="O84" s="22">
        <v>4265183249999</v>
      </c>
      <c r="P84" s="22"/>
      <c r="Q84" s="22">
        <v>233996625816</v>
      </c>
    </row>
    <row r="85" spans="1:17" ht="21" x14ac:dyDescent="0.55000000000000004">
      <c r="A85" s="31" t="s">
        <v>140</v>
      </c>
      <c r="C85" s="32">
        <v>2899900</v>
      </c>
      <c r="E85" s="32">
        <v>2855883777228</v>
      </c>
      <c r="G85" s="32">
        <v>3008128759142</v>
      </c>
      <c r="I85" s="22">
        <v>-152244981913</v>
      </c>
      <c r="J85" s="22"/>
      <c r="K85" s="22">
        <v>2899900</v>
      </c>
      <c r="L85" s="22"/>
      <c r="M85" s="22">
        <v>2855883777228</v>
      </c>
      <c r="N85" s="22"/>
      <c r="O85" s="22">
        <v>2741693884142</v>
      </c>
      <c r="P85" s="22"/>
      <c r="Q85" s="22">
        <v>114189893086</v>
      </c>
    </row>
    <row r="86" spans="1:17" ht="21" x14ac:dyDescent="0.55000000000000004">
      <c r="A86" s="31" t="s">
        <v>143</v>
      </c>
      <c r="C86" s="32">
        <v>11244486</v>
      </c>
      <c r="E86" s="32">
        <v>11343629968344</v>
      </c>
      <c r="G86" s="32">
        <v>12018176844559</v>
      </c>
      <c r="I86" s="22">
        <v>-674546876214</v>
      </c>
      <c r="J86" s="22"/>
      <c r="K86" s="22">
        <v>11244486</v>
      </c>
      <c r="L86" s="22"/>
      <c r="M86" s="22">
        <v>11343629968344</v>
      </c>
      <c r="N86" s="22"/>
      <c r="O86" s="22">
        <v>10001245448797</v>
      </c>
      <c r="P86" s="22"/>
      <c r="Q86" s="22">
        <v>1342384519547</v>
      </c>
    </row>
    <row r="87" spans="1:17" ht="21" x14ac:dyDescent="0.55000000000000004">
      <c r="A87" s="31" t="s">
        <v>147</v>
      </c>
      <c r="C87" s="32">
        <v>2000100</v>
      </c>
      <c r="E87" s="32">
        <v>1973728896185</v>
      </c>
      <c r="G87" s="32">
        <v>1969741419646</v>
      </c>
      <c r="I87" s="22">
        <v>3987476539</v>
      </c>
      <c r="J87" s="22"/>
      <c r="K87" s="22">
        <v>2000100</v>
      </c>
      <c r="L87" s="22"/>
      <c r="M87" s="22">
        <v>1973728896185</v>
      </c>
      <c r="N87" s="22"/>
      <c r="O87" s="22">
        <v>1950118516851</v>
      </c>
      <c r="P87" s="22"/>
      <c r="Q87" s="22">
        <v>23610379334</v>
      </c>
    </row>
    <row r="88" spans="1:17" ht="21" x14ac:dyDescent="0.55000000000000004">
      <c r="A88" s="31" t="s">
        <v>151</v>
      </c>
      <c r="C88" s="32">
        <v>4272561</v>
      </c>
      <c r="E88" s="32">
        <v>4271786598318</v>
      </c>
      <c r="G88" s="32">
        <v>4357222330285</v>
      </c>
      <c r="I88" s="22">
        <v>-85435731966</v>
      </c>
      <c r="J88" s="22"/>
      <c r="K88" s="22">
        <v>4272561</v>
      </c>
      <c r="L88" s="22"/>
      <c r="M88" s="22">
        <v>4271786598318</v>
      </c>
      <c r="N88" s="22"/>
      <c r="O88" s="22">
        <v>4016648694601</v>
      </c>
      <c r="P88" s="22"/>
      <c r="Q88" s="22">
        <v>255137903717</v>
      </c>
    </row>
    <row r="89" spans="1:17" ht="21" x14ac:dyDescent="0.55000000000000004">
      <c r="A89" s="31" t="s">
        <v>155</v>
      </c>
      <c r="C89" s="32">
        <v>17259900</v>
      </c>
      <c r="E89" s="32">
        <v>17256771643125</v>
      </c>
      <c r="G89" s="32">
        <v>17013015148125</v>
      </c>
      <c r="I89" s="22">
        <v>243756495000</v>
      </c>
      <c r="J89" s="22"/>
      <c r="K89" s="22">
        <v>17259900</v>
      </c>
      <c r="L89" s="22"/>
      <c r="M89" s="22">
        <v>17256771643125</v>
      </c>
      <c r="N89" s="22"/>
      <c r="O89" s="22">
        <v>16148880276750</v>
      </c>
      <c r="P89" s="22"/>
      <c r="Q89" s="22">
        <v>1107891366375</v>
      </c>
    </row>
    <row r="90" spans="1:17" ht="21" x14ac:dyDescent="0.55000000000000004">
      <c r="A90" s="31" t="s">
        <v>110</v>
      </c>
      <c r="C90" s="32">
        <v>5000000</v>
      </c>
      <c r="E90" s="32">
        <v>5075289936937</v>
      </c>
      <c r="G90" s="32">
        <v>5067246395093</v>
      </c>
      <c r="I90" s="22">
        <v>8043541844</v>
      </c>
      <c r="J90" s="22"/>
      <c r="K90" s="22">
        <v>5000000</v>
      </c>
      <c r="L90" s="22"/>
      <c r="M90" s="22">
        <v>5075289936937</v>
      </c>
      <c r="N90" s="22"/>
      <c r="O90" s="22">
        <v>5000000000000</v>
      </c>
      <c r="P90" s="22"/>
      <c r="Q90" s="22">
        <v>75289936937</v>
      </c>
    </row>
    <row r="91" spans="1:17" ht="21" x14ac:dyDescent="0.55000000000000004">
      <c r="A91" s="31" t="s">
        <v>159</v>
      </c>
      <c r="C91" s="32">
        <v>10870000</v>
      </c>
      <c r="E91" s="32">
        <v>10790551627966</v>
      </c>
      <c r="G91" s="32">
        <v>10621738520889</v>
      </c>
      <c r="I91" s="22">
        <v>168813107077</v>
      </c>
      <c r="J91" s="22"/>
      <c r="K91" s="22">
        <v>10870000</v>
      </c>
      <c r="L91" s="22"/>
      <c r="M91" s="22">
        <v>10790551627966</v>
      </c>
      <c r="N91" s="22"/>
      <c r="O91" s="22">
        <v>10000182600000</v>
      </c>
      <c r="P91" s="22"/>
      <c r="Q91" s="22">
        <v>790369027966</v>
      </c>
    </row>
    <row r="92" spans="1:17" ht="21" x14ac:dyDescent="0.55000000000000004">
      <c r="A92" s="31" t="s">
        <v>132</v>
      </c>
      <c r="C92" s="32">
        <v>9999900</v>
      </c>
      <c r="E92" s="32">
        <v>10249039514829</v>
      </c>
      <c r="G92" s="32">
        <v>9998087500000</v>
      </c>
      <c r="I92" s="22">
        <v>250952014829</v>
      </c>
      <c r="J92" s="22"/>
      <c r="K92" s="22">
        <v>9999900</v>
      </c>
      <c r="L92" s="22"/>
      <c r="M92" s="22">
        <v>10249039514829</v>
      </c>
      <c r="N92" s="22"/>
      <c r="O92" s="22">
        <v>9999900000000</v>
      </c>
      <c r="P92" s="22"/>
      <c r="Q92" s="22">
        <v>249139514829</v>
      </c>
    </row>
    <row r="93" spans="1:17" ht="21" x14ac:dyDescent="0.55000000000000004">
      <c r="A93" s="31" t="s">
        <v>205</v>
      </c>
      <c r="C93" s="32">
        <v>1199966</v>
      </c>
      <c r="E93" s="32">
        <v>1199748506162</v>
      </c>
      <c r="G93" s="32">
        <v>1199966000000</v>
      </c>
      <c r="I93" s="22">
        <v>-217493837</v>
      </c>
      <c r="J93" s="22"/>
      <c r="K93" s="22">
        <v>1199966</v>
      </c>
      <c r="L93" s="22"/>
      <c r="M93" s="22">
        <v>1199748506162</v>
      </c>
      <c r="N93" s="22"/>
      <c r="O93" s="22">
        <v>1199966000000</v>
      </c>
      <c r="P93" s="22"/>
      <c r="Q93" s="22">
        <v>-217493837</v>
      </c>
    </row>
    <row r="94" spans="1:17" ht="21" x14ac:dyDescent="0.55000000000000004">
      <c r="A94" s="31" t="s">
        <v>193</v>
      </c>
      <c r="C94" s="32">
        <v>14135220</v>
      </c>
      <c r="E94" s="32">
        <v>16180093702727</v>
      </c>
      <c r="G94" s="32">
        <v>15964584239684</v>
      </c>
      <c r="I94" s="22">
        <v>215509463043</v>
      </c>
      <c r="J94" s="22"/>
      <c r="K94" s="22">
        <v>14135220</v>
      </c>
      <c r="L94" s="22"/>
      <c r="M94" s="22">
        <v>16180093702727</v>
      </c>
      <c r="N94" s="22"/>
      <c r="O94" s="22">
        <v>14549989760388</v>
      </c>
      <c r="P94" s="22"/>
      <c r="Q94" s="22">
        <v>1630103942339</v>
      </c>
    </row>
    <row r="95" spans="1:17" ht="21" x14ac:dyDescent="0.55000000000000004">
      <c r="A95" s="31" t="s">
        <v>197</v>
      </c>
      <c r="C95" s="32">
        <v>8617690</v>
      </c>
      <c r="E95" s="32">
        <v>10607514190761</v>
      </c>
      <c r="G95" s="32">
        <v>10564269017939</v>
      </c>
      <c r="I95" s="22">
        <v>43245172822</v>
      </c>
      <c r="J95" s="22"/>
      <c r="K95" s="22">
        <v>8617690</v>
      </c>
      <c r="L95" s="22"/>
      <c r="M95" s="22">
        <v>10607514190761</v>
      </c>
      <c r="N95" s="22"/>
      <c r="O95" s="22">
        <v>9699994304790</v>
      </c>
      <c r="P95" s="22"/>
      <c r="Q95" s="22">
        <v>907519885971</v>
      </c>
    </row>
    <row r="96" spans="1:17" ht="21" x14ac:dyDescent="0.55000000000000004">
      <c r="A96" s="31" t="s">
        <v>201</v>
      </c>
      <c r="C96" s="32">
        <v>1850000</v>
      </c>
      <c r="E96" s="32">
        <v>558289396523</v>
      </c>
      <c r="G96" s="32">
        <v>551673046857</v>
      </c>
      <c r="I96" s="22">
        <v>6616349666</v>
      </c>
      <c r="J96" s="22"/>
      <c r="K96" s="22">
        <v>1850000</v>
      </c>
      <c r="L96" s="22"/>
      <c r="M96" s="22">
        <v>558289396523</v>
      </c>
      <c r="N96" s="22"/>
      <c r="O96" s="22">
        <v>517175880870</v>
      </c>
      <c r="P96" s="22"/>
      <c r="Q96" s="22">
        <v>41113515653</v>
      </c>
    </row>
    <row r="97" spans="1:17" ht="21" x14ac:dyDescent="0.55000000000000004">
      <c r="A97" s="31" t="s">
        <v>189</v>
      </c>
      <c r="C97" s="32">
        <v>1283990</v>
      </c>
      <c r="E97" s="32">
        <v>10074008438009</v>
      </c>
      <c r="G97" s="32">
        <v>9934243725400</v>
      </c>
      <c r="I97" s="22">
        <v>139764712609</v>
      </c>
      <c r="J97" s="22"/>
      <c r="K97" s="22">
        <v>1283990</v>
      </c>
      <c r="L97" s="22"/>
      <c r="M97" s="22">
        <v>10074008438009</v>
      </c>
      <c r="N97" s="22"/>
      <c r="O97" s="22">
        <v>9436128537330</v>
      </c>
      <c r="P97" s="22"/>
      <c r="Q97" s="22">
        <v>637879900679</v>
      </c>
    </row>
    <row r="98" spans="1:17" ht="21" x14ac:dyDescent="0.55000000000000004">
      <c r="A98" s="31" t="s">
        <v>185</v>
      </c>
      <c r="C98" s="22">
        <v>0</v>
      </c>
      <c r="D98" s="22"/>
      <c r="E98" s="22">
        <v>0</v>
      </c>
      <c r="F98" s="22"/>
      <c r="G98" s="22">
        <v>0</v>
      </c>
      <c r="I98" s="22">
        <v>0</v>
      </c>
      <c r="J98" s="22"/>
      <c r="K98" s="22">
        <v>1000000</v>
      </c>
      <c r="L98" s="22"/>
      <c r="M98" s="22">
        <v>984821468750</v>
      </c>
      <c r="N98" s="22"/>
      <c r="O98" s="22">
        <v>964825093750</v>
      </c>
      <c r="P98" s="22"/>
      <c r="Q98" s="22">
        <v>19996375000</v>
      </c>
    </row>
    <row r="99" spans="1:17" ht="21" x14ac:dyDescent="0.55000000000000004">
      <c r="A99" s="31" t="s">
        <v>181</v>
      </c>
      <c r="C99" s="22">
        <v>0</v>
      </c>
      <c r="D99" s="22"/>
      <c r="E99" s="22">
        <v>0</v>
      </c>
      <c r="F99" s="22"/>
      <c r="G99" s="22">
        <v>0</v>
      </c>
      <c r="I99" s="22">
        <v>0</v>
      </c>
      <c r="J99" s="22"/>
      <c r="K99" s="22">
        <v>2039000</v>
      </c>
      <c r="L99" s="22"/>
      <c r="M99" s="22">
        <v>2038630431250</v>
      </c>
      <c r="N99" s="22"/>
      <c r="O99" s="22">
        <v>2035813330000</v>
      </c>
      <c r="P99" s="22"/>
      <c r="Q99" s="22">
        <v>2817101250</v>
      </c>
    </row>
    <row r="100" spans="1:17" ht="21" x14ac:dyDescent="0.55000000000000004">
      <c r="A100" s="31" t="s">
        <v>119</v>
      </c>
      <c r="C100" s="22">
        <v>0</v>
      </c>
      <c r="D100" s="22"/>
      <c r="E100" s="22">
        <v>0</v>
      </c>
      <c r="F100" s="22"/>
      <c r="G100" s="22">
        <v>0</v>
      </c>
      <c r="I100" s="22">
        <v>0</v>
      </c>
      <c r="J100" s="22"/>
      <c r="K100" s="22">
        <v>1824500</v>
      </c>
      <c r="L100" s="22"/>
      <c r="M100" s="22">
        <v>1711800479917</v>
      </c>
      <c r="N100" s="22"/>
      <c r="O100" s="22">
        <v>1824169309375</v>
      </c>
      <c r="P100" s="22"/>
      <c r="Q100" s="22">
        <v>-112368829457</v>
      </c>
    </row>
    <row r="101" spans="1:17" ht="21" x14ac:dyDescent="0.55000000000000004">
      <c r="A101" s="31" t="s">
        <v>115</v>
      </c>
      <c r="C101" s="22">
        <v>0</v>
      </c>
      <c r="D101" s="22"/>
      <c r="E101" s="22">
        <v>0</v>
      </c>
      <c r="F101" s="22"/>
      <c r="G101" s="22">
        <v>0</v>
      </c>
      <c r="I101" s="22">
        <v>0</v>
      </c>
      <c r="J101" s="22"/>
      <c r="K101" s="22">
        <v>9999800</v>
      </c>
      <c r="L101" s="22"/>
      <c r="M101" s="22">
        <v>10197947286975</v>
      </c>
      <c r="N101" s="22"/>
      <c r="O101" s="22">
        <v>9999800000000</v>
      </c>
      <c r="P101" s="22"/>
      <c r="Q101" s="22">
        <v>198147286975</v>
      </c>
    </row>
    <row r="102" spans="1:17" ht="21" x14ac:dyDescent="0.55000000000000004">
      <c r="A102" s="31" t="s">
        <v>179</v>
      </c>
      <c r="C102" s="22">
        <v>0</v>
      </c>
      <c r="D102" s="22"/>
      <c r="E102" s="22">
        <v>0</v>
      </c>
      <c r="F102" s="22"/>
      <c r="G102" s="22">
        <v>0</v>
      </c>
      <c r="I102" s="22">
        <v>0</v>
      </c>
      <c r="J102" s="22"/>
      <c r="K102" s="22">
        <v>599998</v>
      </c>
      <c r="L102" s="22"/>
      <c r="M102" s="22">
        <v>599889250362</v>
      </c>
      <c r="N102" s="22"/>
      <c r="O102" s="22">
        <v>599998000000</v>
      </c>
      <c r="P102" s="22"/>
      <c r="Q102" s="22">
        <v>-108749637</v>
      </c>
    </row>
    <row r="103" spans="1:17" ht="21" x14ac:dyDescent="0.55000000000000004">
      <c r="A103" s="31" t="s">
        <v>177</v>
      </c>
      <c r="C103" s="22">
        <v>0</v>
      </c>
      <c r="D103" s="22"/>
      <c r="E103" s="22">
        <v>0</v>
      </c>
      <c r="F103" s="22"/>
      <c r="G103" s="22">
        <v>0</v>
      </c>
      <c r="I103" s="22">
        <v>0</v>
      </c>
      <c r="J103" s="22"/>
      <c r="K103" s="22">
        <v>2499997</v>
      </c>
      <c r="L103" s="22"/>
      <c r="M103" s="22">
        <v>2499543875543</v>
      </c>
      <c r="N103" s="22"/>
      <c r="O103" s="22">
        <v>2499997000000</v>
      </c>
      <c r="P103" s="22"/>
      <c r="Q103" s="22">
        <v>-453124456</v>
      </c>
    </row>
    <row r="104" spans="1:17" ht="21" x14ac:dyDescent="0.55000000000000004">
      <c r="A104" s="31" t="s">
        <v>173</v>
      </c>
      <c r="C104" s="22">
        <v>0</v>
      </c>
      <c r="D104" s="22"/>
      <c r="E104" s="22">
        <v>0</v>
      </c>
      <c r="F104" s="22"/>
      <c r="G104" s="22">
        <v>0</v>
      </c>
      <c r="I104" s="22">
        <v>0</v>
      </c>
      <c r="J104" s="22"/>
      <c r="K104" s="22">
        <v>2999999</v>
      </c>
      <c r="L104" s="22"/>
      <c r="M104" s="22">
        <v>2999455250181</v>
      </c>
      <c r="N104" s="22"/>
      <c r="O104" s="22">
        <v>2999999000000</v>
      </c>
      <c r="P104" s="22"/>
      <c r="Q104" s="22">
        <v>-543749818</v>
      </c>
    </row>
    <row r="105" spans="1:17" ht="19.5" thickBot="1" x14ac:dyDescent="0.5">
      <c r="E105" s="33">
        <f>SUM(E8:E104)</f>
        <v>147024743815184</v>
      </c>
      <c r="G105" s="33">
        <f>SUM(G8:G104)</f>
        <v>146185976652603</v>
      </c>
      <c r="I105" s="34">
        <f>SUM(I8:I104)</f>
        <v>838767162603</v>
      </c>
      <c r="K105" s="22"/>
      <c r="M105" s="34">
        <f>SUM(M8:M104)</f>
        <v>168056831858162</v>
      </c>
      <c r="O105" s="34">
        <f>SUM(O8:O104)</f>
        <v>160146707463441</v>
      </c>
      <c r="Q105" s="34">
        <f>SUM(Q8:Q104)</f>
        <v>7910124394757</v>
      </c>
    </row>
    <row r="106" spans="1:17" ht="19.5" thickTop="1" x14ac:dyDescent="0.45"/>
    <row r="107" spans="1:17" x14ac:dyDescent="0.45">
      <c r="I107" s="22"/>
    </row>
    <row r="108" spans="1:17" x14ac:dyDescent="0.45">
      <c r="Q108" s="22"/>
    </row>
    <row r="109" spans="1:17" x14ac:dyDescent="0.45">
      <c r="I109" s="22"/>
      <c r="Q109" s="2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5"/>
  <sheetViews>
    <sheetView rightToLeft="1" workbookViewId="0">
      <selection activeCell="S6" sqref="S6"/>
    </sheetView>
  </sheetViews>
  <sheetFormatPr defaultRowHeight="18.75" x14ac:dyDescent="0.45"/>
  <cols>
    <col min="1" max="1" width="34.7109375" style="30" bestFit="1" customWidth="1"/>
    <col min="2" max="2" width="1" style="30" customWidth="1"/>
    <col min="3" max="3" width="11.5703125" style="30" bestFit="1" customWidth="1"/>
    <col min="4" max="4" width="1" style="30" customWidth="1"/>
    <col min="5" max="5" width="18.42578125" style="30" bestFit="1" customWidth="1"/>
    <col min="6" max="6" width="1" style="30" customWidth="1"/>
    <col min="7" max="7" width="18.42578125" style="30" bestFit="1" customWidth="1"/>
    <col min="8" max="8" width="1" style="30" customWidth="1"/>
    <col min="9" max="9" width="32.42578125" style="30" bestFit="1" customWidth="1"/>
    <col min="10" max="10" width="1" style="30" customWidth="1"/>
    <col min="11" max="11" width="11.5703125" style="30" bestFit="1" customWidth="1"/>
    <col min="12" max="12" width="1" style="30" customWidth="1"/>
    <col min="13" max="13" width="19.5703125" style="30" bestFit="1" customWidth="1"/>
    <col min="14" max="14" width="1" style="30" customWidth="1"/>
    <col min="15" max="15" width="19.5703125" style="30" bestFit="1" customWidth="1"/>
    <col min="16" max="16" width="1" style="30" customWidth="1"/>
    <col min="17" max="17" width="32.42578125" style="30" bestFit="1" customWidth="1"/>
    <col min="18" max="18" width="1" style="30" customWidth="1"/>
    <col min="19" max="19" width="22.140625" style="30" customWidth="1"/>
    <col min="20" max="16384" width="9.140625" style="30"/>
  </cols>
  <sheetData>
    <row r="2" spans="1:17" ht="30" x14ac:dyDescent="0.4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 x14ac:dyDescent="0.45">
      <c r="A3" s="38" t="s">
        <v>388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 x14ac:dyDescent="0.4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30" x14ac:dyDescent="0.45">
      <c r="A6" s="39" t="s">
        <v>3</v>
      </c>
      <c r="C6" s="40" t="s">
        <v>390</v>
      </c>
      <c r="D6" s="40" t="s">
        <v>390</v>
      </c>
      <c r="E6" s="40" t="s">
        <v>390</v>
      </c>
      <c r="F6" s="40" t="s">
        <v>390</v>
      </c>
      <c r="G6" s="40" t="s">
        <v>390</v>
      </c>
      <c r="H6" s="40" t="s">
        <v>390</v>
      </c>
      <c r="I6" s="40" t="s">
        <v>390</v>
      </c>
      <c r="K6" s="40" t="s">
        <v>391</v>
      </c>
      <c r="L6" s="40" t="s">
        <v>391</v>
      </c>
      <c r="M6" s="40" t="s">
        <v>391</v>
      </c>
      <c r="N6" s="40" t="s">
        <v>391</v>
      </c>
      <c r="O6" s="40" t="s">
        <v>391</v>
      </c>
      <c r="P6" s="40" t="s">
        <v>391</v>
      </c>
      <c r="Q6" s="40" t="s">
        <v>391</v>
      </c>
    </row>
    <row r="7" spans="1:17" ht="30" x14ac:dyDescent="0.45">
      <c r="A7" s="40" t="s">
        <v>3</v>
      </c>
      <c r="C7" s="40" t="s">
        <v>7</v>
      </c>
      <c r="E7" s="40" t="s">
        <v>449</v>
      </c>
      <c r="G7" s="40" t="s">
        <v>450</v>
      </c>
      <c r="I7" s="40" t="s">
        <v>452</v>
      </c>
      <c r="K7" s="40" t="s">
        <v>7</v>
      </c>
      <c r="M7" s="40" t="s">
        <v>449</v>
      </c>
      <c r="O7" s="40" t="s">
        <v>450</v>
      </c>
      <c r="Q7" s="40" t="s">
        <v>452</v>
      </c>
    </row>
    <row r="8" spans="1:17" ht="21" x14ac:dyDescent="0.55000000000000004">
      <c r="A8" s="31" t="s">
        <v>84</v>
      </c>
      <c r="C8" s="22">
        <v>2115440</v>
      </c>
      <c r="D8" s="22"/>
      <c r="E8" s="22">
        <v>94531190450</v>
      </c>
      <c r="F8" s="22"/>
      <c r="G8" s="22">
        <v>104632314633</v>
      </c>
      <c r="H8" s="22"/>
      <c r="I8" s="22">
        <v>-10101124183</v>
      </c>
      <c r="J8" s="22"/>
      <c r="K8" s="22">
        <v>3373960</v>
      </c>
      <c r="L8" s="22"/>
      <c r="M8" s="22">
        <v>145946027097</v>
      </c>
      <c r="N8" s="22"/>
      <c r="O8" s="22">
        <v>155642809011</v>
      </c>
      <c r="P8" s="22"/>
      <c r="Q8" s="22">
        <v>-9696781914</v>
      </c>
    </row>
    <row r="9" spans="1:17" ht="21" x14ac:dyDescent="0.55000000000000004">
      <c r="A9" s="31" t="s">
        <v>76</v>
      </c>
      <c r="C9" s="22">
        <v>481526</v>
      </c>
      <c r="D9" s="22"/>
      <c r="E9" s="22">
        <v>8119911187</v>
      </c>
      <c r="F9" s="22"/>
      <c r="G9" s="22">
        <v>8124429435</v>
      </c>
      <c r="H9" s="22"/>
      <c r="I9" s="22">
        <v>-4518248</v>
      </c>
      <c r="J9" s="22"/>
      <c r="K9" s="22">
        <v>481526</v>
      </c>
      <c r="L9" s="22"/>
      <c r="M9" s="22">
        <v>8119911187</v>
      </c>
      <c r="N9" s="22"/>
      <c r="O9" s="22">
        <v>8124429435</v>
      </c>
      <c r="P9" s="22"/>
      <c r="Q9" s="22">
        <v>-4518248</v>
      </c>
    </row>
    <row r="10" spans="1:17" ht="21" x14ac:dyDescent="0.55000000000000004">
      <c r="A10" s="31" t="s">
        <v>38</v>
      </c>
      <c r="C10" s="22">
        <v>3276411</v>
      </c>
      <c r="D10" s="22"/>
      <c r="E10" s="22">
        <v>36640309073</v>
      </c>
      <c r="F10" s="22"/>
      <c r="G10" s="22">
        <v>36821906902</v>
      </c>
      <c r="H10" s="22"/>
      <c r="I10" s="22">
        <v>-181597829</v>
      </c>
      <c r="J10" s="22"/>
      <c r="K10" s="22">
        <v>4382521</v>
      </c>
      <c r="L10" s="22"/>
      <c r="M10" s="22">
        <v>56528840157</v>
      </c>
      <c r="N10" s="22"/>
      <c r="O10" s="22">
        <v>56002223918</v>
      </c>
      <c r="P10" s="22"/>
      <c r="Q10" s="22">
        <v>526616239</v>
      </c>
    </row>
    <row r="11" spans="1:17" ht="21" x14ac:dyDescent="0.55000000000000004">
      <c r="A11" s="31" t="s">
        <v>73</v>
      </c>
      <c r="C11" s="22">
        <v>4759007</v>
      </c>
      <c r="D11" s="22"/>
      <c r="E11" s="22">
        <v>20543987598</v>
      </c>
      <c r="F11" s="22"/>
      <c r="G11" s="22">
        <v>14247394846</v>
      </c>
      <c r="H11" s="22"/>
      <c r="I11" s="22">
        <v>6296592752</v>
      </c>
      <c r="J11" s="22"/>
      <c r="K11" s="22">
        <v>4759007</v>
      </c>
      <c r="L11" s="22"/>
      <c r="M11" s="22">
        <v>20543987598</v>
      </c>
      <c r="N11" s="22"/>
      <c r="O11" s="22">
        <v>14247394846</v>
      </c>
      <c r="P11" s="22"/>
      <c r="Q11" s="22">
        <v>6296592752</v>
      </c>
    </row>
    <row r="12" spans="1:17" ht="21" x14ac:dyDescent="0.55000000000000004">
      <c r="A12" s="31" t="s">
        <v>55</v>
      </c>
      <c r="C12" s="22">
        <v>51972</v>
      </c>
      <c r="D12" s="22"/>
      <c r="E12" s="22">
        <v>392762179</v>
      </c>
      <c r="F12" s="22"/>
      <c r="G12" s="22">
        <v>441695131</v>
      </c>
      <c r="H12" s="22"/>
      <c r="I12" s="22">
        <v>-48932952</v>
      </c>
      <c r="J12" s="22"/>
      <c r="K12" s="22">
        <v>51972</v>
      </c>
      <c r="L12" s="22"/>
      <c r="M12" s="22">
        <v>392762179</v>
      </c>
      <c r="N12" s="22"/>
      <c r="O12" s="22">
        <v>441695131</v>
      </c>
      <c r="P12" s="22"/>
      <c r="Q12" s="22">
        <v>-48932952</v>
      </c>
    </row>
    <row r="13" spans="1:17" ht="21" x14ac:dyDescent="0.55000000000000004">
      <c r="A13" s="31" t="s">
        <v>75</v>
      </c>
      <c r="C13" s="22">
        <v>793168</v>
      </c>
      <c r="D13" s="22"/>
      <c r="E13" s="22">
        <v>3728530239</v>
      </c>
      <c r="F13" s="22"/>
      <c r="G13" s="22">
        <v>1897347503</v>
      </c>
      <c r="H13" s="22"/>
      <c r="I13" s="22">
        <v>1831182736</v>
      </c>
      <c r="J13" s="22"/>
      <c r="K13" s="22">
        <v>793168</v>
      </c>
      <c r="L13" s="22"/>
      <c r="M13" s="22">
        <v>3728530239</v>
      </c>
      <c r="N13" s="22"/>
      <c r="O13" s="22">
        <v>1897347503</v>
      </c>
      <c r="P13" s="22"/>
      <c r="Q13" s="22">
        <v>1831182736</v>
      </c>
    </row>
    <row r="14" spans="1:17" ht="21" x14ac:dyDescent="0.55000000000000004">
      <c r="A14" s="31" t="s">
        <v>90</v>
      </c>
      <c r="C14" s="22">
        <v>39828</v>
      </c>
      <c r="D14" s="22"/>
      <c r="E14" s="22">
        <v>2620958988</v>
      </c>
      <c r="F14" s="22"/>
      <c r="G14" s="22">
        <v>2592146429</v>
      </c>
      <c r="H14" s="22"/>
      <c r="I14" s="22">
        <v>28812559</v>
      </c>
      <c r="J14" s="22"/>
      <c r="K14" s="22">
        <v>39828</v>
      </c>
      <c r="L14" s="22"/>
      <c r="M14" s="22">
        <v>2620958988</v>
      </c>
      <c r="N14" s="22"/>
      <c r="O14" s="22">
        <v>2592146429</v>
      </c>
      <c r="P14" s="22"/>
      <c r="Q14" s="22">
        <v>28812559</v>
      </c>
    </row>
    <row r="15" spans="1:17" ht="21" x14ac:dyDescent="0.55000000000000004">
      <c r="A15" s="31" t="s">
        <v>45</v>
      </c>
      <c r="C15" s="22">
        <v>21518467</v>
      </c>
      <c r="D15" s="22"/>
      <c r="E15" s="22">
        <v>341544155799</v>
      </c>
      <c r="F15" s="22"/>
      <c r="G15" s="22">
        <v>353076379330</v>
      </c>
      <c r="H15" s="22"/>
      <c r="I15" s="22">
        <v>-11532223531</v>
      </c>
      <c r="J15" s="22"/>
      <c r="K15" s="22">
        <v>21518467</v>
      </c>
      <c r="L15" s="22"/>
      <c r="M15" s="22">
        <v>341544155799</v>
      </c>
      <c r="N15" s="22"/>
      <c r="O15" s="22">
        <v>353076379330</v>
      </c>
      <c r="P15" s="22"/>
      <c r="Q15" s="22">
        <v>-11532223531</v>
      </c>
    </row>
    <row r="16" spans="1:17" ht="21" x14ac:dyDescent="0.55000000000000004">
      <c r="A16" s="31" t="s">
        <v>42</v>
      </c>
      <c r="C16" s="22">
        <v>143169</v>
      </c>
      <c r="D16" s="22"/>
      <c r="E16" s="22">
        <v>2272047539</v>
      </c>
      <c r="F16" s="22"/>
      <c r="G16" s="22">
        <v>1707701851</v>
      </c>
      <c r="H16" s="22"/>
      <c r="I16" s="22">
        <v>564345688</v>
      </c>
      <c r="J16" s="22"/>
      <c r="K16" s="22">
        <v>143169</v>
      </c>
      <c r="L16" s="22"/>
      <c r="M16" s="22">
        <v>2272047539</v>
      </c>
      <c r="N16" s="22"/>
      <c r="O16" s="22">
        <v>1707701851</v>
      </c>
      <c r="P16" s="22"/>
      <c r="Q16" s="22">
        <v>564345688</v>
      </c>
    </row>
    <row r="17" spans="1:17" ht="21" x14ac:dyDescent="0.55000000000000004">
      <c r="A17" s="31" t="s">
        <v>72</v>
      </c>
      <c r="C17" s="22">
        <v>1280929</v>
      </c>
      <c r="D17" s="22"/>
      <c r="E17" s="22">
        <v>19456798280</v>
      </c>
      <c r="F17" s="22"/>
      <c r="G17" s="22">
        <v>19637759839</v>
      </c>
      <c r="H17" s="22"/>
      <c r="I17" s="22">
        <v>-180961559</v>
      </c>
      <c r="J17" s="22"/>
      <c r="K17" s="22">
        <v>4525121</v>
      </c>
      <c r="L17" s="22"/>
      <c r="M17" s="22">
        <v>70566045596</v>
      </c>
      <c r="N17" s="22"/>
      <c r="O17" s="22">
        <v>70719343333</v>
      </c>
      <c r="P17" s="22"/>
      <c r="Q17" s="22">
        <v>-153297737</v>
      </c>
    </row>
    <row r="18" spans="1:17" ht="21" x14ac:dyDescent="0.55000000000000004">
      <c r="A18" s="31" t="s">
        <v>65</v>
      </c>
      <c r="C18" s="22">
        <v>2796081</v>
      </c>
      <c r="D18" s="22"/>
      <c r="E18" s="22">
        <v>298045458114</v>
      </c>
      <c r="F18" s="22"/>
      <c r="G18" s="22">
        <v>380129786560</v>
      </c>
      <c r="H18" s="22"/>
      <c r="I18" s="22">
        <v>-82084328446</v>
      </c>
      <c r="J18" s="22"/>
      <c r="K18" s="22">
        <v>2796081</v>
      </c>
      <c r="L18" s="22"/>
      <c r="M18" s="22">
        <v>298045458114</v>
      </c>
      <c r="N18" s="22"/>
      <c r="O18" s="22">
        <v>380129786560</v>
      </c>
      <c r="P18" s="22"/>
      <c r="Q18" s="22">
        <v>-82084328446</v>
      </c>
    </row>
    <row r="19" spans="1:17" ht="21" x14ac:dyDescent="0.55000000000000004">
      <c r="A19" s="31" t="s">
        <v>54</v>
      </c>
      <c r="C19" s="22">
        <v>7392</v>
      </c>
      <c r="D19" s="22"/>
      <c r="E19" s="22">
        <v>102357887</v>
      </c>
      <c r="F19" s="22"/>
      <c r="G19" s="22">
        <v>105262062</v>
      </c>
      <c r="H19" s="22"/>
      <c r="I19" s="22">
        <v>-2904175</v>
      </c>
      <c r="J19" s="22"/>
      <c r="K19" s="22">
        <v>507392</v>
      </c>
      <c r="L19" s="22"/>
      <c r="M19" s="22">
        <v>8800295412</v>
      </c>
      <c r="N19" s="22"/>
      <c r="O19" s="22">
        <v>8390239259</v>
      </c>
      <c r="P19" s="22"/>
      <c r="Q19" s="22">
        <v>410056153</v>
      </c>
    </row>
    <row r="20" spans="1:17" ht="21" x14ac:dyDescent="0.55000000000000004">
      <c r="A20" s="31" t="s">
        <v>28</v>
      </c>
      <c r="C20" s="22">
        <v>1500000</v>
      </c>
      <c r="D20" s="22"/>
      <c r="E20" s="22">
        <v>275904292400</v>
      </c>
      <c r="F20" s="22"/>
      <c r="G20" s="22">
        <v>267900864837</v>
      </c>
      <c r="H20" s="22"/>
      <c r="I20" s="22">
        <v>8003427563</v>
      </c>
      <c r="J20" s="22"/>
      <c r="K20" s="22">
        <v>1500000</v>
      </c>
      <c r="L20" s="22"/>
      <c r="M20" s="22">
        <v>275904292400</v>
      </c>
      <c r="N20" s="22"/>
      <c r="O20" s="22">
        <v>267900864837</v>
      </c>
      <c r="P20" s="22"/>
      <c r="Q20" s="22">
        <v>8003427563</v>
      </c>
    </row>
    <row r="21" spans="1:17" ht="21" x14ac:dyDescent="0.55000000000000004">
      <c r="A21" s="31" t="s">
        <v>33</v>
      </c>
      <c r="C21" s="22">
        <v>2147241</v>
      </c>
      <c r="D21" s="22"/>
      <c r="E21" s="22">
        <v>70186866297</v>
      </c>
      <c r="F21" s="22"/>
      <c r="G21" s="22">
        <v>69517453673</v>
      </c>
      <c r="H21" s="22"/>
      <c r="I21" s="22">
        <v>669412624</v>
      </c>
      <c r="J21" s="22"/>
      <c r="K21" s="22">
        <v>2147241</v>
      </c>
      <c r="L21" s="22"/>
      <c r="M21" s="22">
        <v>70186866297</v>
      </c>
      <c r="N21" s="22"/>
      <c r="O21" s="22">
        <v>69517453673</v>
      </c>
      <c r="P21" s="22"/>
      <c r="Q21" s="22">
        <v>669412624</v>
      </c>
    </row>
    <row r="22" spans="1:17" ht="21" x14ac:dyDescent="0.55000000000000004">
      <c r="A22" s="31" t="s">
        <v>29</v>
      </c>
      <c r="C22" s="22">
        <v>250000</v>
      </c>
      <c r="D22" s="22"/>
      <c r="E22" s="22">
        <v>30513332492</v>
      </c>
      <c r="F22" s="22"/>
      <c r="G22" s="22">
        <v>32565802320</v>
      </c>
      <c r="H22" s="22"/>
      <c r="I22" s="22">
        <v>-2052469828</v>
      </c>
      <c r="J22" s="22"/>
      <c r="K22" s="22">
        <v>250000</v>
      </c>
      <c r="L22" s="22"/>
      <c r="M22" s="22">
        <v>30513332492</v>
      </c>
      <c r="N22" s="22"/>
      <c r="O22" s="22">
        <v>32565802320</v>
      </c>
      <c r="P22" s="22"/>
      <c r="Q22" s="22">
        <v>-2052469828</v>
      </c>
    </row>
    <row r="23" spans="1:17" ht="21" x14ac:dyDescent="0.55000000000000004">
      <c r="A23" s="31" t="s">
        <v>31</v>
      </c>
      <c r="C23" s="22">
        <v>2900000</v>
      </c>
      <c r="D23" s="22"/>
      <c r="E23" s="22">
        <v>250498438869</v>
      </c>
      <c r="F23" s="22"/>
      <c r="G23" s="22">
        <v>240597032733</v>
      </c>
      <c r="H23" s="22"/>
      <c r="I23" s="22">
        <v>9901406136</v>
      </c>
      <c r="J23" s="22"/>
      <c r="K23" s="22">
        <v>6450000</v>
      </c>
      <c r="L23" s="22"/>
      <c r="M23" s="22">
        <v>513474268606</v>
      </c>
      <c r="N23" s="22"/>
      <c r="O23" s="22">
        <v>492402445287</v>
      </c>
      <c r="P23" s="22"/>
      <c r="Q23" s="22">
        <v>21071823319</v>
      </c>
    </row>
    <row r="24" spans="1:17" ht="21" x14ac:dyDescent="0.55000000000000004">
      <c r="A24" s="31" t="s">
        <v>35</v>
      </c>
      <c r="C24" s="22">
        <v>2123048</v>
      </c>
      <c r="D24" s="22"/>
      <c r="E24" s="22">
        <v>192085665913</v>
      </c>
      <c r="F24" s="22"/>
      <c r="G24" s="22">
        <v>217544121385</v>
      </c>
      <c r="H24" s="22"/>
      <c r="I24" s="22">
        <v>-25458455472</v>
      </c>
      <c r="J24" s="22"/>
      <c r="K24" s="22">
        <v>2923048</v>
      </c>
      <c r="L24" s="22"/>
      <c r="M24" s="22">
        <v>332895652546</v>
      </c>
      <c r="N24" s="22"/>
      <c r="O24" s="22">
        <v>352382032339</v>
      </c>
      <c r="P24" s="22"/>
      <c r="Q24" s="22">
        <v>-19486379793</v>
      </c>
    </row>
    <row r="25" spans="1:17" ht="21" x14ac:dyDescent="0.55000000000000004">
      <c r="A25" s="31" t="s">
        <v>44</v>
      </c>
      <c r="C25" s="22">
        <v>373947</v>
      </c>
      <c r="D25" s="22"/>
      <c r="E25" s="22">
        <v>2599305597</v>
      </c>
      <c r="F25" s="22"/>
      <c r="G25" s="22">
        <v>2518604270</v>
      </c>
      <c r="H25" s="22"/>
      <c r="I25" s="22">
        <v>80701327</v>
      </c>
      <c r="J25" s="22"/>
      <c r="K25" s="22">
        <v>373947</v>
      </c>
      <c r="L25" s="22"/>
      <c r="M25" s="22">
        <v>2599305597</v>
      </c>
      <c r="N25" s="22"/>
      <c r="O25" s="22">
        <v>2518604270</v>
      </c>
      <c r="P25" s="22"/>
      <c r="Q25" s="22">
        <v>80701327</v>
      </c>
    </row>
    <row r="26" spans="1:17" ht="21" x14ac:dyDescent="0.55000000000000004">
      <c r="A26" s="31" t="s">
        <v>80</v>
      </c>
      <c r="C26" s="22">
        <v>38762446</v>
      </c>
      <c r="D26" s="22"/>
      <c r="E26" s="22">
        <v>718584942076</v>
      </c>
      <c r="F26" s="22"/>
      <c r="G26" s="22">
        <v>769772182524</v>
      </c>
      <c r="H26" s="22"/>
      <c r="I26" s="22">
        <v>-51187240448</v>
      </c>
      <c r="J26" s="22"/>
      <c r="K26" s="22">
        <v>38762447</v>
      </c>
      <c r="L26" s="22"/>
      <c r="M26" s="22">
        <v>718584942077</v>
      </c>
      <c r="N26" s="22"/>
      <c r="O26" s="22">
        <v>769772198942</v>
      </c>
      <c r="P26" s="22"/>
      <c r="Q26" s="22">
        <v>-51187256865</v>
      </c>
    </row>
    <row r="27" spans="1:17" ht="21" x14ac:dyDescent="0.55000000000000004">
      <c r="A27" s="31" t="s">
        <v>49</v>
      </c>
      <c r="C27" s="22">
        <v>25500000</v>
      </c>
      <c r="D27" s="22"/>
      <c r="E27" s="22">
        <v>350652148888</v>
      </c>
      <c r="F27" s="22"/>
      <c r="G27" s="22">
        <v>337019193765</v>
      </c>
      <c r="H27" s="22"/>
      <c r="I27" s="22">
        <v>13632955123</v>
      </c>
      <c r="J27" s="22"/>
      <c r="K27" s="22">
        <v>25800000</v>
      </c>
      <c r="L27" s="22"/>
      <c r="M27" s="22">
        <v>359300383904</v>
      </c>
      <c r="N27" s="22"/>
      <c r="O27" s="22">
        <v>347742857437</v>
      </c>
      <c r="P27" s="22"/>
      <c r="Q27" s="22">
        <v>11557526467</v>
      </c>
    </row>
    <row r="28" spans="1:17" ht="21" x14ac:dyDescent="0.55000000000000004">
      <c r="A28" s="31" t="s">
        <v>37</v>
      </c>
      <c r="C28" s="22">
        <v>3000000</v>
      </c>
      <c r="D28" s="22"/>
      <c r="E28" s="22">
        <v>20850729275</v>
      </c>
      <c r="F28" s="22"/>
      <c r="G28" s="22">
        <v>21103640315</v>
      </c>
      <c r="H28" s="22"/>
      <c r="I28" s="22">
        <v>-252911040</v>
      </c>
      <c r="J28" s="22"/>
      <c r="K28" s="22">
        <v>3000000</v>
      </c>
      <c r="L28" s="22"/>
      <c r="M28" s="22">
        <v>20850729275</v>
      </c>
      <c r="N28" s="22"/>
      <c r="O28" s="22">
        <v>21103640315</v>
      </c>
      <c r="P28" s="22"/>
      <c r="Q28" s="22">
        <v>-252911040</v>
      </c>
    </row>
    <row r="29" spans="1:17" ht="21" x14ac:dyDescent="0.55000000000000004">
      <c r="A29" s="31" t="s">
        <v>48</v>
      </c>
      <c r="C29" s="22">
        <v>41230</v>
      </c>
      <c r="D29" s="22"/>
      <c r="E29" s="22">
        <v>2164036918</v>
      </c>
      <c r="F29" s="22"/>
      <c r="G29" s="22">
        <v>2219088598</v>
      </c>
      <c r="H29" s="22"/>
      <c r="I29" s="22">
        <v>-55051680</v>
      </c>
      <c r="J29" s="22"/>
      <c r="K29" s="22">
        <v>41230</v>
      </c>
      <c r="L29" s="22"/>
      <c r="M29" s="22">
        <v>2164036918</v>
      </c>
      <c r="N29" s="22"/>
      <c r="O29" s="22">
        <v>2219088596</v>
      </c>
      <c r="P29" s="22"/>
      <c r="Q29" s="22">
        <v>-55051678</v>
      </c>
    </row>
    <row r="30" spans="1:17" ht="21" x14ac:dyDescent="0.55000000000000004">
      <c r="A30" s="31" t="s">
        <v>24</v>
      </c>
      <c r="C30" s="22">
        <v>0</v>
      </c>
      <c r="D30" s="22"/>
      <c r="E30" s="22">
        <v>0</v>
      </c>
      <c r="F30" s="22"/>
      <c r="G30" s="22">
        <v>0</v>
      </c>
      <c r="H30" s="22"/>
      <c r="I30" s="22">
        <v>0</v>
      </c>
      <c r="J30" s="22"/>
      <c r="K30" s="22">
        <v>650000</v>
      </c>
      <c r="L30" s="22"/>
      <c r="M30" s="22">
        <v>20243331293</v>
      </c>
      <c r="N30" s="22"/>
      <c r="O30" s="22">
        <v>19410136682</v>
      </c>
      <c r="P30" s="22"/>
      <c r="Q30" s="22">
        <v>833194611</v>
      </c>
    </row>
    <row r="31" spans="1:17" ht="21" x14ac:dyDescent="0.55000000000000004">
      <c r="A31" s="31" t="s">
        <v>453</v>
      </c>
      <c r="C31" s="22">
        <v>0</v>
      </c>
      <c r="D31" s="22"/>
      <c r="E31" s="22">
        <v>0</v>
      </c>
      <c r="F31" s="22"/>
      <c r="G31" s="22">
        <v>0</v>
      </c>
      <c r="H31" s="22"/>
      <c r="I31" s="22">
        <v>0</v>
      </c>
      <c r="J31" s="22"/>
      <c r="K31" s="22">
        <v>1251235</v>
      </c>
      <c r="L31" s="22"/>
      <c r="M31" s="22">
        <v>30370535394</v>
      </c>
      <c r="N31" s="22"/>
      <c r="O31" s="22">
        <v>28874844432</v>
      </c>
      <c r="P31" s="22"/>
      <c r="Q31" s="22">
        <v>1495690962</v>
      </c>
    </row>
    <row r="32" spans="1:17" ht="21" x14ac:dyDescent="0.55000000000000004">
      <c r="A32" s="31" t="s">
        <v>86</v>
      </c>
      <c r="C32" s="22">
        <v>0</v>
      </c>
      <c r="D32" s="22"/>
      <c r="E32" s="22">
        <v>0</v>
      </c>
      <c r="F32" s="22"/>
      <c r="G32" s="22">
        <v>0</v>
      </c>
      <c r="H32" s="22"/>
      <c r="I32" s="22">
        <v>0</v>
      </c>
      <c r="J32" s="22"/>
      <c r="K32" s="22">
        <v>2500000</v>
      </c>
      <c r="L32" s="22"/>
      <c r="M32" s="22">
        <v>8446939940</v>
      </c>
      <c r="N32" s="22"/>
      <c r="O32" s="22">
        <v>8407627043</v>
      </c>
      <c r="P32" s="22"/>
      <c r="Q32" s="22">
        <v>39312897</v>
      </c>
    </row>
    <row r="33" spans="1:17" ht="21" x14ac:dyDescent="0.55000000000000004">
      <c r="A33" s="31" t="s">
        <v>454</v>
      </c>
      <c r="C33" s="22">
        <v>0</v>
      </c>
      <c r="D33" s="22"/>
      <c r="E33" s="22">
        <v>0</v>
      </c>
      <c r="F33" s="22"/>
      <c r="G33" s="22">
        <v>0</v>
      </c>
      <c r="H33" s="22"/>
      <c r="I33" s="22">
        <v>0</v>
      </c>
      <c r="J33" s="22"/>
      <c r="K33" s="22">
        <v>761441</v>
      </c>
      <c r="L33" s="22"/>
      <c r="M33" s="22">
        <v>29294851299</v>
      </c>
      <c r="N33" s="22"/>
      <c r="O33" s="22">
        <v>27623631008</v>
      </c>
      <c r="P33" s="22"/>
      <c r="Q33" s="22">
        <v>1671220291</v>
      </c>
    </row>
    <row r="34" spans="1:17" ht="21" x14ac:dyDescent="0.55000000000000004">
      <c r="A34" s="31" t="s">
        <v>51</v>
      </c>
      <c r="C34" s="22">
        <v>0</v>
      </c>
      <c r="D34" s="22"/>
      <c r="E34" s="22">
        <v>0</v>
      </c>
      <c r="F34" s="22"/>
      <c r="G34" s="22">
        <v>0</v>
      </c>
      <c r="H34" s="22"/>
      <c r="I34" s="22">
        <v>0</v>
      </c>
      <c r="J34" s="22"/>
      <c r="K34" s="22">
        <v>825942</v>
      </c>
      <c r="L34" s="22"/>
      <c r="M34" s="22">
        <v>51008171268</v>
      </c>
      <c r="N34" s="22"/>
      <c r="O34" s="22">
        <v>49745822503</v>
      </c>
      <c r="P34" s="22"/>
      <c r="Q34" s="22">
        <v>1262348765</v>
      </c>
    </row>
    <row r="35" spans="1:17" ht="21" x14ac:dyDescent="0.55000000000000004">
      <c r="A35" s="31" t="s">
        <v>455</v>
      </c>
      <c r="C35" s="22">
        <v>0</v>
      </c>
      <c r="D35" s="22"/>
      <c r="E35" s="22">
        <v>0</v>
      </c>
      <c r="F35" s="22"/>
      <c r="G35" s="22">
        <v>0</v>
      </c>
      <c r="H35" s="22"/>
      <c r="I35" s="22">
        <v>0</v>
      </c>
      <c r="J35" s="22"/>
      <c r="K35" s="22">
        <v>184824</v>
      </c>
      <c r="L35" s="22"/>
      <c r="M35" s="22">
        <v>2080455842</v>
      </c>
      <c r="N35" s="22"/>
      <c r="O35" s="22">
        <v>2064547148</v>
      </c>
      <c r="P35" s="22"/>
      <c r="Q35" s="22">
        <v>15908694</v>
      </c>
    </row>
    <row r="36" spans="1:17" ht="21" x14ac:dyDescent="0.55000000000000004">
      <c r="A36" s="31" t="s">
        <v>456</v>
      </c>
      <c r="C36" s="22">
        <v>0</v>
      </c>
      <c r="D36" s="22"/>
      <c r="E36" s="22">
        <v>0</v>
      </c>
      <c r="F36" s="22"/>
      <c r="G36" s="22">
        <v>0</v>
      </c>
      <c r="H36" s="22"/>
      <c r="I36" s="22">
        <v>0</v>
      </c>
      <c r="J36" s="22"/>
      <c r="K36" s="22">
        <v>17144394</v>
      </c>
      <c r="L36" s="22"/>
      <c r="M36" s="22">
        <v>84007530600</v>
      </c>
      <c r="N36" s="22"/>
      <c r="O36" s="22">
        <v>43175170993</v>
      </c>
      <c r="P36" s="22"/>
      <c r="Q36" s="22">
        <v>40832359607</v>
      </c>
    </row>
    <row r="37" spans="1:17" ht="21" x14ac:dyDescent="0.55000000000000004">
      <c r="A37" s="31" t="s">
        <v>457</v>
      </c>
      <c r="C37" s="22">
        <v>0</v>
      </c>
      <c r="D37" s="22"/>
      <c r="E37" s="22">
        <v>0</v>
      </c>
      <c r="F37" s="22"/>
      <c r="G37" s="22">
        <v>0</v>
      </c>
      <c r="H37" s="22"/>
      <c r="I37" s="22">
        <v>0</v>
      </c>
      <c r="J37" s="22"/>
      <c r="K37" s="22">
        <v>1769639</v>
      </c>
      <c r="L37" s="22"/>
      <c r="M37" s="22">
        <v>21011692033</v>
      </c>
      <c r="N37" s="22"/>
      <c r="O37" s="22">
        <v>21111323755</v>
      </c>
      <c r="P37" s="22"/>
      <c r="Q37" s="22">
        <v>-99631722</v>
      </c>
    </row>
    <row r="38" spans="1:17" ht="21" x14ac:dyDescent="0.55000000000000004">
      <c r="A38" s="31" t="s">
        <v>458</v>
      </c>
      <c r="C38" s="22">
        <v>0</v>
      </c>
      <c r="D38" s="22"/>
      <c r="E38" s="22">
        <v>0</v>
      </c>
      <c r="F38" s="22"/>
      <c r="G38" s="22">
        <v>0</v>
      </c>
      <c r="H38" s="22"/>
      <c r="I38" s="22">
        <v>0</v>
      </c>
      <c r="J38" s="22"/>
      <c r="K38" s="22">
        <v>3165087</v>
      </c>
      <c r="L38" s="22"/>
      <c r="M38" s="22">
        <v>23301370494</v>
      </c>
      <c r="N38" s="22"/>
      <c r="O38" s="22">
        <v>20120681626</v>
      </c>
      <c r="P38" s="22"/>
      <c r="Q38" s="22">
        <v>3180688868</v>
      </c>
    </row>
    <row r="39" spans="1:17" ht="21" x14ac:dyDescent="0.55000000000000004">
      <c r="A39" s="31" t="s">
        <v>77</v>
      </c>
      <c r="C39" s="22">
        <v>0</v>
      </c>
      <c r="D39" s="22"/>
      <c r="E39" s="22">
        <v>0</v>
      </c>
      <c r="F39" s="22"/>
      <c r="G39" s="22">
        <v>0</v>
      </c>
      <c r="H39" s="22"/>
      <c r="I39" s="22">
        <v>0</v>
      </c>
      <c r="J39" s="22"/>
      <c r="K39" s="22">
        <v>1500000</v>
      </c>
      <c r="L39" s="22"/>
      <c r="M39" s="22">
        <v>28580660374</v>
      </c>
      <c r="N39" s="22"/>
      <c r="O39" s="22">
        <v>28137668723</v>
      </c>
      <c r="P39" s="22"/>
      <c r="Q39" s="22">
        <v>442991651</v>
      </c>
    </row>
    <row r="40" spans="1:17" ht="21" x14ac:dyDescent="0.55000000000000004">
      <c r="A40" s="31" t="s">
        <v>459</v>
      </c>
      <c r="C40" s="22">
        <v>0</v>
      </c>
      <c r="D40" s="22"/>
      <c r="E40" s="22">
        <v>0</v>
      </c>
      <c r="F40" s="22"/>
      <c r="G40" s="22">
        <v>0</v>
      </c>
      <c r="H40" s="22"/>
      <c r="I40" s="22">
        <v>0</v>
      </c>
      <c r="J40" s="22"/>
      <c r="K40" s="22">
        <v>903848</v>
      </c>
      <c r="L40" s="22"/>
      <c r="M40" s="22">
        <v>34130241366</v>
      </c>
      <c r="N40" s="22"/>
      <c r="O40" s="22">
        <v>33425343898</v>
      </c>
      <c r="P40" s="22"/>
      <c r="Q40" s="22">
        <v>704897468</v>
      </c>
    </row>
    <row r="41" spans="1:17" ht="21" x14ac:dyDescent="0.55000000000000004">
      <c r="A41" s="31" t="s">
        <v>21</v>
      </c>
      <c r="C41" s="22">
        <v>0</v>
      </c>
      <c r="D41" s="22"/>
      <c r="E41" s="22">
        <v>0</v>
      </c>
      <c r="F41" s="22"/>
      <c r="G41" s="22">
        <v>0</v>
      </c>
      <c r="H41" s="22"/>
      <c r="I41" s="22">
        <v>0</v>
      </c>
      <c r="J41" s="22"/>
      <c r="K41" s="22">
        <v>4000001</v>
      </c>
      <c r="L41" s="22"/>
      <c r="M41" s="22">
        <v>111761041645</v>
      </c>
      <c r="N41" s="22"/>
      <c r="O41" s="22">
        <v>106520748201</v>
      </c>
      <c r="P41" s="22"/>
      <c r="Q41" s="22">
        <v>5240293444</v>
      </c>
    </row>
    <row r="42" spans="1:17" ht="21" x14ac:dyDescent="0.55000000000000004">
      <c r="A42" s="31" t="s">
        <v>63</v>
      </c>
      <c r="C42" s="22">
        <v>0</v>
      </c>
      <c r="D42" s="22"/>
      <c r="E42" s="22">
        <v>0</v>
      </c>
      <c r="F42" s="22"/>
      <c r="G42" s="22">
        <v>0</v>
      </c>
      <c r="H42" s="22"/>
      <c r="I42" s="22">
        <v>0</v>
      </c>
      <c r="J42" s="22"/>
      <c r="K42" s="22">
        <v>310469</v>
      </c>
      <c r="L42" s="22"/>
      <c r="M42" s="22">
        <v>57737148403</v>
      </c>
      <c r="N42" s="22"/>
      <c r="O42" s="22">
        <v>59390412935</v>
      </c>
      <c r="P42" s="22"/>
      <c r="Q42" s="22">
        <v>-1653264532</v>
      </c>
    </row>
    <row r="43" spans="1:17" ht="21" x14ac:dyDescent="0.55000000000000004">
      <c r="A43" s="31" t="s">
        <v>82</v>
      </c>
      <c r="C43" s="22">
        <v>0</v>
      </c>
      <c r="D43" s="22"/>
      <c r="E43" s="22">
        <v>0</v>
      </c>
      <c r="F43" s="22"/>
      <c r="G43" s="22">
        <v>0</v>
      </c>
      <c r="H43" s="22"/>
      <c r="I43" s="22">
        <v>0</v>
      </c>
      <c r="J43" s="22"/>
      <c r="K43" s="22">
        <v>10000000</v>
      </c>
      <c r="L43" s="22"/>
      <c r="M43" s="22">
        <v>271766538168</v>
      </c>
      <c r="N43" s="22"/>
      <c r="O43" s="22">
        <f>M43-Q43</f>
        <v>265099201114</v>
      </c>
      <c r="P43" s="22"/>
      <c r="Q43" s="22">
        <v>6667337054</v>
      </c>
    </row>
    <row r="44" spans="1:17" ht="21" x14ac:dyDescent="0.55000000000000004">
      <c r="A44" s="31" t="s">
        <v>460</v>
      </c>
      <c r="C44" s="22">
        <v>0</v>
      </c>
      <c r="D44" s="22"/>
      <c r="E44" s="22">
        <v>0</v>
      </c>
      <c r="F44" s="22"/>
      <c r="G44" s="22">
        <v>0</v>
      </c>
      <c r="H44" s="22"/>
      <c r="I44" s="22">
        <v>0</v>
      </c>
      <c r="J44" s="22"/>
      <c r="K44" s="22">
        <v>276683</v>
      </c>
      <c r="L44" s="22"/>
      <c r="M44" s="22">
        <v>3984283329</v>
      </c>
      <c r="N44" s="22"/>
      <c r="O44" s="22">
        <v>3920772629</v>
      </c>
      <c r="P44" s="22"/>
      <c r="Q44" s="22">
        <v>63510700</v>
      </c>
    </row>
    <row r="45" spans="1:17" ht="21" x14ac:dyDescent="0.55000000000000004">
      <c r="A45" s="31" t="s">
        <v>461</v>
      </c>
      <c r="C45" s="22">
        <v>0</v>
      </c>
      <c r="D45" s="22"/>
      <c r="E45" s="22">
        <v>0</v>
      </c>
      <c r="F45" s="22"/>
      <c r="G45" s="22">
        <v>0</v>
      </c>
      <c r="H45" s="22"/>
      <c r="I45" s="22">
        <v>0</v>
      </c>
      <c r="J45" s="22"/>
      <c r="K45" s="22">
        <v>4444182</v>
      </c>
      <c r="L45" s="22"/>
      <c r="M45" s="22">
        <v>17447844511</v>
      </c>
      <c r="N45" s="22"/>
      <c r="O45" s="22">
        <v>16551005015</v>
      </c>
      <c r="P45" s="22"/>
      <c r="Q45" s="22">
        <v>896839496</v>
      </c>
    </row>
    <row r="46" spans="1:17" ht="21" x14ac:dyDescent="0.55000000000000004">
      <c r="A46" s="31" t="s">
        <v>57</v>
      </c>
      <c r="C46" s="22">
        <v>0</v>
      </c>
      <c r="D46" s="22"/>
      <c r="E46" s="22">
        <v>0</v>
      </c>
      <c r="F46" s="22"/>
      <c r="G46" s="22">
        <v>0</v>
      </c>
      <c r="H46" s="22"/>
      <c r="I46" s="22">
        <v>0</v>
      </c>
      <c r="J46" s="22"/>
      <c r="K46" s="22">
        <v>700001</v>
      </c>
      <c r="L46" s="22"/>
      <c r="M46" s="22">
        <v>8558770524</v>
      </c>
      <c r="N46" s="22"/>
      <c r="O46" s="22">
        <v>8125248082</v>
      </c>
      <c r="P46" s="22"/>
      <c r="Q46" s="22">
        <v>433522442</v>
      </c>
    </row>
    <row r="47" spans="1:17" ht="21" x14ac:dyDescent="0.55000000000000004">
      <c r="A47" s="31" t="s">
        <v>70</v>
      </c>
      <c r="C47" s="22">
        <v>0</v>
      </c>
      <c r="D47" s="22"/>
      <c r="E47" s="22">
        <v>0</v>
      </c>
      <c r="F47" s="22"/>
      <c r="G47" s="22">
        <v>0</v>
      </c>
      <c r="H47" s="22"/>
      <c r="I47" s="22">
        <v>0</v>
      </c>
      <c r="J47" s="22"/>
      <c r="K47" s="22">
        <v>300000</v>
      </c>
      <c r="L47" s="22"/>
      <c r="M47" s="22">
        <v>18018150316</v>
      </c>
      <c r="N47" s="22"/>
      <c r="O47" s="22">
        <v>17217695867</v>
      </c>
      <c r="P47" s="22"/>
      <c r="Q47" s="22">
        <v>800454449</v>
      </c>
    </row>
    <row r="48" spans="1:17" ht="21" x14ac:dyDescent="0.55000000000000004">
      <c r="A48" s="31" t="s">
        <v>71</v>
      </c>
      <c r="C48" s="22">
        <v>0</v>
      </c>
      <c r="D48" s="22"/>
      <c r="E48" s="22">
        <v>0</v>
      </c>
      <c r="F48" s="22"/>
      <c r="G48" s="22">
        <v>0</v>
      </c>
      <c r="H48" s="22"/>
      <c r="I48" s="22">
        <v>0</v>
      </c>
      <c r="J48" s="22"/>
      <c r="K48" s="22">
        <v>1</v>
      </c>
      <c r="L48" s="22"/>
      <c r="M48" s="22">
        <v>1</v>
      </c>
      <c r="N48" s="22"/>
      <c r="O48" s="22">
        <f>M48-Q48</f>
        <v>10237</v>
      </c>
      <c r="P48" s="22"/>
      <c r="Q48" s="22">
        <v>-10236</v>
      </c>
    </row>
    <row r="49" spans="1:17" ht="21" x14ac:dyDescent="0.55000000000000004">
      <c r="A49" s="31" t="s">
        <v>74</v>
      </c>
      <c r="C49" s="22">
        <v>0</v>
      </c>
      <c r="D49" s="22"/>
      <c r="E49" s="22">
        <v>0</v>
      </c>
      <c r="F49" s="22"/>
      <c r="G49" s="22">
        <v>0</v>
      </c>
      <c r="H49" s="22"/>
      <c r="I49" s="22">
        <v>0</v>
      </c>
      <c r="J49" s="22"/>
      <c r="K49" s="22">
        <v>353528</v>
      </c>
      <c r="L49" s="22"/>
      <c r="M49" s="22">
        <v>7506817109</v>
      </c>
      <c r="N49" s="22"/>
      <c r="O49" s="22">
        <v>6464822053</v>
      </c>
      <c r="P49" s="22"/>
      <c r="Q49" s="22">
        <v>1041995056</v>
      </c>
    </row>
    <row r="50" spans="1:17" ht="21" x14ac:dyDescent="0.55000000000000004">
      <c r="A50" s="31" t="s">
        <v>462</v>
      </c>
      <c r="C50" s="22">
        <v>0</v>
      </c>
      <c r="D50" s="22"/>
      <c r="E50" s="22">
        <v>0</v>
      </c>
      <c r="F50" s="22"/>
      <c r="G50" s="22">
        <v>0</v>
      </c>
      <c r="H50" s="22"/>
      <c r="I50" s="22">
        <v>0</v>
      </c>
      <c r="J50" s="22"/>
      <c r="K50" s="22">
        <v>6463</v>
      </c>
      <c r="L50" s="22"/>
      <c r="M50" s="22">
        <v>153109282162</v>
      </c>
      <c r="N50" s="22"/>
      <c r="O50" s="22">
        <v>191520961498</v>
      </c>
      <c r="P50" s="22"/>
      <c r="Q50" s="22">
        <v>-38411679336</v>
      </c>
    </row>
    <row r="51" spans="1:17" ht="21" x14ac:dyDescent="0.55000000000000004">
      <c r="A51" s="31" t="s">
        <v>81</v>
      </c>
      <c r="C51" s="22">
        <v>0</v>
      </c>
      <c r="D51" s="22"/>
      <c r="E51" s="22">
        <v>0</v>
      </c>
      <c r="F51" s="22"/>
      <c r="G51" s="22">
        <v>0</v>
      </c>
      <c r="H51" s="22"/>
      <c r="I51" s="22">
        <v>0</v>
      </c>
      <c r="J51" s="22"/>
      <c r="K51" s="22">
        <v>490144</v>
      </c>
      <c r="L51" s="22"/>
      <c r="M51" s="22">
        <v>69275320755</v>
      </c>
      <c r="N51" s="22"/>
      <c r="O51" s="22">
        <v>65514662994</v>
      </c>
      <c r="P51" s="22"/>
      <c r="Q51" s="22">
        <v>3760657761</v>
      </c>
    </row>
    <row r="52" spans="1:17" ht="21" x14ac:dyDescent="0.55000000000000004">
      <c r="A52" s="31" t="s">
        <v>53</v>
      </c>
      <c r="C52" s="22">
        <v>0</v>
      </c>
      <c r="D52" s="22"/>
      <c r="E52" s="22">
        <v>0</v>
      </c>
      <c r="F52" s="22"/>
      <c r="G52" s="22">
        <v>0</v>
      </c>
      <c r="H52" s="22"/>
      <c r="I52" s="22">
        <v>0</v>
      </c>
      <c r="J52" s="22"/>
      <c r="K52" s="22">
        <v>150000</v>
      </c>
      <c r="L52" s="22"/>
      <c r="M52" s="22">
        <v>2959783885</v>
      </c>
      <c r="N52" s="22"/>
      <c r="O52" s="22">
        <v>2839586189</v>
      </c>
      <c r="P52" s="22"/>
      <c r="Q52" s="22">
        <v>120197696</v>
      </c>
    </row>
    <row r="53" spans="1:17" ht="21" x14ac:dyDescent="0.55000000000000004">
      <c r="A53" s="31" t="s">
        <v>22</v>
      </c>
      <c r="C53" s="22">
        <v>0</v>
      </c>
      <c r="D53" s="22"/>
      <c r="E53" s="22">
        <v>0</v>
      </c>
      <c r="F53" s="22"/>
      <c r="G53" s="22">
        <v>0</v>
      </c>
      <c r="H53" s="22"/>
      <c r="I53" s="22">
        <v>0</v>
      </c>
      <c r="J53" s="22"/>
      <c r="K53" s="22">
        <v>640256</v>
      </c>
      <c r="L53" s="22"/>
      <c r="M53" s="22">
        <v>119886993977</v>
      </c>
      <c r="N53" s="22"/>
      <c r="O53" s="22">
        <v>113740156028</v>
      </c>
      <c r="P53" s="22"/>
      <c r="Q53" s="22">
        <v>6146837949</v>
      </c>
    </row>
    <row r="54" spans="1:17" ht="21" x14ac:dyDescent="0.55000000000000004">
      <c r="A54" s="31" t="s">
        <v>463</v>
      </c>
      <c r="C54" s="22">
        <v>0</v>
      </c>
      <c r="D54" s="22"/>
      <c r="E54" s="22">
        <v>0</v>
      </c>
      <c r="F54" s="22"/>
      <c r="G54" s="22">
        <v>0</v>
      </c>
      <c r="H54" s="22"/>
      <c r="I54" s="22">
        <v>0</v>
      </c>
      <c r="J54" s="22"/>
      <c r="K54" s="22">
        <v>49643</v>
      </c>
      <c r="L54" s="22"/>
      <c r="M54" s="22">
        <v>1154783756</v>
      </c>
      <c r="N54" s="22"/>
      <c r="O54" s="22">
        <v>1084188971</v>
      </c>
      <c r="P54" s="22"/>
      <c r="Q54" s="22">
        <v>70594785</v>
      </c>
    </row>
    <row r="55" spans="1:17" ht="21" x14ac:dyDescent="0.55000000000000004">
      <c r="A55" s="31" t="s">
        <v>47</v>
      </c>
      <c r="C55" s="22">
        <v>0</v>
      </c>
      <c r="D55" s="22"/>
      <c r="E55" s="22">
        <v>0</v>
      </c>
      <c r="F55" s="22"/>
      <c r="G55" s="22">
        <v>0</v>
      </c>
      <c r="H55" s="22"/>
      <c r="I55" s="22">
        <v>0</v>
      </c>
      <c r="J55" s="22"/>
      <c r="K55" s="22">
        <v>1100000</v>
      </c>
      <c r="L55" s="22"/>
      <c r="M55" s="22">
        <v>23342695176</v>
      </c>
      <c r="N55" s="22"/>
      <c r="O55" s="22">
        <v>22277581614</v>
      </c>
      <c r="P55" s="22"/>
      <c r="Q55" s="22">
        <v>1065113562</v>
      </c>
    </row>
    <row r="56" spans="1:17" ht="21" x14ac:dyDescent="0.55000000000000004">
      <c r="A56" s="31" t="s">
        <v>464</v>
      </c>
      <c r="C56" s="22">
        <v>0</v>
      </c>
      <c r="D56" s="22"/>
      <c r="E56" s="22">
        <v>0</v>
      </c>
      <c r="F56" s="22"/>
      <c r="G56" s="22">
        <v>0</v>
      </c>
      <c r="H56" s="22"/>
      <c r="I56" s="22">
        <v>0</v>
      </c>
      <c r="J56" s="22"/>
      <c r="K56" s="22">
        <v>18000</v>
      </c>
      <c r="L56" s="22"/>
      <c r="M56" s="22">
        <v>963811875</v>
      </c>
      <c r="N56" s="22"/>
      <c r="O56" s="22">
        <v>965143026</v>
      </c>
      <c r="P56" s="22"/>
      <c r="Q56" s="22">
        <v>-1331150</v>
      </c>
    </row>
    <row r="57" spans="1:17" ht="21" x14ac:dyDescent="0.55000000000000004">
      <c r="A57" s="31" t="s">
        <v>465</v>
      </c>
      <c r="C57" s="22">
        <v>0</v>
      </c>
      <c r="D57" s="22"/>
      <c r="E57" s="22">
        <v>0</v>
      </c>
      <c r="F57" s="22"/>
      <c r="G57" s="22">
        <v>0</v>
      </c>
      <c r="H57" s="22"/>
      <c r="I57" s="22">
        <v>0</v>
      </c>
      <c r="J57" s="22"/>
      <c r="K57" s="22">
        <v>2020000</v>
      </c>
      <c r="L57" s="22"/>
      <c r="M57" s="22">
        <v>42848225664</v>
      </c>
      <c r="N57" s="22"/>
      <c r="O57" s="22">
        <v>42170205253</v>
      </c>
      <c r="P57" s="22"/>
      <c r="Q57" s="22">
        <v>678020411</v>
      </c>
    </row>
    <row r="58" spans="1:17" ht="21" x14ac:dyDescent="0.55000000000000004">
      <c r="A58" s="31" t="s">
        <v>438</v>
      </c>
      <c r="C58" s="22">
        <v>0</v>
      </c>
      <c r="D58" s="22"/>
      <c r="E58" s="22">
        <v>0</v>
      </c>
      <c r="F58" s="22"/>
      <c r="G58" s="22">
        <v>0</v>
      </c>
      <c r="H58" s="22"/>
      <c r="I58" s="22">
        <v>0</v>
      </c>
      <c r="J58" s="22"/>
      <c r="K58" s="22">
        <v>18000</v>
      </c>
      <c r="L58" s="22"/>
      <c r="M58" s="22">
        <v>1721787032</v>
      </c>
      <c r="N58" s="22"/>
      <c r="O58" s="22">
        <v>1757285865</v>
      </c>
      <c r="P58" s="22"/>
      <c r="Q58" s="22">
        <v>-35498833</v>
      </c>
    </row>
    <row r="59" spans="1:17" ht="21" x14ac:dyDescent="0.55000000000000004">
      <c r="A59" s="31" t="s">
        <v>466</v>
      </c>
      <c r="C59" s="22">
        <v>0</v>
      </c>
      <c r="D59" s="22"/>
      <c r="E59" s="22">
        <v>0</v>
      </c>
      <c r="F59" s="22"/>
      <c r="G59" s="22">
        <v>0</v>
      </c>
      <c r="H59" s="22"/>
      <c r="I59" s="22">
        <v>0</v>
      </c>
      <c r="J59" s="22"/>
      <c r="K59" s="22">
        <v>362069</v>
      </c>
      <c r="L59" s="22"/>
      <c r="M59" s="22">
        <v>13150708149</v>
      </c>
      <c r="N59" s="22"/>
      <c r="O59" s="22">
        <v>12500962397</v>
      </c>
      <c r="P59" s="22"/>
      <c r="Q59" s="22">
        <v>649745752</v>
      </c>
    </row>
    <row r="60" spans="1:17" ht="21" x14ac:dyDescent="0.55000000000000004">
      <c r="A60" s="31" t="s">
        <v>60</v>
      </c>
      <c r="C60" s="22">
        <v>0</v>
      </c>
      <c r="D60" s="22"/>
      <c r="E60" s="22">
        <v>0</v>
      </c>
      <c r="F60" s="22"/>
      <c r="G60" s="22">
        <v>0</v>
      </c>
      <c r="H60" s="22"/>
      <c r="I60" s="22">
        <v>0</v>
      </c>
      <c r="J60" s="22"/>
      <c r="K60" s="22">
        <v>1</v>
      </c>
      <c r="L60" s="22"/>
      <c r="M60" s="22">
        <v>1</v>
      </c>
      <c r="N60" s="22"/>
      <c r="O60" s="22">
        <v>29615</v>
      </c>
      <c r="P60" s="22"/>
      <c r="Q60" s="22">
        <v>-29614</v>
      </c>
    </row>
    <row r="61" spans="1:17" ht="21" x14ac:dyDescent="0.55000000000000004">
      <c r="A61" s="31" t="s">
        <v>467</v>
      </c>
      <c r="C61" s="22">
        <v>0</v>
      </c>
      <c r="D61" s="22"/>
      <c r="E61" s="22">
        <v>0</v>
      </c>
      <c r="F61" s="22"/>
      <c r="G61" s="22">
        <v>0</v>
      </c>
      <c r="H61" s="22"/>
      <c r="I61" s="22">
        <v>0</v>
      </c>
      <c r="J61" s="22"/>
      <c r="K61" s="22">
        <v>1071179</v>
      </c>
      <c r="L61" s="22"/>
      <c r="M61" s="22">
        <v>62557321837</v>
      </c>
      <c r="N61" s="22"/>
      <c r="O61" s="22">
        <v>59546464390</v>
      </c>
      <c r="P61" s="22"/>
      <c r="Q61" s="22">
        <v>3010857447</v>
      </c>
    </row>
    <row r="62" spans="1:17" ht="21" x14ac:dyDescent="0.55000000000000004">
      <c r="A62" s="31" t="s">
        <v>468</v>
      </c>
      <c r="C62" s="22">
        <v>0</v>
      </c>
      <c r="D62" s="22"/>
      <c r="E62" s="22">
        <v>0</v>
      </c>
      <c r="F62" s="22"/>
      <c r="G62" s="22">
        <v>0</v>
      </c>
      <c r="H62" s="22"/>
      <c r="I62" s="22">
        <v>0</v>
      </c>
      <c r="J62" s="22"/>
      <c r="K62" s="22">
        <v>3059831</v>
      </c>
      <c r="L62" s="22"/>
      <c r="M62" s="22">
        <v>53684681811</v>
      </c>
      <c r="N62" s="22"/>
      <c r="O62" s="22">
        <v>51191968679</v>
      </c>
      <c r="P62" s="22"/>
      <c r="Q62" s="22">
        <v>2492713132</v>
      </c>
    </row>
    <row r="63" spans="1:17" ht="21" x14ac:dyDescent="0.55000000000000004">
      <c r="A63" s="31" t="s">
        <v>85</v>
      </c>
      <c r="C63" s="22">
        <v>0</v>
      </c>
      <c r="D63" s="22"/>
      <c r="E63" s="22">
        <v>0</v>
      </c>
      <c r="F63" s="22"/>
      <c r="G63" s="22">
        <v>0</v>
      </c>
      <c r="H63" s="22"/>
      <c r="I63" s="22">
        <v>0</v>
      </c>
      <c r="J63" s="22"/>
      <c r="K63" s="22">
        <v>5852431</v>
      </c>
      <c r="L63" s="22"/>
      <c r="M63" s="22">
        <v>153701231457</v>
      </c>
      <c r="N63" s="22"/>
      <c r="O63" s="22">
        <v>147957188013</v>
      </c>
      <c r="P63" s="22"/>
      <c r="Q63" s="22">
        <v>5744043444</v>
      </c>
    </row>
    <row r="64" spans="1:17" ht="21" x14ac:dyDescent="0.55000000000000004">
      <c r="A64" s="31" t="s">
        <v>68</v>
      </c>
      <c r="C64" s="22">
        <v>0</v>
      </c>
      <c r="D64" s="22"/>
      <c r="E64" s="22">
        <v>0</v>
      </c>
      <c r="F64" s="22"/>
      <c r="G64" s="22">
        <v>0</v>
      </c>
      <c r="H64" s="22"/>
      <c r="I64" s="22">
        <v>0</v>
      </c>
      <c r="J64" s="22"/>
      <c r="K64" s="22">
        <v>5600000</v>
      </c>
      <c r="L64" s="22"/>
      <c r="M64" s="22">
        <v>82548298754</v>
      </c>
      <c r="N64" s="22"/>
      <c r="O64" s="22">
        <v>80649080168</v>
      </c>
      <c r="P64" s="22"/>
      <c r="Q64" s="22">
        <v>1899218586</v>
      </c>
    </row>
    <row r="65" spans="1:17" ht="21" x14ac:dyDescent="0.55000000000000004">
      <c r="A65" s="31" t="s">
        <v>469</v>
      </c>
      <c r="C65" s="22">
        <v>0</v>
      </c>
      <c r="D65" s="22"/>
      <c r="E65" s="22">
        <v>0</v>
      </c>
      <c r="F65" s="22"/>
      <c r="G65" s="22">
        <v>0</v>
      </c>
      <c r="H65" s="22"/>
      <c r="I65" s="22">
        <v>0</v>
      </c>
      <c r="J65" s="22"/>
      <c r="K65" s="22">
        <v>2859676</v>
      </c>
      <c r="L65" s="22"/>
      <c r="M65" s="22">
        <v>39626693786</v>
      </c>
      <c r="N65" s="22"/>
      <c r="O65" s="22">
        <v>37600942968</v>
      </c>
      <c r="P65" s="22"/>
      <c r="Q65" s="22">
        <v>2025750818</v>
      </c>
    </row>
    <row r="66" spans="1:17" ht="21" x14ac:dyDescent="0.55000000000000004">
      <c r="A66" s="31" t="s">
        <v>470</v>
      </c>
      <c r="C66" s="22">
        <v>0</v>
      </c>
      <c r="D66" s="22"/>
      <c r="E66" s="22">
        <v>0</v>
      </c>
      <c r="F66" s="22"/>
      <c r="G66" s="22">
        <v>0</v>
      </c>
      <c r="H66" s="22"/>
      <c r="I66" s="22">
        <v>0</v>
      </c>
      <c r="J66" s="22"/>
      <c r="K66" s="22">
        <v>13337616</v>
      </c>
      <c r="L66" s="22"/>
      <c r="M66" s="22">
        <v>175429663248</v>
      </c>
      <c r="N66" s="22"/>
      <c r="O66" s="22">
        <v>144341712754</v>
      </c>
      <c r="P66" s="22"/>
      <c r="Q66" s="22">
        <v>31087950494</v>
      </c>
    </row>
    <row r="67" spans="1:17" ht="21" x14ac:dyDescent="0.55000000000000004">
      <c r="A67" s="31" t="s">
        <v>39</v>
      </c>
      <c r="C67" s="22">
        <v>0</v>
      </c>
      <c r="D67" s="22"/>
      <c r="E67" s="22">
        <v>0</v>
      </c>
      <c r="F67" s="22"/>
      <c r="G67" s="22">
        <v>0</v>
      </c>
      <c r="H67" s="22"/>
      <c r="I67" s="22">
        <v>0</v>
      </c>
      <c r="J67" s="22"/>
      <c r="K67" s="22">
        <v>1</v>
      </c>
      <c r="L67" s="22"/>
      <c r="M67" s="22">
        <v>1</v>
      </c>
      <c r="N67" s="22"/>
      <c r="O67" s="22">
        <v>7779</v>
      </c>
      <c r="P67" s="22"/>
      <c r="Q67" s="22">
        <v>-7778</v>
      </c>
    </row>
    <row r="68" spans="1:17" ht="21" x14ac:dyDescent="0.55000000000000004">
      <c r="A68" s="31" t="s">
        <v>83</v>
      </c>
      <c r="C68" s="22">
        <v>0</v>
      </c>
      <c r="D68" s="22"/>
      <c r="E68" s="22">
        <v>0</v>
      </c>
      <c r="F68" s="22"/>
      <c r="G68" s="22">
        <v>0</v>
      </c>
      <c r="H68" s="22"/>
      <c r="I68" s="22">
        <v>0</v>
      </c>
      <c r="J68" s="22"/>
      <c r="K68" s="22">
        <v>1</v>
      </c>
      <c r="L68" s="22"/>
      <c r="M68" s="22">
        <v>1</v>
      </c>
      <c r="N68" s="22"/>
      <c r="O68" s="22">
        <v>2790</v>
      </c>
      <c r="P68" s="22"/>
      <c r="Q68" s="22">
        <v>-2789</v>
      </c>
    </row>
    <row r="69" spans="1:17" ht="21" x14ac:dyDescent="0.55000000000000004">
      <c r="A69" s="31" t="s">
        <v>471</v>
      </c>
      <c r="C69" s="22">
        <v>0</v>
      </c>
      <c r="D69" s="22"/>
      <c r="E69" s="22">
        <v>0</v>
      </c>
      <c r="F69" s="22"/>
      <c r="G69" s="22">
        <v>0</v>
      </c>
      <c r="H69" s="22"/>
      <c r="I69" s="22">
        <v>0</v>
      </c>
      <c r="J69" s="22"/>
      <c r="K69" s="22">
        <v>3775911</v>
      </c>
      <c r="L69" s="22"/>
      <c r="M69" s="22">
        <v>23046710522</v>
      </c>
      <c r="N69" s="22"/>
      <c r="O69" s="22">
        <v>22229156913</v>
      </c>
      <c r="P69" s="22"/>
      <c r="Q69" s="22">
        <v>817553609</v>
      </c>
    </row>
    <row r="70" spans="1:17" ht="21" x14ac:dyDescent="0.55000000000000004">
      <c r="A70" s="31" t="s">
        <v>472</v>
      </c>
      <c r="C70" s="22">
        <v>0</v>
      </c>
      <c r="D70" s="22"/>
      <c r="E70" s="22">
        <v>0</v>
      </c>
      <c r="F70" s="22"/>
      <c r="G70" s="22">
        <v>0</v>
      </c>
      <c r="H70" s="22"/>
      <c r="I70" s="22">
        <v>0</v>
      </c>
      <c r="J70" s="22"/>
      <c r="K70" s="22">
        <v>11689012</v>
      </c>
      <c r="L70" s="22"/>
      <c r="M70" s="22">
        <v>203531282186</v>
      </c>
      <c r="N70" s="22"/>
      <c r="O70" s="22">
        <v>192458369121</v>
      </c>
      <c r="P70" s="22"/>
      <c r="Q70" s="22">
        <v>11072913065</v>
      </c>
    </row>
    <row r="71" spans="1:17" ht="21" x14ac:dyDescent="0.55000000000000004">
      <c r="A71" s="31" t="s">
        <v>17</v>
      </c>
      <c r="C71" s="22">
        <v>0</v>
      </c>
      <c r="D71" s="22"/>
      <c r="E71" s="22">
        <v>0</v>
      </c>
      <c r="F71" s="22"/>
      <c r="G71" s="22">
        <v>0</v>
      </c>
      <c r="H71" s="22"/>
      <c r="I71" s="22">
        <v>0</v>
      </c>
      <c r="J71" s="22"/>
      <c r="K71" s="22">
        <v>1</v>
      </c>
      <c r="L71" s="22"/>
      <c r="M71" s="22">
        <v>1</v>
      </c>
      <c r="N71" s="22"/>
      <c r="O71" s="22">
        <v>5833</v>
      </c>
      <c r="P71" s="22"/>
      <c r="Q71" s="22">
        <v>-5832</v>
      </c>
    </row>
    <row r="72" spans="1:17" ht="21" x14ac:dyDescent="0.55000000000000004">
      <c r="A72" s="31" t="s">
        <v>473</v>
      </c>
      <c r="C72" s="22">
        <v>0</v>
      </c>
      <c r="D72" s="22"/>
      <c r="E72" s="22">
        <v>0</v>
      </c>
      <c r="F72" s="22"/>
      <c r="G72" s="22">
        <v>0</v>
      </c>
      <c r="H72" s="22"/>
      <c r="I72" s="22">
        <v>0</v>
      </c>
      <c r="J72" s="22"/>
      <c r="K72" s="22">
        <v>5690277</v>
      </c>
      <c r="L72" s="22"/>
      <c r="M72" s="22">
        <v>70676875354</v>
      </c>
      <c r="N72" s="22"/>
      <c r="O72" s="22">
        <v>68566308541</v>
      </c>
      <c r="P72" s="22"/>
      <c r="Q72" s="22">
        <v>2110566813</v>
      </c>
    </row>
    <row r="73" spans="1:17" ht="21" x14ac:dyDescent="0.55000000000000004">
      <c r="A73" s="31" t="s">
        <v>16</v>
      </c>
      <c r="C73" s="22">
        <v>0</v>
      </c>
      <c r="D73" s="22"/>
      <c r="E73" s="22">
        <v>0</v>
      </c>
      <c r="F73" s="22"/>
      <c r="G73" s="22">
        <v>0</v>
      </c>
      <c r="H73" s="22"/>
      <c r="I73" s="22">
        <v>0</v>
      </c>
      <c r="J73" s="22"/>
      <c r="K73" s="22">
        <v>15000000</v>
      </c>
      <c r="L73" s="22"/>
      <c r="M73" s="22">
        <v>54722452790</v>
      </c>
      <c r="N73" s="22"/>
      <c r="O73" s="22">
        <f>M73-Q73</f>
        <v>52473264470</v>
      </c>
      <c r="P73" s="22"/>
      <c r="Q73" s="22">
        <v>2249188320</v>
      </c>
    </row>
    <row r="74" spans="1:17" ht="21" x14ac:dyDescent="0.55000000000000004">
      <c r="A74" s="21" t="s">
        <v>521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>
        <v>645273222</v>
      </c>
      <c r="P74" s="22"/>
      <c r="Q74" s="22">
        <v>-645273222</v>
      </c>
    </row>
    <row r="75" spans="1:17" ht="21" x14ac:dyDescent="0.55000000000000004">
      <c r="A75" s="31" t="s">
        <v>474</v>
      </c>
      <c r="C75" s="22">
        <v>0</v>
      </c>
      <c r="D75" s="22"/>
      <c r="E75" s="22">
        <v>0</v>
      </c>
      <c r="F75" s="22"/>
      <c r="G75" s="22">
        <v>0</v>
      </c>
      <c r="H75" s="22"/>
      <c r="I75" s="22">
        <v>0</v>
      </c>
      <c r="J75" s="22"/>
      <c r="K75" s="22">
        <v>20093796</v>
      </c>
      <c r="L75" s="22"/>
      <c r="M75" s="22">
        <v>233522031509</v>
      </c>
      <c r="N75" s="22"/>
      <c r="O75" s="22">
        <v>230237562558</v>
      </c>
      <c r="P75" s="22"/>
      <c r="Q75" s="22">
        <v>3284468951</v>
      </c>
    </row>
    <row r="76" spans="1:17" ht="21" x14ac:dyDescent="0.55000000000000004">
      <c r="A76" s="31" t="s">
        <v>475</v>
      </c>
      <c r="C76" s="22">
        <v>0</v>
      </c>
      <c r="D76" s="22"/>
      <c r="E76" s="22">
        <v>0</v>
      </c>
      <c r="F76" s="22"/>
      <c r="G76" s="22">
        <v>0</v>
      </c>
      <c r="H76" s="22"/>
      <c r="I76" s="22">
        <v>0</v>
      </c>
      <c r="J76" s="22"/>
      <c r="K76" s="22">
        <v>2666666</v>
      </c>
      <c r="L76" s="22"/>
      <c r="M76" s="22">
        <v>74005314832</v>
      </c>
      <c r="N76" s="22"/>
      <c r="O76" s="22">
        <v>95037430207</v>
      </c>
      <c r="P76" s="22"/>
      <c r="Q76" s="22">
        <v>-21032115375</v>
      </c>
    </row>
    <row r="77" spans="1:17" ht="21" x14ac:dyDescent="0.55000000000000004">
      <c r="A77" s="31" t="s">
        <v>34</v>
      </c>
      <c r="C77" s="22">
        <v>0</v>
      </c>
      <c r="D77" s="22"/>
      <c r="E77" s="22">
        <v>0</v>
      </c>
      <c r="F77" s="22"/>
      <c r="G77" s="22">
        <v>0</v>
      </c>
      <c r="H77" s="22"/>
      <c r="I77" s="22">
        <v>0</v>
      </c>
      <c r="J77" s="22"/>
      <c r="K77" s="22">
        <v>2592342</v>
      </c>
      <c r="L77" s="22"/>
      <c r="M77" s="22">
        <v>68089647352</v>
      </c>
      <c r="N77" s="22"/>
      <c r="O77" s="22">
        <v>50593558258</v>
      </c>
      <c r="P77" s="22"/>
      <c r="Q77" s="22">
        <v>17496089094</v>
      </c>
    </row>
    <row r="78" spans="1:17" ht="21" x14ac:dyDescent="0.55000000000000004">
      <c r="A78" s="31" t="s">
        <v>132</v>
      </c>
      <c r="C78" s="22">
        <v>100</v>
      </c>
      <c r="D78" s="22"/>
      <c r="E78" s="22">
        <v>100481786</v>
      </c>
      <c r="F78" s="22"/>
      <c r="G78" s="22">
        <v>100000000</v>
      </c>
      <c r="H78" s="22"/>
      <c r="I78" s="22">
        <v>481786</v>
      </c>
      <c r="J78" s="22"/>
      <c r="K78" s="22">
        <v>100</v>
      </c>
      <c r="L78" s="22"/>
      <c r="M78" s="22">
        <v>100481786</v>
      </c>
      <c r="N78" s="22"/>
      <c r="O78" s="22">
        <v>100000000</v>
      </c>
      <c r="P78" s="22"/>
      <c r="Q78" s="22">
        <v>481786</v>
      </c>
    </row>
    <row r="79" spans="1:17" ht="21" x14ac:dyDescent="0.55000000000000004">
      <c r="A79" s="31" t="s">
        <v>140</v>
      </c>
      <c r="C79" s="22">
        <v>2000100</v>
      </c>
      <c r="D79" s="22"/>
      <c r="E79" s="22">
        <v>1918955483192</v>
      </c>
      <c r="F79" s="22"/>
      <c r="G79" s="22">
        <v>1890983115858</v>
      </c>
      <c r="H79" s="22"/>
      <c r="I79" s="22">
        <v>27972367334</v>
      </c>
      <c r="J79" s="22"/>
      <c r="K79" s="22">
        <v>2000100</v>
      </c>
      <c r="L79" s="22"/>
      <c r="M79" s="22">
        <v>1918955483192</v>
      </c>
      <c r="N79" s="22"/>
      <c r="O79" s="22">
        <v>1890983115858</v>
      </c>
      <c r="P79" s="22"/>
      <c r="Q79" s="22">
        <v>27972367334</v>
      </c>
    </row>
    <row r="80" spans="1:17" ht="21" x14ac:dyDescent="0.55000000000000004">
      <c r="A80" s="31" t="s">
        <v>166</v>
      </c>
      <c r="C80" s="22">
        <v>0</v>
      </c>
      <c r="D80" s="22"/>
      <c r="E80" s="22">
        <v>0</v>
      </c>
      <c r="F80" s="22"/>
      <c r="G80" s="22">
        <v>0</v>
      </c>
      <c r="H80" s="22"/>
      <c r="I80" s="22">
        <v>0</v>
      </c>
      <c r="J80" s="22"/>
      <c r="K80" s="22">
        <v>539700</v>
      </c>
      <c r="L80" s="22"/>
      <c r="M80" s="22">
        <v>500742078588</v>
      </c>
      <c r="N80" s="22"/>
      <c r="O80" s="22">
        <v>539602179374</v>
      </c>
      <c r="P80" s="22"/>
      <c r="Q80" s="22">
        <v>-38860100786</v>
      </c>
    </row>
    <row r="81" spans="1:17" ht="21" x14ac:dyDescent="0.55000000000000004">
      <c r="A81" s="31" t="s">
        <v>476</v>
      </c>
      <c r="C81" s="22">
        <v>0</v>
      </c>
      <c r="D81" s="22"/>
      <c r="E81" s="22">
        <v>0</v>
      </c>
      <c r="F81" s="22"/>
      <c r="G81" s="22">
        <v>0</v>
      </c>
      <c r="H81" s="22"/>
      <c r="I81" s="22">
        <v>0</v>
      </c>
      <c r="J81" s="22"/>
      <c r="K81" s="22">
        <v>50952</v>
      </c>
      <c r="L81" s="22"/>
      <c r="M81" s="22">
        <v>345607416000</v>
      </c>
      <c r="N81" s="22"/>
      <c r="O81" s="22">
        <v>340636264789</v>
      </c>
      <c r="P81" s="22"/>
      <c r="Q81" s="22">
        <v>4971151211</v>
      </c>
    </row>
    <row r="82" spans="1:17" ht="21" x14ac:dyDescent="0.55000000000000004">
      <c r="A82" s="31" t="s">
        <v>477</v>
      </c>
      <c r="C82" s="22">
        <v>0</v>
      </c>
      <c r="D82" s="22"/>
      <c r="E82" s="22">
        <v>0</v>
      </c>
      <c r="F82" s="22"/>
      <c r="G82" s="22">
        <v>0</v>
      </c>
      <c r="H82" s="22"/>
      <c r="I82" s="22">
        <v>0</v>
      </c>
      <c r="J82" s="22"/>
      <c r="K82" s="22">
        <v>151306</v>
      </c>
      <c r="L82" s="22"/>
      <c r="M82" s="22">
        <v>1177914183880</v>
      </c>
      <c r="N82" s="22"/>
      <c r="O82" s="22">
        <v>1121926994910</v>
      </c>
      <c r="P82" s="22"/>
      <c r="Q82" s="22">
        <v>55987188970</v>
      </c>
    </row>
    <row r="83" spans="1:17" ht="21" x14ac:dyDescent="0.55000000000000004">
      <c r="A83" s="31" t="s">
        <v>397</v>
      </c>
      <c r="C83" s="22">
        <v>0</v>
      </c>
      <c r="D83" s="22"/>
      <c r="E83" s="22">
        <v>0</v>
      </c>
      <c r="F83" s="22"/>
      <c r="G83" s="22">
        <v>0</v>
      </c>
      <c r="H83" s="22"/>
      <c r="I83" s="22">
        <v>0</v>
      </c>
      <c r="J83" s="22"/>
      <c r="K83" s="22">
        <v>1500000</v>
      </c>
      <c r="L83" s="22"/>
      <c r="M83" s="22">
        <v>1499960000000</v>
      </c>
      <c r="N83" s="22"/>
      <c r="O83" s="22">
        <v>1500000000000</v>
      </c>
      <c r="P83" s="22"/>
      <c r="Q83" s="22">
        <v>-40000000</v>
      </c>
    </row>
    <row r="84" spans="1:17" ht="21" x14ac:dyDescent="0.55000000000000004">
      <c r="A84" s="31" t="s">
        <v>404</v>
      </c>
      <c r="C84" s="22">
        <v>0</v>
      </c>
      <c r="D84" s="22"/>
      <c r="E84" s="22">
        <v>0</v>
      </c>
      <c r="F84" s="22"/>
      <c r="G84" s="22">
        <v>0</v>
      </c>
      <c r="H84" s="22"/>
      <c r="I84" s="22">
        <v>0</v>
      </c>
      <c r="J84" s="22"/>
      <c r="K84" s="22">
        <v>3900000</v>
      </c>
      <c r="L84" s="22"/>
      <c r="M84" s="22">
        <v>3525342600000</v>
      </c>
      <c r="N84" s="22"/>
      <c r="O84" s="22">
        <v>3534291993448</v>
      </c>
      <c r="P84" s="22"/>
      <c r="Q84" s="22">
        <v>-8949393448</v>
      </c>
    </row>
    <row r="85" spans="1:17" ht="21" x14ac:dyDescent="0.55000000000000004">
      <c r="A85" s="31" t="s">
        <v>169</v>
      </c>
      <c r="C85" s="22">
        <v>0</v>
      </c>
      <c r="D85" s="22"/>
      <c r="E85" s="22">
        <v>0</v>
      </c>
      <c r="F85" s="22"/>
      <c r="G85" s="22">
        <v>0</v>
      </c>
      <c r="H85" s="22"/>
      <c r="I85" s="22">
        <v>0</v>
      </c>
      <c r="J85" s="22"/>
      <c r="K85" s="22">
        <v>9550</v>
      </c>
      <c r="L85" s="22"/>
      <c r="M85" s="22">
        <v>9083445390</v>
      </c>
      <c r="N85" s="22"/>
      <c r="O85" s="22">
        <v>8632569700</v>
      </c>
      <c r="P85" s="22"/>
      <c r="Q85" s="22">
        <v>450875690</v>
      </c>
    </row>
    <row r="86" spans="1:17" ht="21" x14ac:dyDescent="0.55000000000000004">
      <c r="A86" s="31" t="s">
        <v>478</v>
      </c>
      <c r="C86" s="22">
        <v>0</v>
      </c>
      <c r="D86" s="22"/>
      <c r="E86" s="22">
        <v>0</v>
      </c>
      <c r="F86" s="22"/>
      <c r="G86" s="22">
        <v>0</v>
      </c>
      <c r="H86" s="22"/>
      <c r="I86" s="22">
        <v>0</v>
      </c>
      <c r="J86" s="22"/>
      <c r="K86" s="22">
        <v>1399020</v>
      </c>
      <c r="L86" s="22"/>
      <c r="M86" s="22">
        <v>1254852953363</v>
      </c>
      <c r="N86" s="22"/>
      <c r="O86" s="22">
        <v>1263453215917</v>
      </c>
      <c r="P86" s="22"/>
      <c r="Q86" s="22">
        <v>-8600262553</v>
      </c>
    </row>
    <row r="87" spans="1:17" ht="21" x14ac:dyDescent="0.55000000000000004">
      <c r="A87" s="31" t="s">
        <v>189</v>
      </c>
      <c r="C87" s="22">
        <v>0</v>
      </c>
      <c r="D87" s="22"/>
      <c r="E87" s="22">
        <v>0</v>
      </c>
      <c r="F87" s="22"/>
      <c r="G87" s="22">
        <v>0</v>
      </c>
      <c r="H87" s="22"/>
      <c r="I87" s="22">
        <v>0</v>
      </c>
      <c r="J87" s="22"/>
      <c r="K87" s="22">
        <v>35900</v>
      </c>
      <c r="L87" s="22"/>
      <c r="M87" s="22">
        <v>264574313974</v>
      </c>
      <c r="N87" s="22"/>
      <c r="O87" s="22">
        <v>263831505300</v>
      </c>
      <c r="P87" s="22"/>
      <c r="Q87" s="22">
        <v>742808674</v>
      </c>
    </row>
    <row r="88" spans="1:17" ht="21" x14ac:dyDescent="0.55000000000000004">
      <c r="A88" s="31" t="s">
        <v>407</v>
      </c>
      <c r="C88" s="22">
        <v>0</v>
      </c>
      <c r="D88" s="22"/>
      <c r="E88" s="22">
        <v>0</v>
      </c>
      <c r="F88" s="22"/>
      <c r="G88" s="22">
        <v>0</v>
      </c>
      <c r="H88" s="22"/>
      <c r="I88" s="22">
        <v>0</v>
      </c>
      <c r="J88" s="22"/>
      <c r="K88" s="22">
        <v>2499743</v>
      </c>
      <c r="L88" s="22"/>
      <c r="M88" s="22">
        <v>2499743000000</v>
      </c>
      <c r="N88" s="22"/>
      <c r="O88" s="22">
        <v>2499289921581</v>
      </c>
      <c r="P88" s="22"/>
      <c r="Q88" s="22">
        <v>453078419</v>
      </c>
    </row>
    <row r="89" spans="1:17" ht="21" x14ac:dyDescent="0.55000000000000004">
      <c r="A89" s="31" t="s">
        <v>129</v>
      </c>
      <c r="C89" s="22">
        <v>0</v>
      </c>
      <c r="D89" s="22"/>
      <c r="E89" s="22">
        <v>0</v>
      </c>
      <c r="F89" s="22"/>
      <c r="G89" s="22">
        <v>0</v>
      </c>
      <c r="H89" s="22"/>
      <c r="I89" s="22">
        <v>0</v>
      </c>
      <c r="J89" s="22"/>
      <c r="K89" s="22">
        <v>100000</v>
      </c>
      <c r="L89" s="22"/>
      <c r="M89" s="22">
        <v>60290165990</v>
      </c>
      <c r="N89" s="22"/>
      <c r="O89" s="22">
        <v>57334056181</v>
      </c>
      <c r="P89" s="22"/>
      <c r="Q89" s="22">
        <v>2956109809</v>
      </c>
    </row>
    <row r="90" spans="1:17" ht="21" x14ac:dyDescent="0.55000000000000004">
      <c r="A90" s="31" t="s">
        <v>143</v>
      </c>
      <c r="C90" s="22">
        <v>0</v>
      </c>
      <c r="D90" s="22"/>
      <c r="E90" s="22">
        <v>0</v>
      </c>
      <c r="F90" s="22"/>
      <c r="G90" s="22">
        <v>0</v>
      </c>
      <c r="H90" s="22"/>
      <c r="I90" s="22">
        <v>0</v>
      </c>
      <c r="J90" s="22"/>
      <c r="K90" s="22">
        <v>100</v>
      </c>
      <c r="L90" s="22"/>
      <c r="M90" s="22">
        <v>94782818</v>
      </c>
      <c r="N90" s="22"/>
      <c r="O90" s="22">
        <v>88943377</v>
      </c>
      <c r="P90" s="22"/>
      <c r="Q90" s="22">
        <v>5839441</v>
      </c>
    </row>
    <row r="91" spans="1:17" ht="21" x14ac:dyDescent="0.55000000000000004">
      <c r="A91" s="31" t="s">
        <v>123</v>
      </c>
      <c r="C91" s="22">
        <v>0</v>
      </c>
      <c r="D91" s="22"/>
      <c r="E91" s="22">
        <v>0</v>
      </c>
      <c r="F91" s="22"/>
      <c r="G91" s="22">
        <v>0</v>
      </c>
      <c r="H91" s="22"/>
      <c r="I91" s="22">
        <v>0</v>
      </c>
      <c r="J91" s="22"/>
      <c r="K91" s="22">
        <v>95598</v>
      </c>
      <c r="L91" s="22"/>
      <c r="M91" s="22">
        <v>76203125166</v>
      </c>
      <c r="N91" s="22"/>
      <c r="O91" s="22">
        <v>70844036063</v>
      </c>
      <c r="P91" s="22"/>
      <c r="Q91" s="22">
        <v>5359089103</v>
      </c>
    </row>
    <row r="92" spans="1:17" ht="21" x14ac:dyDescent="0.55000000000000004">
      <c r="A92" s="31" t="s">
        <v>479</v>
      </c>
      <c r="C92" s="22">
        <v>0</v>
      </c>
      <c r="D92" s="22"/>
      <c r="E92" s="22">
        <v>0</v>
      </c>
      <c r="F92" s="22"/>
      <c r="G92" s="22">
        <v>0</v>
      </c>
      <c r="H92" s="22"/>
      <c r="I92" s="22">
        <v>0</v>
      </c>
      <c r="J92" s="22"/>
      <c r="K92" s="22">
        <v>10</v>
      </c>
      <c r="L92" s="22"/>
      <c r="M92" s="22">
        <v>7176212</v>
      </c>
      <c r="N92" s="22"/>
      <c r="O92" s="22">
        <v>6402169</v>
      </c>
      <c r="P92" s="22"/>
      <c r="Q92" s="22">
        <v>774043</v>
      </c>
    </row>
    <row r="93" spans="1:17" ht="21" x14ac:dyDescent="0.55000000000000004">
      <c r="A93" s="31" t="s">
        <v>136</v>
      </c>
      <c r="C93" s="22">
        <v>0</v>
      </c>
      <c r="D93" s="22"/>
      <c r="E93" s="22">
        <v>0</v>
      </c>
      <c r="F93" s="22"/>
      <c r="G93" s="22">
        <v>0</v>
      </c>
      <c r="H93" s="22"/>
      <c r="I93" s="22">
        <v>0</v>
      </c>
      <c r="J93" s="22"/>
      <c r="K93" s="22">
        <v>500000</v>
      </c>
      <c r="L93" s="22"/>
      <c r="M93" s="22">
        <v>473980000000</v>
      </c>
      <c r="N93" s="22"/>
      <c r="O93" s="22">
        <v>473909250000</v>
      </c>
      <c r="P93" s="22"/>
      <c r="Q93" s="22">
        <v>70750000</v>
      </c>
    </row>
    <row r="94" spans="1:17" ht="21" x14ac:dyDescent="0.55000000000000004">
      <c r="A94" s="31" t="s">
        <v>409</v>
      </c>
      <c r="C94" s="22">
        <v>0</v>
      </c>
      <c r="D94" s="22"/>
      <c r="E94" s="22">
        <v>0</v>
      </c>
      <c r="F94" s="22"/>
      <c r="G94" s="22">
        <v>0</v>
      </c>
      <c r="H94" s="22"/>
      <c r="I94" s="22">
        <v>0</v>
      </c>
      <c r="J94" s="22"/>
      <c r="K94" s="22">
        <v>1478146</v>
      </c>
      <c r="L94" s="22"/>
      <c r="M94" s="22">
        <v>1478146000000</v>
      </c>
      <c r="N94" s="22"/>
      <c r="O94" s="22">
        <v>1477878086037</v>
      </c>
      <c r="P94" s="22"/>
      <c r="Q94" s="22">
        <v>267913963</v>
      </c>
    </row>
    <row r="95" spans="1:17" ht="21" x14ac:dyDescent="0.55000000000000004">
      <c r="A95" s="31" t="s">
        <v>402</v>
      </c>
      <c r="C95" s="22">
        <v>0</v>
      </c>
      <c r="D95" s="22"/>
      <c r="E95" s="22">
        <v>0</v>
      </c>
      <c r="F95" s="22"/>
      <c r="G95" s="22">
        <v>0</v>
      </c>
      <c r="H95" s="22"/>
      <c r="I95" s="22">
        <v>0</v>
      </c>
      <c r="J95" s="22"/>
      <c r="K95" s="22">
        <v>535500</v>
      </c>
      <c r="L95" s="22"/>
      <c r="M95" s="22">
        <v>498013018395</v>
      </c>
      <c r="N95" s="22"/>
      <c r="O95" s="22">
        <v>503814167128</v>
      </c>
      <c r="P95" s="22"/>
      <c r="Q95" s="22">
        <v>-5801148733</v>
      </c>
    </row>
    <row r="96" spans="1:17" ht="21" x14ac:dyDescent="0.55000000000000004">
      <c r="A96" s="31" t="s">
        <v>155</v>
      </c>
      <c r="C96" s="22">
        <v>0</v>
      </c>
      <c r="D96" s="22"/>
      <c r="E96" s="22">
        <v>0</v>
      </c>
      <c r="F96" s="22"/>
      <c r="G96" s="22">
        <v>0</v>
      </c>
      <c r="H96" s="22"/>
      <c r="I96" s="22">
        <v>0</v>
      </c>
      <c r="J96" s="22"/>
      <c r="K96" s="22">
        <v>7395700</v>
      </c>
      <c r="L96" s="22"/>
      <c r="M96" s="22">
        <v>7004331511803</v>
      </c>
      <c r="N96" s="22"/>
      <c r="O96" s="22">
        <v>6887319582000</v>
      </c>
      <c r="P96" s="22"/>
      <c r="Q96" s="22">
        <v>117011929803</v>
      </c>
    </row>
    <row r="97" spans="1:17" ht="21" x14ac:dyDescent="0.55000000000000004">
      <c r="A97" s="31" t="s">
        <v>405</v>
      </c>
      <c r="C97" s="22">
        <v>0</v>
      </c>
      <c r="D97" s="22"/>
      <c r="E97" s="22">
        <v>0</v>
      </c>
      <c r="F97" s="22"/>
      <c r="G97" s="22">
        <v>0</v>
      </c>
      <c r="H97" s="22"/>
      <c r="I97" s="22">
        <v>0</v>
      </c>
      <c r="J97" s="22"/>
      <c r="K97" s="22">
        <v>4723959</v>
      </c>
      <c r="L97" s="22"/>
      <c r="M97" s="22">
        <v>4723444950365</v>
      </c>
      <c r="N97" s="22"/>
      <c r="O97" s="22">
        <v>4723102782431</v>
      </c>
      <c r="P97" s="22"/>
      <c r="Q97" s="22">
        <v>342167934</v>
      </c>
    </row>
    <row r="98" spans="1:17" ht="21" x14ac:dyDescent="0.55000000000000004">
      <c r="A98" s="31" t="s">
        <v>126</v>
      </c>
      <c r="C98" s="22">
        <v>0</v>
      </c>
      <c r="D98" s="22"/>
      <c r="E98" s="22">
        <v>0</v>
      </c>
      <c r="F98" s="22"/>
      <c r="G98" s="22">
        <v>0</v>
      </c>
      <c r="H98" s="22"/>
      <c r="I98" s="22">
        <v>0</v>
      </c>
      <c r="J98" s="22"/>
      <c r="K98" s="22">
        <v>12536</v>
      </c>
      <c r="L98" s="22"/>
      <c r="M98" s="22">
        <v>7687146695</v>
      </c>
      <c r="N98" s="22"/>
      <c r="O98" s="22">
        <v>7395576806</v>
      </c>
      <c r="P98" s="22"/>
      <c r="Q98" s="22">
        <v>291569889</v>
      </c>
    </row>
    <row r="99" spans="1:17" ht="21" x14ac:dyDescent="0.55000000000000004">
      <c r="A99" s="31" t="s">
        <v>119</v>
      </c>
      <c r="C99" s="22">
        <v>0</v>
      </c>
      <c r="D99" s="22"/>
      <c r="E99" s="22">
        <v>0</v>
      </c>
      <c r="F99" s="22"/>
      <c r="G99" s="22">
        <v>0</v>
      </c>
      <c r="H99" s="22"/>
      <c r="I99" s="22">
        <v>0</v>
      </c>
      <c r="J99" s="22"/>
      <c r="K99" s="22">
        <v>14500</v>
      </c>
      <c r="L99" s="22"/>
      <c r="M99" s="22">
        <v>13361267871</v>
      </c>
      <c r="N99" s="22"/>
      <c r="O99" s="22">
        <v>14497371875</v>
      </c>
      <c r="P99" s="22"/>
      <c r="Q99" s="22">
        <v>-1136104004</v>
      </c>
    </row>
    <row r="100" spans="1:17" ht="21" x14ac:dyDescent="0.55000000000000004">
      <c r="A100" s="31" t="s">
        <v>151</v>
      </c>
      <c r="C100" s="22">
        <v>0</v>
      </c>
      <c r="D100" s="22"/>
      <c r="E100" s="22">
        <v>0</v>
      </c>
      <c r="F100" s="22"/>
      <c r="G100" s="22">
        <v>0</v>
      </c>
      <c r="H100" s="22"/>
      <c r="I100" s="22">
        <v>0</v>
      </c>
      <c r="J100" s="22"/>
      <c r="K100" s="22">
        <v>1010000</v>
      </c>
      <c r="L100" s="22"/>
      <c r="M100" s="22">
        <v>959178223750</v>
      </c>
      <c r="N100" s="22"/>
      <c r="O100" s="22">
        <v>949504332776</v>
      </c>
      <c r="P100" s="22"/>
      <c r="Q100" s="22">
        <v>9673890974</v>
      </c>
    </row>
    <row r="101" spans="1:17" ht="21" x14ac:dyDescent="0.55000000000000004">
      <c r="A101" s="31" t="s">
        <v>115</v>
      </c>
      <c r="C101" s="22">
        <v>0</v>
      </c>
      <c r="D101" s="22"/>
      <c r="E101" s="22">
        <v>0</v>
      </c>
      <c r="F101" s="22"/>
      <c r="G101" s="22">
        <v>0</v>
      </c>
      <c r="H101" s="22"/>
      <c r="I101" s="22">
        <v>0</v>
      </c>
      <c r="J101" s="22"/>
      <c r="K101" s="22">
        <v>200</v>
      </c>
      <c r="L101" s="22"/>
      <c r="M101" s="22">
        <v>201963388</v>
      </c>
      <c r="N101" s="22"/>
      <c r="O101" s="22">
        <v>200000000</v>
      </c>
      <c r="P101" s="22"/>
      <c r="Q101" s="22">
        <v>1963388</v>
      </c>
    </row>
    <row r="102" spans="1:17" ht="19.5" thickBot="1" x14ac:dyDescent="0.5">
      <c r="E102" s="34">
        <f>SUM(E8:E101)</f>
        <v>4661094191036</v>
      </c>
      <c r="G102" s="34">
        <f>SUM(G8:G101)</f>
        <v>4775255224799</v>
      </c>
      <c r="I102" s="34">
        <f>SUM(I8:I101)</f>
        <v>-114161033763</v>
      </c>
      <c r="M102" s="34">
        <f>SUM(M8:M101)</f>
        <v>34130210090425</v>
      </c>
      <c r="O102" s="34">
        <f>SUM(O8:O101)</f>
        <v>33993024606400</v>
      </c>
      <c r="Q102" s="34">
        <f>SUM(Q8:Q101)</f>
        <v>137185484027</v>
      </c>
    </row>
    <row r="103" spans="1:17" ht="19.5" thickTop="1" x14ac:dyDescent="0.45"/>
    <row r="104" spans="1:17" x14ac:dyDescent="0.45">
      <c r="Q104" s="22"/>
    </row>
    <row r="105" spans="1:17" x14ac:dyDescent="0.45">
      <c r="Q105" s="22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Samin Falsafy</cp:lastModifiedBy>
  <dcterms:created xsi:type="dcterms:W3CDTF">2021-07-27T10:40:59Z</dcterms:created>
  <dcterms:modified xsi:type="dcterms:W3CDTF">2021-08-01T06:48:49Z</dcterms:modified>
</cp:coreProperties>
</file>