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lsafy\Desktop\"/>
    </mc:Choice>
  </mc:AlternateContent>
  <xr:revisionPtr revIDLastSave="0" documentId="13_ncr:1_{C2FED044-7FBD-4B1D-88FF-5B755DC8C312}" xr6:coauthVersionLast="45" xr6:coauthVersionMax="45" xr10:uidLastSave="{00000000-0000-0000-0000-000000000000}"/>
  <bookViews>
    <workbookView xWindow="-120" yWindow="-120" windowWidth="29040" windowHeight="15840" firstSheet="8" activeTab="14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1" i="8" l="1"/>
  <c r="K31" i="8"/>
  <c r="I31" i="8"/>
  <c r="Q31" i="8"/>
  <c r="K72" i="6"/>
  <c r="AE11" i="5"/>
  <c r="C7" i="15" l="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9" i="11"/>
  <c r="I10" i="11"/>
  <c r="I11" i="11"/>
  <c r="I12" i="11"/>
  <c r="I13" i="11"/>
  <c r="I14" i="11"/>
  <c r="I15" i="11"/>
  <c r="I8" i="11"/>
  <c r="I14" i="10"/>
  <c r="M23" i="8"/>
  <c r="M13" i="8"/>
  <c r="M15" i="8"/>
  <c r="M16" i="8"/>
  <c r="M17" i="8"/>
  <c r="M25" i="8"/>
  <c r="S16" i="11" l="1"/>
  <c r="S59" i="11"/>
  <c r="S54" i="11"/>
  <c r="S14" i="11"/>
  <c r="Q14" i="10"/>
  <c r="Q53" i="10"/>
  <c r="Q58" i="10"/>
  <c r="M60" i="9" l="1"/>
  <c r="M52" i="9"/>
  <c r="O31" i="8"/>
  <c r="M118" i="7"/>
  <c r="I118" i="7"/>
  <c r="S118" i="7"/>
  <c r="O118" i="7"/>
  <c r="G10" i="15" l="1"/>
  <c r="C10" i="15"/>
  <c r="H91" i="13"/>
  <c r="E91" i="13"/>
  <c r="Q49" i="12" l="1"/>
  <c r="O49" i="12"/>
  <c r="M49" i="12"/>
  <c r="K49" i="12"/>
  <c r="I49" i="12"/>
  <c r="G49" i="12"/>
  <c r="E49" i="12"/>
  <c r="C49" i="12"/>
  <c r="U100" i="11"/>
  <c r="S100" i="11"/>
  <c r="Q100" i="11"/>
  <c r="O100" i="11"/>
  <c r="M100" i="11"/>
  <c r="K100" i="11"/>
  <c r="I100" i="11"/>
  <c r="G100" i="11"/>
  <c r="E100" i="11"/>
  <c r="C100" i="11"/>
  <c r="Q86" i="10"/>
  <c r="O86" i="10"/>
  <c r="M86" i="10"/>
  <c r="K86" i="10"/>
  <c r="I86" i="10"/>
  <c r="G86" i="10"/>
  <c r="E86" i="10"/>
  <c r="C86" i="10"/>
  <c r="Q104" i="9" l="1"/>
  <c r="O104" i="9"/>
  <c r="M104" i="9"/>
  <c r="K104" i="9"/>
  <c r="G104" i="9"/>
  <c r="E104" i="9"/>
  <c r="C104" i="9"/>
  <c r="Q118" i="7"/>
  <c r="K118" i="7"/>
  <c r="S72" i="6"/>
  <c r="Q72" i="6"/>
  <c r="O72" i="6"/>
  <c r="M72" i="6"/>
  <c r="W11" i="5"/>
  <c r="U11" i="5"/>
  <c r="S11" i="5"/>
  <c r="Q11" i="5"/>
  <c r="O11" i="5"/>
  <c r="M11" i="5"/>
  <c r="K11" i="5"/>
  <c r="AK39" i="3"/>
  <c r="AI39" i="3"/>
  <c r="AG39" i="3"/>
  <c r="AE39" i="3"/>
  <c r="AC39" i="3"/>
  <c r="AA39" i="3"/>
  <c r="Y39" i="3"/>
  <c r="W39" i="3"/>
  <c r="U39" i="3"/>
  <c r="S39" i="3"/>
  <c r="Q39" i="3"/>
  <c r="O39" i="3"/>
  <c r="Y80" i="1"/>
  <c r="W80" i="1"/>
  <c r="U80" i="1"/>
  <c r="S80" i="1"/>
  <c r="Q80" i="1"/>
  <c r="O80" i="1"/>
  <c r="M80" i="1"/>
  <c r="K80" i="1"/>
  <c r="I80" i="1"/>
  <c r="G80" i="1"/>
  <c r="E80" i="1"/>
  <c r="C80" i="1"/>
  <c r="S31" i="8"/>
  <c r="I104" i="9"/>
</calcChain>
</file>

<file path=xl/sharedStrings.xml><?xml version="1.0" encoding="utf-8"?>
<sst xmlns="http://schemas.openxmlformats.org/spreadsheetml/2006/main" count="1650" uniqueCount="470">
  <si>
    <t>صندوق سرمایه‌گذاری با درآمد ثابت کاردان</t>
  </si>
  <si>
    <t>صورت وضعیت پورتفوی</t>
  </si>
  <si>
    <t>برای ماه منتهی به 1400/03/31</t>
  </si>
  <si>
    <t>نام شرکت</t>
  </si>
  <si>
    <t>1400/02/31</t>
  </si>
  <si>
    <t>تغییرات طی دوره</t>
  </si>
  <si>
    <t>1400/03/31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</si>
  <si>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</si>
  <si>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</si>
  <si>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</si>
  <si>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</si>
  <si>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</si>
  <si>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</si>
  <si>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</si>
  <si>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</si>
  <si>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</si>
  <si>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تجارت</t>
  </si>
  <si>
    <t>بانک ملت</t>
  </si>
  <si>
    <t>بانک‌اقتصادنوین‌</t>
  </si>
  <si>
    <t>بیمه  ما</t>
  </si>
  <si>
    <t>بیمه البرز</t>
  </si>
  <si>
    <t>بیمه تجارت نو</t>
  </si>
  <si>
    <t>پارس‌ خزر</t>
  </si>
  <si>
    <t>پالایش نفت اصفهان</t>
  </si>
  <si>
    <t>پالایش نفت تبریز</t>
  </si>
  <si>
    <t>پالایش نفت تهران</t>
  </si>
  <si>
    <t>پالایش نفت شیراز</t>
  </si>
  <si>
    <t>پتروشیمی پارس</t>
  </si>
  <si>
    <t>پتروشیمی پردیس</t>
  </si>
  <si>
    <t>0.10%</t>
  </si>
  <si>
    <t>پتروشیمی جم</t>
  </si>
  <si>
    <t>پتروشیمی نوری</t>
  </si>
  <si>
    <t>پدیده شیمی قرن</t>
  </si>
  <si>
    <t>پرداخت الکترونیک سامان کیش</t>
  </si>
  <si>
    <t>پلیمر آریا ساسول</t>
  </si>
  <si>
    <t>پمپ‌ سازی‌ ایران‌</t>
  </si>
  <si>
    <t>تامین سرمایه نوین</t>
  </si>
  <si>
    <t>توسعه‌ صنایع‌ بهشهر(هلدینگ</t>
  </si>
  <si>
    <t>توسعه‌معادن‌وفلزات‌</t>
  </si>
  <si>
    <t>0.00%</t>
  </si>
  <si>
    <t>تولید برق عسلویه  مپنا</t>
  </si>
  <si>
    <t>ح . ‌توکافولاد(هلدینگ‌</t>
  </si>
  <si>
    <t>ح . توسعه‌معادن‌وفلزات‌</t>
  </si>
  <si>
    <t>ح . معدنی و صنعتی گل گهر</t>
  </si>
  <si>
    <t>ح.سرمایه گذاری خوارزمی</t>
  </si>
  <si>
    <t>س. نفت و گاز و پتروشیمی تأمین</t>
  </si>
  <si>
    <t>سپیدار سیستم آسیا</t>
  </si>
  <si>
    <t>سرمایه گذاری تامین اجتماعی</t>
  </si>
  <si>
    <t>سرمایه گذاری خوارزمی</t>
  </si>
  <si>
    <t>سرمایه گذاری دارویی تامین</t>
  </si>
  <si>
    <t>سرمایه گذاری گروه توسعه ملی</t>
  </si>
  <si>
    <t>سرمایه‌ گذاری‌ پارس‌ توشه‌</t>
  </si>
  <si>
    <t>سرمایه‌گذاری صنایع پتروشیمی‌</t>
  </si>
  <si>
    <t>سرمایه‌گذاری‌ سپه‌</t>
  </si>
  <si>
    <t>سرمایه‌گذاری‌ ملی‌ایران‌</t>
  </si>
  <si>
    <t>سرمایه‌گذاری‌توکافولاد(هلدینگ</t>
  </si>
  <si>
    <t>سرمایه‌گذاری‌غدیر(هلدینگ‌</t>
  </si>
  <si>
    <t>سهامی ذوب آهن  اصفهان</t>
  </si>
  <si>
    <t>صنایع پتروشیمی خلیج فارس</t>
  </si>
  <si>
    <t>صندوق س تجارت شاخصی کاردان</t>
  </si>
  <si>
    <t>صندوق س.آرمان آتیه درخشان مس-س</t>
  </si>
  <si>
    <t>صندوق سرمایه گذاری سهام بزرگ کاردان</t>
  </si>
  <si>
    <t>صندوق واسطه گری مالی یکم-سهام</t>
  </si>
  <si>
    <t>صندوق یکم سامان</t>
  </si>
  <si>
    <t>عمران و توسعه شاهد</t>
  </si>
  <si>
    <t>فولاد  خوزستان</t>
  </si>
  <si>
    <t>فولاد امیرکبیرکاشان</t>
  </si>
  <si>
    <t>فولاد مبارکه اصفهان</t>
  </si>
  <si>
    <t>فولاد هرمزگان جنوب</t>
  </si>
  <si>
    <t>گروه مپنا (سهامی عام)</t>
  </si>
  <si>
    <t>مبین انرژی خلیج فارس</t>
  </si>
  <si>
    <t>مخابرات ایران</t>
  </si>
  <si>
    <t>مدیریت سرمایه گذاری کوثربهمن</t>
  </si>
  <si>
    <t>معدنی و صنعتی گل گهر</t>
  </si>
  <si>
    <t>ملی کشت و صنعت و دامپروری پارس</t>
  </si>
  <si>
    <t>ملی‌ صنایع‌ مس‌ ایران‌</t>
  </si>
  <si>
    <t>مهرکام‌پارس‌</t>
  </si>
  <si>
    <t>نفت ایرانول</t>
  </si>
  <si>
    <t>کشتیرانی جمهوری اسلامی ایران</t>
  </si>
  <si>
    <t>ح . مس‌ شهیدباهنر</t>
  </si>
  <si>
    <t>حفاری شمال</t>
  </si>
  <si>
    <t>گ.مدیریت ارزش سرمایه ص ب کشوری</t>
  </si>
  <si>
    <t>مس‌ شهیدباهنر</t>
  </si>
  <si>
    <t>صنایع پتروشیمی کرمانشاه</t>
  </si>
  <si>
    <t>لیزینگ کارآفرین</t>
  </si>
  <si>
    <t>صنعت غذایی کورش</t>
  </si>
  <si>
    <t>ح . پدیده شیمی قرن</t>
  </si>
  <si>
    <t>تولید و توسعه سرب روی ایرانیان</t>
  </si>
  <si>
    <t>تعداد اوراق تبعی</t>
  </si>
  <si>
    <t>قیمت اعمال</t>
  </si>
  <si>
    <t>تاریخ اعمال</t>
  </si>
  <si>
    <t>نرخ موثر</t>
  </si>
  <si>
    <t>اختیارف ت تجارت-3600-01/08/17</t>
  </si>
  <si>
    <t>1401/08/17</t>
  </si>
  <si>
    <t>اختیارف ت فولاد-11912-01/08/07</t>
  </si>
  <si>
    <t>1401/08/07</t>
  </si>
  <si>
    <t>اختیارف ت فملی-16070-01/08/08</t>
  </si>
  <si>
    <t>1401/08/08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</si>
  <si>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</si>
  <si>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</si>
  <si>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</si>
  <si>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</si>
  <si>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</si>
  <si>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</si>
  <si>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</si>
  <si>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</si>
  <si>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سپهر14031126</t>
  </si>
  <si>
    <t>بله</t>
  </si>
  <si>
    <t>1399/12/03</t>
  </si>
  <si>
    <t>1403/12/03</t>
  </si>
  <si>
    <t>اجاره تجاری شستان14030915</t>
  </si>
  <si>
    <t>1399/09/15</t>
  </si>
  <si>
    <t>1400/09/15</t>
  </si>
  <si>
    <t>اجاره دومینو14040208</t>
  </si>
  <si>
    <t>1399/02/08</t>
  </si>
  <si>
    <t>1404/02/07</t>
  </si>
  <si>
    <t>اسنادخزانه-م15بودجه98-010406</t>
  </si>
  <si>
    <t>1398/07/13</t>
  </si>
  <si>
    <t>1401/04/13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</si>
  <si>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</si>
  <si>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</si>
  <si>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</si>
  <si>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</si>
  <si>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</si>
  <si>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</si>
  <si>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صکوک منفعت نفت1312-6ماهه 18/5%</t>
  </si>
  <si>
    <t>1399/12/17</t>
  </si>
  <si>
    <t>1403/12/17</t>
  </si>
  <si>
    <t>مرابحه عام دولت3-ش.خ 0103</t>
  </si>
  <si>
    <t>1399/04/03</t>
  </si>
  <si>
    <t>1401/03/03</t>
  </si>
  <si>
    <t>مرابحه عام دولت3-ش.خ 0104</t>
  </si>
  <si>
    <t>1401/04/03</t>
  </si>
  <si>
    <t>مرابحه عام دولت3-ش.خ 0105</t>
  </si>
  <si>
    <t>1399/04/24</t>
  </si>
  <si>
    <t>1401/05/24</t>
  </si>
  <si>
    <t>مرابحه عام دولت4-ش.خ 0008</t>
  </si>
  <si>
    <t>1399/06/04</t>
  </si>
  <si>
    <t>1400/08/04</t>
  </si>
  <si>
    <t>مرابحه عام دولت4-ش.خ 0206</t>
  </si>
  <si>
    <t>1399/06/12</t>
  </si>
  <si>
    <t>1402/06/12</t>
  </si>
  <si>
    <t>مرابحه عام دولت5-ش.خ 0207</t>
  </si>
  <si>
    <t>1399/06/25</t>
  </si>
  <si>
    <t>1402/07/25</t>
  </si>
  <si>
    <t>مرابحه عام دولت76-ش.خ030406</t>
  </si>
  <si>
    <t>1399/12/06</t>
  </si>
  <si>
    <t>1403/04/06</t>
  </si>
  <si>
    <t>مشارکت دولتی1-شرایط خاص001026</t>
  </si>
  <si>
    <t>1396/10/26</t>
  </si>
  <si>
    <t>1400/10/26</t>
  </si>
  <si>
    <t>مشارکت رایان سایپا-3ماهه16%</t>
  </si>
  <si>
    <t>1397/06/05</t>
  </si>
  <si>
    <t>1401/06/05</t>
  </si>
  <si>
    <t>مشارکت ش تهران012-3ماهه18%</t>
  </si>
  <si>
    <t>1397/12/28</t>
  </si>
  <si>
    <t>1401/12/28</t>
  </si>
  <si>
    <t>منفعت دولت5-ش.خاص کاردان0108</t>
  </si>
  <si>
    <t>1398/08/18</t>
  </si>
  <si>
    <t>1401/08/18</t>
  </si>
  <si>
    <t>منفعت صبا اروند ملت 14001222</t>
  </si>
  <si>
    <t>1397/12/22</t>
  </si>
  <si>
    <t>1400/12/22</t>
  </si>
  <si>
    <t>سلف موازی استاندارد سمتا011</t>
  </si>
  <si>
    <t>1399/12/11</t>
  </si>
  <si>
    <t>1401/12/11</t>
  </si>
  <si>
    <t>سلف موازی استاندارد سمیعا101</t>
  </si>
  <si>
    <t>1399/09/08</t>
  </si>
  <si>
    <t>1401/06/08</t>
  </si>
  <si>
    <t>سلف موازی استاندارد سمیعا102</t>
  </si>
  <si>
    <t>1399/09/25</t>
  </si>
  <si>
    <t>1401/06/25</t>
  </si>
  <si>
    <t>سلف موازی برق نیروی برق حرارتی</t>
  </si>
  <si>
    <t>1399/10/23</t>
  </si>
  <si>
    <t>1401/10/22</t>
  </si>
  <si>
    <t>مشارکت ش قم304-3ماهه18%</t>
  </si>
  <si>
    <t>1399/04/31</t>
  </si>
  <si>
    <t>1403/04/31</t>
  </si>
  <si>
    <t>مشارکت ش کرج304-3ماهه18%</t>
  </si>
  <si>
    <t>مشارکت ش کرج034-3ماهه18%</t>
  </si>
  <si>
    <t>اوراق مشارکت تکمیل بخشی از خط یک قطار شهری قم</t>
  </si>
  <si>
    <t>خیر</t>
  </si>
  <si>
    <t>اوراق مشارکت طرح تکمیل اتوبوسرانی شهر یزد 98</t>
  </si>
  <si>
    <t>اوراق مشارکت طرح تکمیل اتوبوسرانی شهر کرج 98</t>
  </si>
  <si>
    <t>اوراق مشارکت طرح فاز 1 خط 2 قطار شهری کرج 98</t>
  </si>
  <si>
    <t>قیمت پایانی</t>
  </si>
  <si>
    <t>قیمت پس از تعدیل</t>
  </si>
  <si>
    <t>درصد تعدیل</t>
  </si>
  <si>
    <t>ارزش ناشی از تعدیل قیمت</t>
  </si>
  <si>
    <t>2.04%</t>
  </si>
  <si>
    <t>1.21%</t>
  </si>
  <si>
    <t>6.23%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</si>
  <si>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</si>
  <si>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</si>
  <si>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</si>
  <si>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</si>
  <si>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اوراق گواهی سپرده بانکی بانک رفاه</t>
  </si>
  <si>
    <t>1400/03/06</t>
  </si>
  <si>
    <t>بانک ملی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</si>
  <si>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</si>
  <si>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</si>
  <si>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</si>
  <si>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</si>
  <si>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</si>
  <si>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</si>
  <si>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</si>
  <si>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</si>
  <si>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</si>
  <si>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</si>
  <si>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</si>
  <si>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</si>
  <si>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</si>
  <si>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</si>
  <si>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</si>
  <si>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</si>
  <si>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</si>
  <si>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</si>
  <si>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</si>
  <si>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</si>
  <si>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</si>
  <si>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</si>
  <si>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</si>
  <si>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</si>
  <si>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</si>
  <si>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</si>
  <si>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</si>
  <si>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</si>
  <si>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</si>
  <si>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</si>
  <si>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</si>
  <si>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</si>
  <si>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</si>
  <si>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</si>
  <si>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</si>
  <si>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</si>
  <si>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</si>
  <si>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</si>
  <si>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</si>
  <si>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</si>
  <si>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</si>
  <si>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</si>
  <si>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</si>
  <si>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</si>
  <si>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</si>
  <si>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</si>
  <si>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</si>
  <si>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</si>
  <si>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</si>
  <si>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</si>
  <si>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</si>
  <si>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895112115555551</t>
  </si>
  <si>
    <t>سپرده بلند مدت</t>
  </si>
  <si>
    <t>1399/05/14</t>
  </si>
  <si>
    <t>موسسه اعتباری ملل شیراز جنوبی</t>
  </si>
  <si>
    <t>051510277000000003</t>
  </si>
  <si>
    <t>1399/05/16</t>
  </si>
  <si>
    <t>بانک تجارت مطهری مهرداد</t>
  </si>
  <si>
    <t>6300232696</t>
  </si>
  <si>
    <t>1399/05/28</t>
  </si>
  <si>
    <t>بانک سامان بانکداری اختصاصی مشهد</t>
  </si>
  <si>
    <t>8642112115555551</t>
  </si>
  <si>
    <t>8642-112-11555555-2</t>
  </si>
  <si>
    <t>1399/06/03</t>
  </si>
  <si>
    <t>بانک تجارت افریقا</t>
  </si>
  <si>
    <t>6251694077</t>
  </si>
  <si>
    <t>1399/07/16</t>
  </si>
  <si>
    <t>بانک گردشگری قرنی</t>
  </si>
  <si>
    <t>13199676280101</t>
  </si>
  <si>
    <t>1399/07/19</t>
  </si>
  <si>
    <t>بانک تجارت مطهری-مهرداد</t>
  </si>
  <si>
    <t>6300232769</t>
  </si>
  <si>
    <t>1399/07/29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</si>
  <si>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</si>
  <si>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</si>
  <si>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</si>
  <si>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</si>
  <si>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</si>
  <si>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</si>
  <si>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7202847549</t>
  </si>
  <si>
    <t>864-112-11555555-1</t>
  </si>
  <si>
    <t>1399/09/10</t>
  </si>
  <si>
    <t>بانک شهر کیش</t>
  </si>
  <si>
    <t>700847821041</t>
  </si>
  <si>
    <t>1399/09/19</t>
  </si>
  <si>
    <t>700847850586</t>
  </si>
  <si>
    <t>7202847581</t>
  </si>
  <si>
    <t>1399/10/02</t>
  </si>
  <si>
    <t>120-1202-628010-1</t>
  </si>
  <si>
    <t>1399/10/08</t>
  </si>
  <si>
    <t xml:space="preserve">0401822708005 </t>
  </si>
  <si>
    <t>بانک گردشگری شریعتی</t>
  </si>
  <si>
    <t>127-1202-628010-1</t>
  </si>
  <si>
    <t>7202847638</t>
  </si>
  <si>
    <t>1399/10/10</t>
  </si>
  <si>
    <t>120-1202-628010-2</t>
  </si>
  <si>
    <t>1399/10/30</t>
  </si>
  <si>
    <t>127-1202-628010-2</t>
  </si>
  <si>
    <t>0401908320007</t>
  </si>
  <si>
    <t>بانک اقتصاد نوین مرزداران</t>
  </si>
  <si>
    <t>205-283-5324734-2</t>
  </si>
  <si>
    <t>1399/11/08</t>
  </si>
  <si>
    <t>بانک گردشگری کوی نصر</t>
  </si>
  <si>
    <t>156-1202-628010-1</t>
  </si>
  <si>
    <t>1399/11/11</t>
  </si>
  <si>
    <t>بانک تجارت پتروشیمی شیراز</t>
  </si>
  <si>
    <t>7214737471</t>
  </si>
  <si>
    <t>6300232777</t>
  </si>
  <si>
    <t>1399/11/15</t>
  </si>
  <si>
    <t>205-283-5324734-3</t>
  </si>
  <si>
    <t>بانک پاسارگاد ارمغان</t>
  </si>
  <si>
    <t>2799012120307141</t>
  </si>
  <si>
    <t>بانک تجارت آفریقا</t>
  </si>
  <si>
    <t>6251741938</t>
  </si>
  <si>
    <t>205-283-5324734-4</t>
  </si>
  <si>
    <t>7214737498</t>
  </si>
  <si>
    <t>1399/11/20</t>
  </si>
  <si>
    <t>بانک ملی حافظ</t>
  </si>
  <si>
    <t>00114382156007</t>
  </si>
  <si>
    <t>1399/11/27</t>
  </si>
  <si>
    <t>2799012120307142</t>
  </si>
  <si>
    <t>1399/11/29</t>
  </si>
  <si>
    <t>بانک مسکن توانیر</t>
  </si>
  <si>
    <t>5600887333492</t>
  </si>
  <si>
    <t>1399/12/02</t>
  </si>
  <si>
    <t>0302820205004</t>
  </si>
  <si>
    <t>2798100120307141</t>
  </si>
  <si>
    <t>1399/12/18</t>
  </si>
  <si>
    <t>20528353247345</t>
  </si>
  <si>
    <t>1399/12/27</t>
  </si>
  <si>
    <t>6300232955</t>
  </si>
  <si>
    <t>1399/12/28</t>
  </si>
  <si>
    <t>5600887333500</t>
  </si>
  <si>
    <t>1400/01/11</t>
  </si>
  <si>
    <t>بانک تجارت مرکزی قم</t>
  </si>
  <si>
    <t>6554803654</t>
  </si>
  <si>
    <t>1400/01/18</t>
  </si>
  <si>
    <t>بانک تجارت مرکزی اصفهان</t>
  </si>
  <si>
    <t xml:space="preserve">600756249 </t>
  </si>
  <si>
    <t>1400/01/25</t>
  </si>
  <si>
    <t>6554802662</t>
  </si>
  <si>
    <t>7214737676</t>
  </si>
  <si>
    <t>1400/02/07</t>
  </si>
  <si>
    <t xml:space="preserve">681922065 </t>
  </si>
  <si>
    <t>1400/03/05</t>
  </si>
  <si>
    <t>051560304000000086</t>
  </si>
  <si>
    <t>705519838</t>
  </si>
  <si>
    <t>1400/03/08</t>
  </si>
  <si>
    <t>بانک سامان جام جم</t>
  </si>
  <si>
    <t>821-112-11555555-1</t>
  </si>
  <si>
    <t>1400/03/12</t>
  </si>
  <si>
    <t>051560304000000092</t>
  </si>
  <si>
    <t>1400/03/13</t>
  </si>
  <si>
    <t>051560304000000095</t>
  </si>
  <si>
    <t>1400/03/19</t>
  </si>
  <si>
    <t>051560304000000098</t>
  </si>
  <si>
    <t>1400/03/25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</si>
  <si>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</si>
  <si>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</si>
  <si>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</si>
  <si>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</si>
  <si>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</si>
  <si>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</si>
  <si>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</si>
  <si>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</si>
  <si>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</si>
  <si>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صکوک مرابحه صدف408-3ماهه 18%</t>
  </si>
  <si>
    <t>1404/08/20</t>
  </si>
  <si>
    <t>مرابحه عام دولت4-ش.خ 0205</t>
  </si>
  <si>
    <t>1402/05/07</t>
  </si>
  <si>
    <t>مشارکت ش تهران112-3ماهه18%</t>
  </si>
  <si>
    <t>اجاره ت.اجتماعی-کاردان991226</t>
  </si>
  <si>
    <t>1399/12/26</t>
  </si>
  <si>
    <t>اجاره دولتی وزا.علوم-الف991224</t>
  </si>
  <si>
    <t>1399/12/24</t>
  </si>
  <si>
    <t>مرابحه دولت تعاون-کاردان991118</t>
  </si>
  <si>
    <t>1399/11/18</t>
  </si>
  <si>
    <t>وزارت تعاون، کار و رفاه اجتماعی</t>
  </si>
  <si>
    <t>1399/08/25</t>
  </si>
  <si>
    <t>بانک پاسارگاد گلفام</t>
  </si>
  <si>
    <t>بانک رفاه شیخ بهائی</t>
  </si>
  <si>
    <t>بانک گردشگری سپهبد قرنی</t>
  </si>
  <si>
    <t xml:space="preserve">بانک آینده 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</si>
  <si>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</si>
  <si>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</si>
  <si>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</si>
  <si>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</si>
  <si>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</si>
  <si>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</si>
  <si>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1400/03/04</t>
  </si>
  <si>
    <t>1400/03/23</t>
  </si>
  <si>
    <t>1400/03/17</t>
  </si>
  <si>
    <t>1399/07/10</t>
  </si>
  <si>
    <t>1399/12/25</t>
  </si>
  <si>
    <t>1399/07/30</t>
  </si>
  <si>
    <t>1400/03/30</t>
  </si>
  <si>
    <t>گروه صنعتی پاکشو</t>
  </si>
  <si>
    <t>1399/06/31</t>
  </si>
  <si>
    <t>1400/01/22</t>
  </si>
  <si>
    <t>1400/01/30</t>
  </si>
  <si>
    <t>1400/03/11</t>
  </si>
  <si>
    <t>1400/02/28</t>
  </si>
  <si>
    <t>1399/07/23</t>
  </si>
  <si>
    <t>1400/03/18</t>
  </si>
  <si>
    <t>بهای فروش</t>
  </si>
  <si>
    <t>ارزش دفتری</t>
  </si>
  <si>
    <t>سود و زیان ناشی از تغییر قیمت</t>
  </si>
  <si>
    <t>سود و زیان ناشی از فروش</t>
  </si>
  <si>
    <t>گروه اقتصادی کرمان خودرو</t>
  </si>
  <si>
    <t>توسعه مولد نیروگاهی جهرم</t>
  </si>
  <si>
    <t>شرکت ارتباطات سیار ایران</t>
  </si>
  <si>
    <t>سیمان فارس و خوزستان</t>
  </si>
  <si>
    <t>گروه‌ صنعتی‌ بارز</t>
  </si>
  <si>
    <t>سرمایه گذاری مالی سپهرصادرات</t>
  </si>
  <si>
    <t>ح . سرمایه‌گذاری‌ سپه‌</t>
  </si>
  <si>
    <t>سرمایه گذاری پارس آریان</t>
  </si>
  <si>
    <t>ح . گروه صنعتی پاکشو</t>
  </si>
  <si>
    <t>ح . پتروشیمی جم</t>
  </si>
  <si>
    <t>پتروشیمی ارومیه</t>
  </si>
  <si>
    <t>پتروشیمی بوعلی سینا</t>
  </si>
  <si>
    <t>پتروشیمی شازند</t>
  </si>
  <si>
    <t>شرکت آهن و فولاد ارفع</t>
  </si>
  <si>
    <t>فرآوری معدنی اپال کانی پارس</t>
  </si>
  <si>
    <t>پست بانک ایران</t>
  </si>
  <si>
    <t>بانک  پاسارگاد</t>
  </si>
  <si>
    <t>بانک سامان</t>
  </si>
  <si>
    <t>ح . پرداخت الکترونیک سامان کیش</t>
  </si>
  <si>
    <t>سلف کنستانتره سنگ آهن سناباد</t>
  </si>
  <si>
    <t>سلف کنستانتره سنگ آهن سناباد2</t>
  </si>
  <si>
    <t>سلف نفت خام سبک داخلی2997</t>
  </si>
  <si>
    <t>اسنادخزانه-م19بودجه98-020322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</si>
  <si>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</si>
  <si>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</si>
  <si>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</si>
  <si>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</si>
  <si>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</si>
  <si>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</si>
  <si>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</si>
  <si>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</si>
  <si>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</si>
  <si>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بانک مسکن</t>
  </si>
  <si>
    <t>343-8100-12030714-1</t>
  </si>
  <si>
    <t>277112588</t>
  </si>
  <si>
    <t>282886990</t>
  </si>
  <si>
    <t>419920602887</t>
  </si>
  <si>
    <t>0417897113004</t>
  </si>
  <si>
    <t>0417903274005</t>
  </si>
  <si>
    <t>12011976280103</t>
  </si>
  <si>
    <t>12711976280102</t>
  </si>
  <si>
    <t>13111976280102</t>
  </si>
  <si>
    <t>05156030000000013</t>
  </si>
  <si>
    <t>6300232688</t>
  </si>
  <si>
    <t>60300000000028</t>
  </si>
  <si>
    <t>5600854344910</t>
  </si>
  <si>
    <t>0418448663000</t>
  </si>
  <si>
    <t>1005-60-915-1111-78952</t>
  </si>
  <si>
    <t>299142899</t>
  </si>
  <si>
    <t>5600855378651</t>
  </si>
  <si>
    <t>0401600113003</t>
  </si>
  <si>
    <t>864112115555552</t>
  </si>
  <si>
    <t>2799012120307143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</si>
  <si>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</si>
  <si>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</si>
  <si>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</si>
  <si>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</si>
  <si>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</si>
  <si>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</si>
  <si>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-</t>
  </si>
  <si>
    <t>ذغالسنگ نگین طبس</t>
  </si>
  <si>
    <t>اصلاح هزینه کارمزد</t>
  </si>
  <si>
    <t xml:space="preserve">جمع کل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</si>
</sst>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\(#,##0\);\-\ ;"/>
    <numFmt numFmtId="165" formatCode="#,##0;\(#,##0\)"/>
  </numFmts>
  <fonts count="9" x14ac:knownFonts="1">
    <font>
      <sz val="11"/>
      <name val="Calibri"/>
    </font>
    <font>
      <sz val="11"/>
      <color theme="1"/>
      <name val="Calibri"/>
      <family val="2"/>
      <charset val="178"/>
      <scheme val="minor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B Nazanin"/>
      <charset val="178"/>
    </font>
    <font>
      <u/>
      <sz val="11"/>
      <color theme="10"/>
      <name val="Calibri"/>
      <family val="2"/>
      <charset val="178"/>
      <scheme val="minor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2" fillId="0" borderId="0" xfId="0" applyFont="1"/>
    <xf numFmtId="0" fontId="4" fillId="0" borderId="0" xfId="0" applyFont="1"/>
    <xf numFmtId="165" fontId="6" fillId="0" borderId="0" xfId="1" applyNumberFormat="1" applyFont="1" applyBorder="1" applyAlignment="1">
      <alignment horizontal="center" vertical="center" wrapText="1" readingOrder="2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10" fontId="2" fillId="0" borderId="0" xfId="0" applyNumberFormat="1" applyFont="1" applyFill="1" applyAlignment="1">
      <alignment horizontal="center"/>
    </xf>
    <xf numFmtId="10" fontId="4" fillId="0" borderId="2" xfId="0" applyNumberFormat="1" applyFont="1" applyFill="1" applyBorder="1" applyAlignment="1">
      <alignment horizontal="center"/>
    </xf>
    <xf numFmtId="164" fontId="2" fillId="0" borderId="0" xfId="0" applyNumberFormat="1" applyFont="1" applyFill="1"/>
    <xf numFmtId="3" fontId="2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</cellXfs>
  <cellStyles count="5">
    <cellStyle name="Hyperlink 2" xfId="3" xr:uid="{9BC4CCF5-CCD2-48D1-809E-A4896DE82C3C}"/>
    <cellStyle name="Normal" xfId="0" builtinId="0"/>
    <cellStyle name="Normal 2" xfId="1" xr:uid="{B5116E75-FF4A-47F0-A523-F559FCD70B63}"/>
    <cellStyle name="Normal 3" xfId="2" xr:uid="{5C77BCC8-45A8-4EA1-ABD2-12D72711F09C}"/>
    <cellStyle name="Normal 4" xfId="4" xr:uid="{341B641F-43F4-4B81-B450-CEBF37EE42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3"/>
  <sheetViews>
    <sheetView rightToLeft="1" topLeftCell="B1" zoomScaleNormal="100" workbookViewId="0">
      <selection activeCell="Q9" sqref="Q9:W79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3.71093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14.5703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1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30" x14ac:dyDescent="0.4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30" x14ac:dyDescent="0.4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6" spans="1:25" ht="30" x14ac:dyDescent="0.45">
      <c r="A6" s="28" t="s">
        <v>3</v>
      </c>
      <c r="C6" s="29" t="s">
        <v>4</v>
      </c>
      <c r="D6" s="29" t="s">
        <v>4</v>
      </c>
      <c r="E6" s="29" t="s">
        <v>4</v>
      </c>
      <c r="F6" s="29" t="s">
        <v>4</v>
      </c>
      <c r="G6" s="29" t="s">
        <v>4</v>
      </c>
      <c r="I6" s="29" t="s">
        <v>5</v>
      </c>
      <c r="J6" s="29" t="s">
        <v>5</v>
      </c>
      <c r="K6" s="29" t="s">
        <v>5</v>
      </c>
      <c r="L6" s="29" t="s">
        <v>5</v>
      </c>
      <c r="M6" s="29" t="s">
        <v>5</v>
      </c>
      <c r="N6" s="29" t="s">
        <v>5</v>
      </c>
      <c r="O6" s="29" t="s">
        <v>5</v>
      </c>
      <c r="Q6" s="29" t="s">
        <v>6</v>
      </c>
      <c r="R6" s="29" t="s">
        <v>6</v>
      </c>
      <c r="S6" s="29" t="s">
        <v>6</v>
      </c>
      <c r="T6" s="29" t="s">
        <v>6</v>
      </c>
      <c r="U6" s="29" t="s">
        <v>6</v>
      </c>
      <c r="V6" s="29" t="s">
        <v>6</v>
      </c>
      <c r="W6" s="29" t="s">
        <v>6</v>
      </c>
      <c r="X6" s="29" t="s">
        <v>6</v>
      </c>
      <c r="Y6" s="29" t="s">
        <v>6</v>
      </c>
    </row>
    <row r="7" spans="1:25" ht="30" x14ac:dyDescent="0.45">
      <c r="A7" s="24" t="s">
        <v>3</v>
      </c>
      <c r="C7" s="24" t="s">
        <v>7</v>
      </c>
      <c r="E7" s="24" t="s">
        <v>8</v>
      </c>
      <c r="G7" s="24" t="s">
        <v>9</v>
      </c>
      <c r="I7" s="25" t="s">
        <v>10</v>
      </c>
      <c r="J7" s="25" t="s">
        <v>10</v>
      </c>
      <c r="K7" s="25" t="s">
        <v>10</v>
      </c>
      <c r="M7" s="25" t="s">
        <v>11</v>
      </c>
      <c r="N7" s="25" t="s">
        <v>11</v>
      </c>
      <c r="O7" s="25" t="s">
        <v>11</v>
      </c>
      <c r="Q7" s="24" t="s">
        <v>7</v>
      </c>
      <c r="S7" s="24" t="s">
        <v>12</v>
      </c>
      <c r="U7" s="24" t="s">
        <v>8</v>
      </c>
      <c r="W7" s="24" t="s">
        <v>9</v>
      </c>
      <c r="Y7" s="24" t="s">
        <v>13</v>
      </c>
    </row>
    <row r="8" spans="1:25" ht="30" x14ac:dyDescent="0.45">
      <c r="A8" s="25" t="s">
        <v>3</v>
      </c>
      <c r="C8" s="25" t="s">
        <v>7</v>
      </c>
      <c r="E8" s="25" t="s">
        <v>8</v>
      </c>
      <c r="G8" s="25" t="s">
        <v>9</v>
      </c>
      <c r="I8" s="25" t="s">
        <v>7</v>
      </c>
      <c r="K8" s="25" t="s">
        <v>8</v>
      </c>
      <c r="M8" s="25" t="s">
        <v>7</v>
      </c>
      <c r="O8" s="25" t="s">
        <v>14</v>
      </c>
      <c r="Q8" s="25" t="s">
        <v>7</v>
      </c>
      <c r="S8" s="25" t="s">
        <v>12</v>
      </c>
      <c r="U8" s="25" t="s">
        <v>8</v>
      </c>
      <c r="W8" s="25" t="s">
        <v>9</v>
      </c>
      <c r="Y8" s="25" t="s">
        <v>13</v>
      </c>
    </row>
    <row r="9" spans="1:25" ht="21" x14ac:dyDescent="0.55000000000000004">
      <c r="A9" s="2" t="s">
        <v>15</v>
      </c>
      <c r="C9" s="4">
        <v>70203251</v>
      </c>
      <c r="D9" s="4"/>
      <c r="E9" s="4">
        <v>150816864052</v>
      </c>
      <c r="F9" s="4"/>
      <c r="G9" s="4">
        <v>128405396648.052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70203251</v>
      </c>
      <c r="R9" s="4"/>
      <c r="S9" s="4">
        <v>1993</v>
      </c>
      <c r="T9" s="4"/>
      <c r="U9" s="4">
        <v>150816864052</v>
      </c>
      <c r="V9" s="4"/>
      <c r="W9" s="4">
        <v>139082584521.504</v>
      </c>
      <c r="Y9" s="7">
        <v>5.0000000000000001E-4</v>
      </c>
    </row>
    <row r="10" spans="1:25" ht="21" x14ac:dyDescent="0.55000000000000004">
      <c r="A10" s="2" t="s">
        <v>16</v>
      </c>
      <c r="C10" s="4">
        <v>1324071978</v>
      </c>
      <c r="D10" s="4"/>
      <c r="E10" s="4">
        <v>3630900615844</v>
      </c>
      <c r="F10" s="4"/>
      <c r="G10" s="4">
        <v>3094371505617.3501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1324071978</v>
      </c>
      <c r="R10" s="4"/>
      <c r="S10" s="4">
        <v>2503</v>
      </c>
      <c r="T10" s="4"/>
      <c r="U10" s="4">
        <v>3630900615844</v>
      </c>
      <c r="V10" s="4"/>
      <c r="W10" s="4">
        <v>3294432955576.4399</v>
      </c>
      <c r="Y10" s="7">
        <v>1.24E-2</v>
      </c>
    </row>
    <row r="11" spans="1:25" ht="21" x14ac:dyDescent="0.55000000000000004">
      <c r="A11" s="2" t="s">
        <v>17</v>
      </c>
      <c r="C11" s="4">
        <v>339100000</v>
      </c>
      <c r="D11" s="4"/>
      <c r="E11" s="4">
        <v>1359981934018</v>
      </c>
      <c r="F11" s="4"/>
      <c r="G11" s="4">
        <v>1635860668815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339100000</v>
      </c>
      <c r="R11" s="4"/>
      <c r="S11" s="4">
        <v>3904</v>
      </c>
      <c r="T11" s="4"/>
      <c r="U11" s="4">
        <v>1359981934018</v>
      </c>
      <c r="V11" s="4"/>
      <c r="W11" s="4">
        <v>1315969513920</v>
      </c>
      <c r="Y11" s="7">
        <v>5.0000000000000001E-3</v>
      </c>
    </row>
    <row r="12" spans="1:25" ht="21" x14ac:dyDescent="0.55000000000000004">
      <c r="A12" s="2" t="s">
        <v>18</v>
      </c>
      <c r="C12" s="4">
        <v>104000000</v>
      </c>
      <c r="D12" s="4"/>
      <c r="E12" s="4">
        <v>510568702097</v>
      </c>
      <c r="F12" s="4"/>
      <c r="G12" s="4">
        <v>409389552000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104000000</v>
      </c>
      <c r="R12" s="4"/>
      <c r="S12" s="4">
        <v>4663</v>
      </c>
      <c r="T12" s="4"/>
      <c r="U12" s="4">
        <v>510568702097</v>
      </c>
      <c r="V12" s="4"/>
      <c r="W12" s="4">
        <v>482066535600</v>
      </c>
      <c r="Y12" s="7">
        <v>1.8E-3</v>
      </c>
    </row>
    <row r="13" spans="1:25" ht="21" x14ac:dyDescent="0.55000000000000004">
      <c r="A13" s="2" t="s">
        <v>19</v>
      </c>
      <c r="C13" s="4">
        <v>43576772</v>
      </c>
      <c r="D13" s="4"/>
      <c r="E13" s="4">
        <v>374100798488</v>
      </c>
      <c r="F13" s="4"/>
      <c r="G13" s="4">
        <v>386825187544.93799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43576772</v>
      </c>
      <c r="R13" s="4"/>
      <c r="S13" s="4">
        <v>8030</v>
      </c>
      <c r="T13" s="4"/>
      <c r="U13" s="4">
        <v>374100798488</v>
      </c>
      <c r="V13" s="4"/>
      <c r="W13" s="4">
        <v>347839446358.99799</v>
      </c>
      <c r="Y13" s="7">
        <v>1.2999999999999999E-3</v>
      </c>
    </row>
    <row r="14" spans="1:25" ht="21" x14ac:dyDescent="0.55000000000000004">
      <c r="A14" s="2" t="s">
        <v>20</v>
      </c>
      <c r="C14" s="4">
        <v>43339835</v>
      </c>
      <c r="D14" s="4"/>
      <c r="E14" s="4">
        <v>159386229416</v>
      </c>
      <c r="F14" s="4"/>
      <c r="G14" s="4">
        <v>151346935954.888</v>
      </c>
      <c r="H14" s="4"/>
      <c r="I14" s="4">
        <v>18208526</v>
      </c>
      <c r="J14" s="4"/>
      <c r="K14" s="4">
        <v>72631618157</v>
      </c>
      <c r="L14" s="4"/>
      <c r="M14" s="4">
        <v>0</v>
      </c>
      <c r="N14" s="4"/>
      <c r="O14" s="4">
        <v>0</v>
      </c>
      <c r="P14" s="4"/>
      <c r="Q14" s="4">
        <v>61548361</v>
      </c>
      <c r="R14" s="4"/>
      <c r="S14" s="4">
        <v>4033</v>
      </c>
      <c r="T14" s="4"/>
      <c r="U14" s="4">
        <v>232017847573</v>
      </c>
      <c r="V14" s="4"/>
      <c r="W14" s="4">
        <v>246747603900.51801</v>
      </c>
      <c r="Y14" s="7">
        <v>8.9999999999999998E-4</v>
      </c>
    </row>
    <row r="15" spans="1:25" ht="21" x14ac:dyDescent="0.55000000000000004">
      <c r="A15" s="2" t="s">
        <v>21</v>
      </c>
      <c r="C15" s="4">
        <v>9548784</v>
      </c>
      <c r="D15" s="4"/>
      <c r="E15" s="4">
        <v>171671766915</v>
      </c>
      <c r="F15" s="4"/>
      <c r="G15" s="4">
        <v>286951706833.83099</v>
      </c>
      <c r="H15" s="4"/>
      <c r="I15" s="4">
        <v>6000000</v>
      </c>
      <c r="J15" s="4"/>
      <c r="K15" s="4">
        <v>160129265266</v>
      </c>
      <c r="L15" s="4"/>
      <c r="M15" s="4">
        <v>0</v>
      </c>
      <c r="N15" s="4"/>
      <c r="O15" s="4">
        <v>0</v>
      </c>
      <c r="P15" s="4"/>
      <c r="Q15" s="4">
        <v>15548784</v>
      </c>
      <c r="R15" s="4"/>
      <c r="S15" s="4">
        <v>18941</v>
      </c>
      <c r="T15" s="4"/>
      <c r="U15" s="4">
        <v>331801032181</v>
      </c>
      <c r="V15" s="4"/>
      <c r="W15" s="4">
        <v>292757186113.42297</v>
      </c>
      <c r="Y15" s="7">
        <v>1.1000000000000001E-3</v>
      </c>
    </row>
    <row r="16" spans="1:25" ht="21" x14ac:dyDescent="0.55000000000000004">
      <c r="A16" s="2" t="s">
        <v>22</v>
      </c>
      <c r="C16" s="4">
        <v>3934784</v>
      </c>
      <c r="D16" s="4"/>
      <c r="E16" s="4">
        <v>582209682057</v>
      </c>
      <c r="F16" s="4"/>
      <c r="G16" s="4">
        <v>715077035475.26404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4"/>
      <c r="Q16" s="4">
        <v>3934784</v>
      </c>
      <c r="R16" s="4"/>
      <c r="S16" s="4">
        <v>175890</v>
      </c>
      <c r="T16" s="4"/>
      <c r="U16" s="4">
        <v>582209682057</v>
      </c>
      <c r="V16" s="4"/>
      <c r="W16" s="4">
        <v>687971227271.328</v>
      </c>
      <c r="Y16" s="7">
        <v>2.5999999999999999E-3</v>
      </c>
    </row>
    <row r="17" spans="1:25" ht="21" x14ac:dyDescent="0.55000000000000004">
      <c r="A17" s="2" t="s">
        <v>23</v>
      </c>
      <c r="C17" s="4">
        <v>90000000</v>
      </c>
      <c r="D17" s="4"/>
      <c r="E17" s="4">
        <v>1042470767459</v>
      </c>
      <c r="F17" s="4"/>
      <c r="G17" s="4">
        <v>890171775000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90000000</v>
      </c>
      <c r="R17" s="4"/>
      <c r="S17" s="4">
        <v>12550</v>
      </c>
      <c r="T17" s="4"/>
      <c r="U17" s="4">
        <v>1042470767459</v>
      </c>
      <c r="V17" s="4"/>
      <c r="W17" s="4">
        <v>1122779475000</v>
      </c>
      <c r="Y17" s="7">
        <v>4.1999999999999997E-3</v>
      </c>
    </row>
    <row r="18" spans="1:25" ht="21" x14ac:dyDescent="0.55000000000000004">
      <c r="A18" s="2" t="s">
        <v>24</v>
      </c>
      <c r="C18" s="4">
        <v>8500000</v>
      </c>
      <c r="D18" s="4"/>
      <c r="E18" s="4">
        <v>233042596726</v>
      </c>
      <c r="F18" s="4"/>
      <c r="G18" s="4">
        <v>205405521750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P18" s="4"/>
      <c r="Q18" s="4">
        <v>8500000</v>
      </c>
      <c r="R18" s="4"/>
      <c r="S18" s="4">
        <v>27400</v>
      </c>
      <c r="T18" s="4"/>
      <c r="U18" s="4">
        <v>233042596726</v>
      </c>
      <c r="V18" s="4"/>
      <c r="W18" s="4">
        <v>231514245000</v>
      </c>
      <c r="Y18" s="7">
        <v>8.9999999999999998E-4</v>
      </c>
    </row>
    <row r="19" spans="1:25" ht="21" x14ac:dyDescent="0.55000000000000004">
      <c r="A19" s="2" t="s">
        <v>25</v>
      </c>
      <c r="C19" s="4">
        <v>10000000</v>
      </c>
      <c r="D19" s="4"/>
      <c r="E19" s="4">
        <v>91084447626</v>
      </c>
      <c r="F19" s="4"/>
      <c r="G19" s="4">
        <v>75448395000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4"/>
      <c r="Q19" s="4">
        <v>10000000</v>
      </c>
      <c r="R19" s="4"/>
      <c r="S19" s="4">
        <v>8670</v>
      </c>
      <c r="T19" s="4"/>
      <c r="U19" s="4">
        <v>91084447626</v>
      </c>
      <c r="V19" s="4"/>
      <c r="W19" s="4">
        <v>86184135000</v>
      </c>
      <c r="Y19" s="7">
        <v>2.9999999999999997E-4</v>
      </c>
    </row>
    <row r="20" spans="1:25" ht="21" x14ac:dyDescent="0.55000000000000004">
      <c r="A20" s="2" t="s">
        <v>26</v>
      </c>
      <c r="C20" s="4">
        <v>2330438</v>
      </c>
      <c r="D20" s="4"/>
      <c r="E20" s="4">
        <v>251132992710</v>
      </c>
      <c r="F20" s="4"/>
      <c r="G20" s="4">
        <v>237805371196.41101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2330438</v>
      </c>
      <c r="R20" s="4"/>
      <c r="S20" s="4">
        <v>94881</v>
      </c>
      <c r="T20" s="4"/>
      <c r="U20" s="4">
        <v>251132992710</v>
      </c>
      <c r="V20" s="4"/>
      <c r="W20" s="4">
        <v>219798657865.12601</v>
      </c>
      <c r="Y20" s="7">
        <v>8.0000000000000004E-4</v>
      </c>
    </row>
    <row r="21" spans="1:25" ht="21" x14ac:dyDescent="0.55000000000000004">
      <c r="A21" s="2" t="s">
        <v>27</v>
      </c>
      <c r="C21" s="4">
        <v>2500000</v>
      </c>
      <c r="D21" s="4"/>
      <c r="E21" s="4">
        <v>359188217671</v>
      </c>
      <c r="F21" s="4"/>
      <c r="G21" s="4">
        <v>362977357500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2500000</v>
      </c>
      <c r="R21" s="4"/>
      <c r="S21" s="4">
        <v>150340</v>
      </c>
      <c r="T21" s="4"/>
      <c r="U21" s="4">
        <v>359188217671</v>
      </c>
      <c r="V21" s="4"/>
      <c r="W21" s="4">
        <v>373613692500</v>
      </c>
      <c r="Y21" s="7">
        <v>1.4E-3</v>
      </c>
    </row>
    <row r="22" spans="1:25" ht="21" x14ac:dyDescent="0.55000000000000004">
      <c r="A22" s="2" t="s">
        <v>28</v>
      </c>
      <c r="C22" s="4">
        <v>2400000</v>
      </c>
      <c r="D22" s="4"/>
      <c r="E22" s="4">
        <v>267431044654</v>
      </c>
      <c r="F22" s="4"/>
      <c r="G22" s="4">
        <v>225498254400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2400000</v>
      </c>
      <c r="R22" s="4"/>
      <c r="S22" s="4">
        <v>108460</v>
      </c>
      <c r="T22" s="4"/>
      <c r="U22" s="4">
        <v>267431044654</v>
      </c>
      <c r="V22" s="4"/>
      <c r="W22" s="4">
        <v>258755191200</v>
      </c>
      <c r="Y22" s="7">
        <v>1E-3</v>
      </c>
    </row>
    <row r="23" spans="1:25" ht="21" x14ac:dyDescent="0.55000000000000004">
      <c r="A23" s="2" t="s">
        <v>30</v>
      </c>
      <c r="C23" s="4">
        <v>2977560</v>
      </c>
      <c r="D23" s="4"/>
      <c r="E23" s="4">
        <v>102539648771</v>
      </c>
      <c r="F23" s="4"/>
      <c r="G23" s="4">
        <v>102440184157.98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2977560</v>
      </c>
      <c r="R23" s="4"/>
      <c r="S23" s="4">
        <v>38280</v>
      </c>
      <c r="T23" s="4"/>
      <c r="U23" s="4">
        <v>102539648771</v>
      </c>
      <c r="V23" s="4"/>
      <c r="W23" s="4">
        <v>113302809869.03999</v>
      </c>
      <c r="Y23" s="7">
        <v>4.0000000000000002E-4</v>
      </c>
    </row>
    <row r="24" spans="1:25" ht="21" x14ac:dyDescent="0.55000000000000004">
      <c r="A24" s="2" t="s">
        <v>31</v>
      </c>
      <c r="C24" s="4">
        <v>4400000</v>
      </c>
      <c r="D24" s="4"/>
      <c r="E24" s="4">
        <v>235371538111</v>
      </c>
      <c r="F24" s="4"/>
      <c r="G24" s="4">
        <v>261160792200</v>
      </c>
      <c r="H24" s="4"/>
      <c r="I24" s="4">
        <v>0</v>
      </c>
      <c r="J24" s="4"/>
      <c r="K24" s="4">
        <v>0</v>
      </c>
      <c r="L24" s="4"/>
      <c r="M24" s="4">
        <v>-1500000</v>
      </c>
      <c r="N24" s="4"/>
      <c r="O24" s="4">
        <v>114160237293</v>
      </c>
      <c r="P24" s="4"/>
      <c r="Q24" s="4">
        <v>2900000</v>
      </c>
      <c r="R24" s="4"/>
      <c r="S24" s="4">
        <v>78040</v>
      </c>
      <c r="T24" s="4"/>
      <c r="U24" s="4">
        <v>155131241034</v>
      </c>
      <c r="V24" s="4"/>
      <c r="W24" s="4">
        <v>224969419800</v>
      </c>
      <c r="Y24" s="7">
        <v>8.0000000000000004E-4</v>
      </c>
    </row>
    <row r="25" spans="1:25" ht="21" x14ac:dyDescent="0.55000000000000004">
      <c r="A25" s="2" t="s">
        <v>32</v>
      </c>
      <c r="C25" s="4">
        <v>2147241</v>
      </c>
      <c r="D25" s="4"/>
      <c r="E25" s="4">
        <v>132143515397</v>
      </c>
      <c r="F25" s="4"/>
      <c r="G25" s="4">
        <v>128516132595.371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0</v>
      </c>
      <c r="P25" s="4"/>
      <c r="Q25" s="4">
        <v>2147241</v>
      </c>
      <c r="R25" s="4"/>
      <c r="S25" s="4">
        <v>29750</v>
      </c>
      <c r="T25" s="4"/>
      <c r="U25" s="4">
        <v>67146530327</v>
      </c>
      <c r="V25" s="4"/>
      <c r="W25" s="4">
        <v>63500331252.487503</v>
      </c>
      <c r="Y25" s="7">
        <v>2.0000000000000001E-4</v>
      </c>
    </row>
    <row r="26" spans="1:25" ht="21" x14ac:dyDescent="0.55000000000000004">
      <c r="A26" s="2" t="s">
        <v>33</v>
      </c>
      <c r="C26" s="4">
        <v>5735778</v>
      </c>
      <c r="D26" s="4"/>
      <c r="E26" s="4">
        <v>164921711989</v>
      </c>
      <c r="F26" s="4"/>
      <c r="G26" s="4">
        <v>135414190371.375</v>
      </c>
      <c r="H26" s="4"/>
      <c r="I26" s="4">
        <v>0</v>
      </c>
      <c r="J26" s="4"/>
      <c r="K26" s="4">
        <v>0</v>
      </c>
      <c r="L26" s="4"/>
      <c r="M26" s="4">
        <v>-1661454</v>
      </c>
      <c r="N26" s="4"/>
      <c r="O26" s="4">
        <v>48638688201</v>
      </c>
      <c r="P26" s="4"/>
      <c r="Q26" s="4">
        <v>4074324</v>
      </c>
      <c r="R26" s="4"/>
      <c r="S26" s="4">
        <v>28290</v>
      </c>
      <c r="T26" s="4"/>
      <c r="U26" s="4">
        <v>117149668143</v>
      </c>
      <c r="V26" s="4"/>
      <c r="W26" s="4">
        <v>114576813335.53799</v>
      </c>
      <c r="Y26" s="7">
        <v>4.0000000000000002E-4</v>
      </c>
    </row>
    <row r="27" spans="1:25" ht="21" x14ac:dyDescent="0.55000000000000004">
      <c r="A27" s="2" t="s">
        <v>34</v>
      </c>
      <c r="C27" s="4">
        <v>2123048</v>
      </c>
      <c r="D27" s="4"/>
      <c r="E27" s="4">
        <v>182003439056</v>
      </c>
      <c r="F27" s="4"/>
      <c r="G27" s="4">
        <v>169871593757.285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0</v>
      </c>
      <c r="P27" s="4"/>
      <c r="Q27" s="4">
        <v>2123048</v>
      </c>
      <c r="R27" s="4"/>
      <c r="S27" s="4">
        <v>82749</v>
      </c>
      <c r="T27" s="4"/>
      <c r="U27" s="4">
        <v>182003439056</v>
      </c>
      <c r="V27" s="4"/>
      <c r="W27" s="4">
        <v>174634802363.23599</v>
      </c>
      <c r="Y27" s="7">
        <v>6.9999999999999999E-4</v>
      </c>
    </row>
    <row r="28" spans="1:25" ht="21" x14ac:dyDescent="0.55000000000000004">
      <c r="A28" s="2" t="s">
        <v>35</v>
      </c>
      <c r="C28" s="4">
        <v>1000000</v>
      </c>
      <c r="D28" s="4"/>
      <c r="E28" s="4">
        <v>41513488710</v>
      </c>
      <c r="F28" s="4"/>
      <c r="G28" s="4">
        <v>18847188000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1000000</v>
      </c>
      <c r="R28" s="4"/>
      <c r="S28" s="4">
        <v>17780</v>
      </c>
      <c r="T28" s="4"/>
      <c r="U28" s="4">
        <v>41513488710</v>
      </c>
      <c r="V28" s="4"/>
      <c r="W28" s="4">
        <v>17674209000</v>
      </c>
      <c r="Y28" s="7">
        <v>1E-4</v>
      </c>
    </row>
    <row r="29" spans="1:25" ht="21" x14ac:dyDescent="0.55000000000000004">
      <c r="A29" s="2" t="s">
        <v>36</v>
      </c>
      <c r="C29" s="4">
        <v>3000000</v>
      </c>
      <c r="D29" s="4"/>
      <c r="E29" s="4">
        <v>23935873568</v>
      </c>
      <c r="F29" s="4"/>
      <c r="G29" s="4">
        <v>21829338000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3000000</v>
      </c>
      <c r="R29" s="4"/>
      <c r="S29" s="4">
        <v>7030</v>
      </c>
      <c r="T29" s="4"/>
      <c r="U29" s="4">
        <v>23935873568</v>
      </c>
      <c r="V29" s="4"/>
      <c r="W29" s="4">
        <v>20964514500</v>
      </c>
      <c r="Y29" s="7">
        <v>1E-4</v>
      </c>
    </row>
    <row r="30" spans="1:25" ht="21" x14ac:dyDescent="0.55000000000000004">
      <c r="A30" s="2" t="s">
        <v>37</v>
      </c>
      <c r="C30" s="4">
        <v>7276411</v>
      </c>
      <c r="D30" s="4"/>
      <c r="E30" s="4">
        <v>81943134571</v>
      </c>
      <c r="F30" s="4"/>
      <c r="G30" s="4">
        <v>69076261185.952499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0</v>
      </c>
      <c r="P30" s="4"/>
      <c r="Q30" s="4">
        <v>7276411</v>
      </c>
      <c r="R30" s="4"/>
      <c r="S30" s="4">
        <v>9110</v>
      </c>
      <c r="T30" s="4"/>
      <c r="U30" s="4">
        <v>81943134571</v>
      </c>
      <c r="V30" s="4"/>
      <c r="W30" s="4">
        <v>65893689989.9505</v>
      </c>
      <c r="Y30" s="7">
        <v>2.0000000000000001E-4</v>
      </c>
    </row>
    <row r="31" spans="1:25" ht="21" x14ac:dyDescent="0.55000000000000004">
      <c r="A31" s="2" t="s">
        <v>38</v>
      </c>
      <c r="C31" s="4">
        <v>925125</v>
      </c>
      <c r="D31" s="4"/>
      <c r="E31" s="4">
        <v>7356723431</v>
      </c>
      <c r="F31" s="4"/>
      <c r="G31" s="4">
        <v>7504103331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0</v>
      </c>
      <c r="P31" s="4"/>
      <c r="Q31" s="4">
        <v>925125</v>
      </c>
      <c r="R31" s="4"/>
      <c r="S31" s="4">
        <v>8040</v>
      </c>
      <c r="T31" s="4"/>
      <c r="U31" s="4">
        <v>7356723431</v>
      </c>
      <c r="V31" s="4"/>
      <c r="W31" s="4">
        <v>7393748870.25</v>
      </c>
      <c r="Y31" s="7">
        <v>0</v>
      </c>
    </row>
    <row r="32" spans="1:25" ht="21" x14ac:dyDescent="0.55000000000000004">
      <c r="A32" s="2" t="s">
        <v>40</v>
      </c>
      <c r="C32" s="4">
        <v>5374500</v>
      </c>
      <c r="D32" s="4"/>
      <c r="E32" s="4">
        <v>178944666501</v>
      </c>
      <c r="F32" s="4"/>
      <c r="G32" s="4">
        <v>353162056109.40002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5374500</v>
      </c>
      <c r="R32" s="4"/>
      <c r="S32" s="4">
        <v>60738</v>
      </c>
      <c r="T32" s="4"/>
      <c r="U32" s="4">
        <v>178944666501</v>
      </c>
      <c r="V32" s="4"/>
      <c r="W32" s="4">
        <v>324494084533.04999</v>
      </c>
      <c r="Y32" s="7">
        <v>1.1999999999999999E-3</v>
      </c>
    </row>
    <row r="33" spans="1:25" ht="21" x14ac:dyDescent="0.55000000000000004">
      <c r="A33" s="2" t="s">
        <v>41</v>
      </c>
      <c r="C33" s="4">
        <v>4444182</v>
      </c>
      <c r="D33" s="4"/>
      <c r="E33" s="4">
        <v>17447844511</v>
      </c>
      <c r="F33" s="4"/>
      <c r="G33" s="4">
        <v>35341912936.800003</v>
      </c>
      <c r="H33" s="4"/>
      <c r="I33" s="4">
        <v>0</v>
      </c>
      <c r="J33" s="4"/>
      <c r="K33" s="4">
        <v>0</v>
      </c>
      <c r="L33" s="4"/>
      <c r="M33" s="4">
        <v>-4444182</v>
      </c>
      <c r="N33" s="4"/>
      <c r="O33" s="4">
        <v>0</v>
      </c>
      <c r="P33" s="4"/>
      <c r="Q33" s="4">
        <v>0</v>
      </c>
      <c r="R33" s="4"/>
      <c r="S33" s="4">
        <v>0</v>
      </c>
      <c r="T33" s="4"/>
      <c r="U33" s="4">
        <v>0</v>
      </c>
      <c r="V33" s="4"/>
      <c r="W33" s="4">
        <v>0</v>
      </c>
      <c r="Y33" s="7">
        <v>0</v>
      </c>
    </row>
    <row r="34" spans="1:25" ht="21" x14ac:dyDescent="0.55000000000000004">
      <c r="A34" s="2" t="s">
        <v>42</v>
      </c>
      <c r="C34" s="4">
        <v>373947</v>
      </c>
      <c r="D34" s="4"/>
      <c r="E34" s="4">
        <v>2599305597</v>
      </c>
      <c r="F34" s="4"/>
      <c r="G34" s="4">
        <v>2248918192.8674998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0</v>
      </c>
      <c r="P34" s="4"/>
      <c r="Q34" s="4">
        <v>373947</v>
      </c>
      <c r="R34" s="4"/>
      <c r="S34" s="4">
        <v>5810</v>
      </c>
      <c r="T34" s="4"/>
      <c r="U34" s="4">
        <v>2599305597</v>
      </c>
      <c r="V34" s="4"/>
      <c r="W34" s="4">
        <v>2159704909.1834998</v>
      </c>
      <c r="Y34" s="7">
        <v>0</v>
      </c>
    </row>
    <row r="35" spans="1:25" ht="21" x14ac:dyDescent="0.55000000000000004">
      <c r="A35" s="2" t="s">
        <v>43</v>
      </c>
      <c r="C35" s="4">
        <v>13337616</v>
      </c>
      <c r="D35" s="4"/>
      <c r="E35" s="4">
        <v>175429663248</v>
      </c>
      <c r="F35" s="4"/>
      <c r="G35" s="4">
        <v>146371159320.19199</v>
      </c>
      <c r="H35" s="4"/>
      <c r="I35" s="4">
        <v>0</v>
      </c>
      <c r="J35" s="4"/>
      <c r="K35" s="4">
        <v>0</v>
      </c>
      <c r="L35" s="4"/>
      <c r="M35" s="4">
        <v>-13337616</v>
      </c>
      <c r="N35" s="4"/>
      <c r="O35" s="4">
        <v>0</v>
      </c>
      <c r="P35" s="4"/>
      <c r="Q35" s="4">
        <v>0</v>
      </c>
      <c r="R35" s="4"/>
      <c r="S35" s="4">
        <v>0</v>
      </c>
      <c r="T35" s="4"/>
      <c r="U35" s="4">
        <v>0</v>
      </c>
      <c r="V35" s="4"/>
      <c r="W35" s="4">
        <v>0</v>
      </c>
      <c r="Y35" s="7">
        <v>0</v>
      </c>
    </row>
    <row r="36" spans="1:25" ht="21" x14ac:dyDescent="0.55000000000000004">
      <c r="A36" s="2" t="s">
        <v>44</v>
      </c>
      <c r="C36" s="4">
        <v>17144394</v>
      </c>
      <c r="D36" s="4"/>
      <c r="E36" s="4">
        <v>84007530600</v>
      </c>
      <c r="F36" s="4"/>
      <c r="G36" s="4">
        <v>45043023173.615097</v>
      </c>
      <c r="H36" s="4"/>
      <c r="I36" s="4">
        <v>0</v>
      </c>
      <c r="J36" s="4"/>
      <c r="K36" s="4">
        <v>0</v>
      </c>
      <c r="L36" s="4"/>
      <c r="M36" s="4">
        <v>-17144394</v>
      </c>
      <c r="N36" s="4"/>
      <c r="O36" s="4">
        <v>0</v>
      </c>
      <c r="P36" s="4"/>
      <c r="Q36" s="4">
        <v>0</v>
      </c>
      <c r="R36" s="4"/>
      <c r="S36" s="4">
        <v>0</v>
      </c>
      <c r="T36" s="4"/>
      <c r="U36" s="4">
        <v>0</v>
      </c>
      <c r="V36" s="4"/>
      <c r="W36" s="4">
        <v>0</v>
      </c>
      <c r="Y36" s="7">
        <v>0</v>
      </c>
    </row>
    <row r="37" spans="1:25" ht="21" x14ac:dyDescent="0.55000000000000004">
      <c r="A37" s="2" t="s">
        <v>45</v>
      </c>
      <c r="C37" s="4">
        <v>11987858</v>
      </c>
      <c r="D37" s="4"/>
      <c r="E37" s="4">
        <v>205630765643</v>
      </c>
      <c r="F37" s="4"/>
      <c r="G37" s="4">
        <v>125481063478.797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0</v>
      </c>
      <c r="P37" s="4"/>
      <c r="Q37" s="4">
        <v>11987858</v>
      </c>
      <c r="R37" s="4"/>
      <c r="S37" s="4">
        <v>10630</v>
      </c>
      <c r="T37" s="4"/>
      <c r="U37" s="4">
        <v>205630765643</v>
      </c>
      <c r="V37" s="4"/>
      <c r="W37" s="4">
        <v>126672716503.287</v>
      </c>
      <c r="Y37" s="7">
        <v>5.0000000000000001E-4</v>
      </c>
    </row>
    <row r="38" spans="1:25" ht="21" x14ac:dyDescent="0.55000000000000004">
      <c r="A38" s="2" t="s">
        <v>46</v>
      </c>
      <c r="C38" s="4">
        <v>41230</v>
      </c>
      <c r="D38" s="4"/>
      <c r="E38" s="4">
        <v>1642443985</v>
      </c>
      <c r="F38" s="4"/>
      <c r="G38" s="4">
        <v>2214402341.4450002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0</v>
      </c>
      <c r="P38" s="4"/>
      <c r="Q38" s="4">
        <v>41230</v>
      </c>
      <c r="R38" s="4"/>
      <c r="S38" s="4">
        <v>52483</v>
      </c>
      <c r="T38" s="4"/>
      <c r="U38" s="4">
        <v>1642443985</v>
      </c>
      <c r="V38" s="4"/>
      <c r="W38" s="4">
        <v>2150999039.1645002</v>
      </c>
      <c r="Y38" s="7">
        <v>0</v>
      </c>
    </row>
    <row r="39" spans="1:25" ht="21" x14ac:dyDescent="0.55000000000000004">
      <c r="A39" s="2" t="s">
        <v>47</v>
      </c>
      <c r="C39" s="4">
        <v>88750000</v>
      </c>
      <c r="D39" s="4"/>
      <c r="E39" s="4">
        <v>980985556092</v>
      </c>
      <c r="F39" s="4"/>
      <c r="G39" s="4">
        <v>908685956250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88750000</v>
      </c>
      <c r="R39" s="4"/>
      <c r="S39" s="4">
        <v>11450</v>
      </c>
      <c r="T39" s="4"/>
      <c r="U39" s="4">
        <v>980985556092</v>
      </c>
      <c r="V39" s="4"/>
      <c r="W39" s="4">
        <v>1010141184375</v>
      </c>
      <c r="Y39" s="7">
        <v>3.8E-3</v>
      </c>
    </row>
    <row r="40" spans="1:25" ht="21" x14ac:dyDescent="0.55000000000000004">
      <c r="A40" s="2" t="s">
        <v>48</v>
      </c>
      <c r="C40" s="4">
        <v>196589060</v>
      </c>
      <c r="D40" s="4"/>
      <c r="E40" s="4">
        <v>1159969730118</v>
      </c>
      <c r="F40" s="4"/>
      <c r="G40" s="4">
        <v>735167613859.86597</v>
      </c>
      <c r="H40" s="4"/>
      <c r="I40" s="4">
        <v>20144394</v>
      </c>
      <c r="J40" s="4"/>
      <c r="K40" s="4">
        <v>11892014917</v>
      </c>
      <c r="L40" s="4"/>
      <c r="M40" s="4">
        <v>0</v>
      </c>
      <c r="N40" s="4"/>
      <c r="O40" s="4">
        <v>0</v>
      </c>
      <c r="P40" s="4"/>
      <c r="Q40" s="4">
        <v>216733454</v>
      </c>
      <c r="R40" s="4"/>
      <c r="S40" s="4">
        <v>4316</v>
      </c>
      <c r="T40" s="4"/>
      <c r="U40" s="4">
        <v>1273013669635</v>
      </c>
      <c r="V40" s="4"/>
      <c r="W40" s="4">
        <v>929855829018.58899</v>
      </c>
      <c r="Y40" s="7">
        <v>3.5000000000000001E-3</v>
      </c>
    </row>
    <row r="41" spans="1:25" ht="21" x14ac:dyDescent="0.55000000000000004">
      <c r="A41" s="2" t="s">
        <v>49</v>
      </c>
      <c r="C41" s="4">
        <v>1571723</v>
      </c>
      <c r="D41" s="4"/>
      <c r="E41" s="4">
        <v>95452152059</v>
      </c>
      <c r="F41" s="4"/>
      <c r="G41" s="4">
        <v>52995632737.248001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0</v>
      </c>
      <c r="P41" s="4"/>
      <c r="Q41" s="4">
        <v>1571723</v>
      </c>
      <c r="R41" s="4"/>
      <c r="S41" s="4">
        <v>38480</v>
      </c>
      <c r="T41" s="4"/>
      <c r="U41" s="4">
        <v>95452152059</v>
      </c>
      <c r="V41" s="4"/>
      <c r="W41" s="4">
        <v>60120045628.811996</v>
      </c>
      <c r="Y41" s="7">
        <v>2.0000000000000001E-4</v>
      </c>
    </row>
    <row r="42" spans="1:25" ht="21" x14ac:dyDescent="0.55000000000000004">
      <c r="A42" s="2" t="s">
        <v>50</v>
      </c>
      <c r="C42" s="4">
        <v>75498468</v>
      </c>
      <c r="D42" s="4"/>
      <c r="E42" s="4">
        <v>952082075728</v>
      </c>
      <c r="F42" s="4"/>
      <c r="G42" s="4">
        <v>511835899427.02802</v>
      </c>
      <c r="H42" s="4"/>
      <c r="I42" s="4">
        <v>22524342</v>
      </c>
      <c r="J42" s="4"/>
      <c r="K42" s="4">
        <v>166037235776</v>
      </c>
      <c r="L42" s="4"/>
      <c r="M42" s="4">
        <v>0</v>
      </c>
      <c r="N42" s="4"/>
      <c r="O42" s="4">
        <v>0</v>
      </c>
      <c r="P42" s="4"/>
      <c r="Q42" s="4">
        <v>98022810</v>
      </c>
      <c r="R42" s="4"/>
      <c r="S42" s="4">
        <v>7410</v>
      </c>
      <c r="T42" s="4"/>
      <c r="U42" s="4">
        <v>1118119311504</v>
      </c>
      <c r="V42" s="4"/>
      <c r="W42" s="4">
        <v>722027245418.505</v>
      </c>
      <c r="Y42" s="7">
        <v>2.7000000000000001E-3</v>
      </c>
    </row>
    <row r="43" spans="1:25" ht="21" x14ac:dyDescent="0.55000000000000004">
      <c r="A43" s="2" t="s">
        <v>51</v>
      </c>
      <c r="C43" s="4">
        <v>65503386</v>
      </c>
      <c r="D43" s="4"/>
      <c r="E43" s="4">
        <v>407423587957</v>
      </c>
      <c r="F43" s="4"/>
      <c r="G43" s="4">
        <v>446809803535.34497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65503386</v>
      </c>
      <c r="R43" s="4"/>
      <c r="S43" s="4">
        <v>5820</v>
      </c>
      <c r="T43" s="4"/>
      <c r="U43" s="4">
        <v>407423587957</v>
      </c>
      <c r="V43" s="4"/>
      <c r="W43" s="4">
        <v>378961389766.20599</v>
      </c>
      <c r="Y43" s="7">
        <v>1.4E-3</v>
      </c>
    </row>
    <row r="44" spans="1:25" ht="21" x14ac:dyDescent="0.55000000000000004">
      <c r="A44" s="2" t="s">
        <v>52</v>
      </c>
      <c r="C44" s="4">
        <v>29007392</v>
      </c>
      <c r="D44" s="4"/>
      <c r="E44" s="4">
        <v>444915303736</v>
      </c>
      <c r="F44" s="4"/>
      <c r="G44" s="4">
        <v>315452690312.54401</v>
      </c>
      <c r="H44" s="4"/>
      <c r="I44" s="4">
        <v>1000000</v>
      </c>
      <c r="J44" s="4"/>
      <c r="K44" s="4">
        <v>13332510254</v>
      </c>
      <c r="L44" s="4"/>
      <c r="M44" s="4">
        <v>0</v>
      </c>
      <c r="N44" s="4"/>
      <c r="O44" s="4">
        <v>0</v>
      </c>
      <c r="P44" s="4"/>
      <c r="Q44" s="4">
        <v>30007392</v>
      </c>
      <c r="R44" s="4"/>
      <c r="S44" s="4">
        <v>13490</v>
      </c>
      <c r="T44" s="4"/>
      <c r="U44" s="4">
        <v>458247813990</v>
      </c>
      <c r="V44" s="4"/>
      <c r="W44" s="4">
        <v>402391159757.42401</v>
      </c>
      <c r="Y44" s="7">
        <v>1.5E-3</v>
      </c>
    </row>
    <row r="45" spans="1:25" ht="21" x14ac:dyDescent="0.55000000000000004">
      <c r="A45" s="2" t="s">
        <v>53</v>
      </c>
      <c r="C45" s="4">
        <v>11478104</v>
      </c>
      <c r="D45" s="4"/>
      <c r="E45" s="4">
        <v>95987145514</v>
      </c>
      <c r="F45" s="4"/>
      <c r="G45" s="4">
        <v>71995896564.371994</v>
      </c>
      <c r="H45" s="4"/>
      <c r="I45" s="4">
        <v>1373868</v>
      </c>
      <c r="J45" s="4"/>
      <c r="K45" s="4">
        <v>8769593884</v>
      </c>
      <c r="L45" s="4"/>
      <c r="M45" s="4">
        <v>0</v>
      </c>
      <c r="N45" s="4"/>
      <c r="O45" s="4">
        <v>0</v>
      </c>
      <c r="P45" s="4"/>
      <c r="Q45" s="4">
        <v>12851972</v>
      </c>
      <c r="R45" s="4"/>
      <c r="S45" s="4">
        <v>6310</v>
      </c>
      <c r="T45" s="4"/>
      <c r="U45" s="4">
        <v>104756739398</v>
      </c>
      <c r="V45" s="4"/>
      <c r="W45" s="4">
        <v>80613422457.246002</v>
      </c>
      <c r="Y45" s="7">
        <v>2.9999999999999997E-4</v>
      </c>
    </row>
    <row r="46" spans="1:25" ht="21" x14ac:dyDescent="0.55000000000000004">
      <c r="A46" s="2" t="s">
        <v>54</v>
      </c>
      <c r="C46" s="4">
        <v>3000000</v>
      </c>
      <c r="D46" s="4"/>
      <c r="E46" s="4">
        <v>31979649251</v>
      </c>
      <c r="F46" s="4"/>
      <c r="G46" s="4">
        <v>25825419000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3000000</v>
      </c>
      <c r="R46" s="4"/>
      <c r="S46" s="4">
        <v>8420</v>
      </c>
      <c r="T46" s="4"/>
      <c r="U46" s="4">
        <v>31979649251</v>
      </c>
      <c r="V46" s="4"/>
      <c r="W46" s="4">
        <v>25109703000</v>
      </c>
      <c r="Y46" s="7">
        <v>1E-4</v>
      </c>
    </row>
    <row r="47" spans="1:25" ht="21" x14ac:dyDescent="0.55000000000000004">
      <c r="A47" s="2" t="s">
        <v>55</v>
      </c>
      <c r="C47" s="4">
        <v>55350346</v>
      </c>
      <c r="D47" s="4"/>
      <c r="E47" s="4">
        <v>613603274667</v>
      </c>
      <c r="F47" s="4"/>
      <c r="G47" s="4">
        <v>491887842285.22198</v>
      </c>
      <c r="H47" s="4"/>
      <c r="I47" s="4">
        <v>4728845</v>
      </c>
      <c r="J47" s="4"/>
      <c r="K47" s="4">
        <v>2365983958</v>
      </c>
      <c r="L47" s="4"/>
      <c r="M47" s="4">
        <v>0</v>
      </c>
      <c r="N47" s="4"/>
      <c r="O47" s="4">
        <v>0</v>
      </c>
      <c r="P47" s="4"/>
      <c r="Q47" s="4">
        <v>60079191</v>
      </c>
      <c r="R47" s="4"/>
      <c r="S47" s="4">
        <v>8030</v>
      </c>
      <c r="T47" s="4"/>
      <c r="U47" s="4">
        <v>637861285136</v>
      </c>
      <c r="V47" s="4"/>
      <c r="W47" s="4">
        <v>479565410102.80701</v>
      </c>
      <c r="Y47" s="7">
        <v>1.8E-3</v>
      </c>
    </row>
    <row r="48" spans="1:25" ht="21" x14ac:dyDescent="0.55000000000000004">
      <c r="A48" s="2" t="s">
        <v>56</v>
      </c>
      <c r="C48" s="4">
        <v>97411199</v>
      </c>
      <c r="D48" s="4"/>
      <c r="E48" s="4">
        <v>1324252751254</v>
      </c>
      <c r="F48" s="4"/>
      <c r="G48" s="4">
        <v>920868538500.18396</v>
      </c>
      <c r="H48" s="4"/>
      <c r="I48" s="4">
        <v>41246572</v>
      </c>
      <c r="J48" s="4"/>
      <c r="K48" s="4">
        <v>442491045418</v>
      </c>
      <c r="L48" s="4"/>
      <c r="M48" s="4">
        <v>0</v>
      </c>
      <c r="N48" s="4"/>
      <c r="O48" s="4">
        <v>0</v>
      </c>
      <c r="P48" s="4"/>
      <c r="Q48" s="4">
        <v>138657771</v>
      </c>
      <c r="R48" s="4"/>
      <c r="S48" s="4">
        <v>10820</v>
      </c>
      <c r="T48" s="4"/>
      <c r="U48" s="4">
        <v>1766743796672</v>
      </c>
      <c r="V48" s="4"/>
      <c r="W48" s="4">
        <v>1491350433580.79</v>
      </c>
      <c r="Y48" s="7">
        <v>5.5999999999999999E-3</v>
      </c>
    </row>
    <row r="49" spans="1:25" ht="21" x14ac:dyDescent="0.55000000000000004">
      <c r="A49" s="2" t="s">
        <v>57</v>
      </c>
      <c r="C49" s="4">
        <v>28800000</v>
      </c>
      <c r="D49" s="4"/>
      <c r="E49" s="4">
        <v>209877038701</v>
      </c>
      <c r="F49" s="4"/>
      <c r="G49" s="4">
        <v>88118953920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28800000</v>
      </c>
      <c r="R49" s="4"/>
      <c r="S49" s="4">
        <v>3390</v>
      </c>
      <c r="T49" s="4"/>
      <c r="U49" s="4">
        <v>209877038701</v>
      </c>
      <c r="V49" s="4"/>
      <c r="W49" s="4">
        <v>97051089600</v>
      </c>
      <c r="Y49" s="7">
        <v>4.0000000000000002E-4</v>
      </c>
    </row>
    <row r="50" spans="1:25" ht="21" x14ac:dyDescent="0.55000000000000004">
      <c r="A50" s="2" t="s">
        <v>58</v>
      </c>
      <c r="C50" s="4">
        <v>149908946</v>
      </c>
      <c r="D50" s="4"/>
      <c r="E50" s="4">
        <v>1872008016789</v>
      </c>
      <c r="F50" s="4"/>
      <c r="G50" s="4">
        <v>1362015268229.6799</v>
      </c>
      <c r="H50" s="4"/>
      <c r="I50" s="4">
        <v>0</v>
      </c>
      <c r="J50" s="4"/>
      <c r="K50" s="4">
        <v>0</v>
      </c>
      <c r="L50" s="4"/>
      <c r="M50" s="4">
        <v>0</v>
      </c>
      <c r="N50" s="4"/>
      <c r="O50" s="4">
        <v>0</v>
      </c>
      <c r="P50" s="4"/>
      <c r="Q50" s="4">
        <v>149908946</v>
      </c>
      <c r="R50" s="4"/>
      <c r="S50" s="4">
        <v>9830</v>
      </c>
      <c r="T50" s="4"/>
      <c r="U50" s="4">
        <v>1872008016789</v>
      </c>
      <c r="V50" s="4"/>
      <c r="W50" s="4">
        <v>1464836989791.8799</v>
      </c>
      <c r="Y50" s="7">
        <v>5.4999999999999997E-3</v>
      </c>
    </row>
    <row r="51" spans="1:25" ht="21" x14ac:dyDescent="0.55000000000000004">
      <c r="A51" s="2" t="s">
        <v>59</v>
      </c>
      <c r="C51" s="4">
        <v>937889</v>
      </c>
      <c r="D51" s="4"/>
      <c r="E51" s="4">
        <v>185962919242</v>
      </c>
      <c r="F51" s="4"/>
      <c r="G51" s="4">
        <v>134905004733.56799</v>
      </c>
      <c r="H51" s="4"/>
      <c r="I51" s="4">
        <v>0</v>
      </c>
      <c r="J51" s="4"/>
      <c r="K51" s="4">
        <v>0</v>
      </c>
      <c r="L51" s="4"/>
      <c r="M51" s="4">
        <v>0</v>
      </c>
      <c r="N51" s="4"/>
      <c r="O51" s="4">
        <v>0</v>
      </c>
      <c r="P51" s="4"/>
      <c r="Q51" s="4">
        <v>937889</v>
      </c>
      <c r="R51" s="4"/>
      <c r="S51" s="4">
        <v>141160</v>
      </c>
      <c r="T51" s="4"/>
      <c r="U51" s="4">
        <v>185962919242</v>
      </c>
      <c r="V51" s="4"/>
      <c r="W51" s="4">
        <v>132235195251.653</v>
      </c>
      <c r="Y51" s="7">
        <v>5.0000000000000001E-4</v>
      </c>
    </row>
    <row r="52" spans="1:25" ht="21" x14ac:dyDescent="0.55000000000000004">
      <c r="A52" s="2" t="s">
        <v>60</v>
      </c>
      <c r="C52" s="4">
        <v>389000</v>
      </c>
      <c r="D52" s="4"/>
      <c r="E52" s="4">
        <v>10032964951</v>
      </c>
      <c r="F52" s="4"/>
      <c r="G52" s="4">
        <v>66348702242.8125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389000</v>
      </c>
      <c r="R52" s="4"/>
      <c r="S52" s="4">
        <v>165302</v>
      </c>
      <c r="T52" s="4"/>
      <c r="U52" s="4">
        <v>10032964951</v>
      </c>
      <c r="V52" s="4"/>
      <c r="W52" s="4">
        <v>64226118807.375</v>
      </c>
      <c r="Y52" s="7">
        <v>2.0000000000000001E-4</v>
      </c>
    </row>
    <row r="53" spans="1:25" ht="21" x14ac:dyDescent="0.55000000000000004">
      <c r="A53" s="2" t="s">
        <v>61</v>
      </c>
      <c r="C53" s="4">
        <v>4577653</v>
      </c>
      <c r="D53" s="4"/>
      <c r="E53" s="4">
        <v>612833813475</v>
      </c>
      <c r="F53" s="4"/>
      <c r="G53" s="4">
        <v>466623038555</v>
      </c>
      <c r="H53" s="4"/>
      <c r="I53" s="4">
        <v>0</v>
      </c>
      <c r="J53" s="4"/>
      <c r="K53" s="4">
        <v>0</v>
      </c>
      <c r="L53" s="4"/>
      <c r="M53" s="4">
        <v>0</v>
      </c>
      <c r="N53" s="4"/>
      <c r="O53" s="4">
        <v>0</v>
      </c>
      <c r="P53" s="4"/>
      <c r="Q53" s="4">
        <v>4577653</v>
      </c>
      <c r="R53" s="4"/>
      <c r="S53" s="4">
        <v>94725</v>
      </c>
      <c r="T53" s="4"/>
      <c r="U53" s="4">
        <v>612833813475</v>
      </c>
      <c r="V53" s="4"/>
      <c r="W53" s="4">
        <v>433618160425</v>
      </c>
      <c r="Y53" s="7">
        <v>1.6000000000000001E-3</v>
      </c>
    </row>
    <row r="54" spans="1:25" ht="21" x14ac:dyDescent="0.55000000000000004">
      <c r="A54" s="2" t="s">
        <v>62</v>
      </c>
      <c r="C54" s="4">
        <v>50000</v>
      </c>
      <c r="D54" s="4"/>
      <c r="E54" s="4">
        <v>11715034304</v>
      </c>
      <c r="F54" s="4"/>
      <c r="G54" s="4">
        <v>6194135718.75</v>
      </c>
      <c r="H54" s="4"/>
      <c r="I54" s="4">
        <v>0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50000</v>
      </c>
      <c r="R54" s="4"/>
      <c r="S54" s="4">
        <v>124800</v>
      </c>
      <c r="T54" s="4"/>
      <c r="U54" s="4">
        <v>11715034304</v>
      </c>
      <c r="V54" s="4"/>
      <c r="W54" s="4">
        <v>6232590000</v>
      </c>
      <c r="Y54" s="7">
        <v>0</v>
      </c>
    </row>
    <row r="55" spans="1:25" ht="21" x14ac:dyDescent="0.55000000000000004">
      <c r="A55" s="2" t="s">
        <v>63</v>
      </c>
      <c r="C55" s="4">
        <v>2820</v>
      </c>
      <c r="D55" s="4"/>
      <c r="E55" s="4">
        <v>87257951520</v>
      </c>
      <c r="F55" s="4"/>
      <c r="G55" s="4">
        <v>56084365600</v>
      </c>
      <c r="H55" s="4"/>
      <c r="I55" s="4">
        <v>0</v>
      </c>
      <c r="J55" s="4"/>
      <c r="K55" s="4">
        <v>0</v>
      </c>
      <c r="L55" s="4"/>
      <c r="M55" s="4">
        <v>-2820</v>
      </c>
      <c r="N55" s="4"/>
      <c r="O55" s="4">
        <v>53386906140</v>
      </c>
      <c r="P55" s="4"/>
      <c r="Q55" s="4">
        <v>0</v>
      </c>
      <c r="R55" s="4"/>
      <c r="S55" s="4">
        <v>0</v>
      </c>
      <c r="T55" s="4"/>
      <c r="U55" s="4">
        <v>0</v>
      </c>
      <c r="V55" s="4"/>
      <c r="W55" s="4">
        <v>0</v>
      </c>
      <c r="Y55" s="7">
        <v>0</v>
      </c>
    </row>
    <row r="56" spans="1:25" ht="21" x14ac:dyDescent="0.55000000000000004">
      <c r="A56" s="2" t="s">
        <v>64</v>
      </c>
      <c r="C56" s="4">
        <v>12928771</v>
      </c>
      <c r="D56" s="4"/>
      <c r="E56" s="4">
        <v>185661306007</v>
      </c>
      <c r="F56" s="4"/>
      <c r="G56" s="4">
        <v>167639463734.90201</v>
      </c>
      <c r="H56" s="4"/>
      <c r="I56" s="4">
        <v>0</v>
      </c>
      <c r="J56" s="4"/>
      <c r="K56" s="4">
        <v>0</v>
      </c>
      <c r="L56" s="4"/>
      <c r="M56" s="4">
        <v>0</v>
      </c>
      <c r="N56" s="4"/>
      <c r="O56" s="4">
        <v>0</v>
      </c>
      <c r="P56" s="4"/>
      <c r="Q56" s="4">
        <v>12928771</v>
      </c>
      <c r="R56" s="4"/>
      <c r="S56" s="4">
        <v>12743</v>
      </c>
      <c r="T56" s="4"/>
      <c r="U56" s="4">
        <v>185661306007</v>
      </c>
      <c r="V56" s="4"/>
      <c r="W56" s="4">
        <v>163771058446.32501</v>
      </c>
      <c r="Y56" s="7">
        <v>5.9999999999999995E-4</v>
      </c>
    </row>
    <row r="57" spans="1:25" ht="21" x14ac:dyDescent="0.55000000000000004">
      <c r="A57" s="2" t="s">
        <v>65</v>
      </c>
      <c r="C57" s="4">
        <v>48491040</v>
      </c>
      <c r="D57" s="4"/>
      <c r="E57" s="4">
        <v>696677316412</v>
      </c>
      <c r="F57" s="4"/>
      <c r="G57" s="4">
        <v>713397271017.59998</v>
      </c>
      <c r="H57" s="4"/>
      <c r="I57" s="4">
        <v>0</v>
      </c>
      <c r="J57" s="4"/>
      <c r="K57" s="4">
        <v>0</v>
      </c>
      <c r="L57" s="4"/>
      <c r="M57" s="4">
        <v>0</v>
      </c>
      <c r="N57" s="4"/>
      <c r="O57" s="4">
        <v>0</v>
      </c>
      <c r="P57" s="4"/>
      <c r="Q57" s="4">
        <v>48491040</v>
      </c>
      <c r="R57" s="4"/>
      <c r="S57" s="4">
        <v>15270</v>
      </c>
      <c r="T57" s="4"/>
      <c r="U57" s="4">
        <v>696677316412</v>
      </c>
      <c r="V57" s="4"/>
      <c r="W57" s="4">
        <v>736052454624.23999</v>
      </c>
      <c r="Y57" s="7">
        <v>2.8E-3</v>
      </c>
    </row>
    <row r="58" spans="1:25" ht="21" x14ac:dyDescent="0.55000000000000004">
      <c r="A58" s="2" t="s">
        <v>66</v>
      </c>
      <c r="C58" s="4">
        <v>15941458</v>
      </c>
      <c r="D58" s="4"/>
      <c r="E58" s="4">
        <v>946261562651</v>
      </c>
      <c r="F58" s="4"/>
      <c r="G58" s="4">
        <v>1066476605665.77</v>
      </c>
      <c r="H58" s="4"/>
      <c r="I58" s="4">
        <v>29727662</v>
      </c>
      <c r="J58" s="4"/>
      <c r="K58" s="4">
        <v>0</v>
      </c>
      <c r="L58" s="4"/>
      <c r="M58" s="4">
        <v>0</v>
      </c>
      <c r="N58" s="4"/>
      <c r="O58" s="4">
        <v>0</v>
      </c>
      <c r="P58" s="4"/>
      <c r="Q58" s="4">
        <v>45669120</v>
      </c>
      <c r="R58" s="4"/>
      <c r="S58" s="4">
        <v>28200</v>
      </c>
      <c r="T58" s="4"/>
      <c r="U58" s="4">
        <v>946261562651</v>
      </c>
      <c r="V58" s="4"/>
      <c r="W58" s="4">
        <v>1280206362355.2</v>
      </c>
      <c r="Y58" s="7">
        <v>4.7999999999999996E-3</v>
      </c>
    </row>
    <row r="59" spans="1:25" ht="21" x14ac:dyDescent="0.55000000000000004">
      <c r="A59" s="2" t="s">
        <v>67</v>
      </c>
      <c r="C59" s="4">
        <v>225586229</v>
      </c>
      <c r="D59" s="4"/>
      <c r="E59" s="4">
        <v>3130487292998</v>
      </c>
      <c r="F59" s="4"/>
      <c r="G59" s="4">
        <v>2789595247261.8799</v>
      </c>
      <c r="H59" s="4"/>
      <c r="I59" s="4">
        <v>90666235</v>
      </c>
      <c r="J59" s="4"/>
      <c r="K59" s="4">
        <v>0</v>
      </c>
      <c r="L59" s="4"/>
      <c r="M59" s="4">
        <v>-1</v>
      </c>
      <c r="N59" s="4"/>
      <c r="O59" s="4">
        <v>1</v>
      </c>
      <c r="P59" s="4"/>
      <c r="Q59" s="4">
        <v>316252463</v>
      </c>
      <c r="R59" s="4"/>
      <c r="S59" s="4">
        <v>10449</v>
      </c>
      <c r="T59" s="4"/>
      <c r="U59" s="4">
        <v>3130487283099</v>
      </c>
      <c r="V59" s="4"/>
      <c r="W59" s="4">
        <v>3284860080070.9702</v>
      </c>
      <c r="Y59" s="7">
        <v>1.24E-2</v>
      </c>
    </row>
    <row r="60" spans="1:25" ht="21" x14ac:dyDescent="0.55000000000000004">
      <c r="A60" s="2" t="s">
        <v>68</v>
      </c>
      <c r="C60" s="4">
        <v>1314918</v>
      </c>
      <c r="D60" s="4"/>
      <c r="E60" s="4">
        <v>17393274400</v>
      </c>
      <c r="F60" s="4"/>
      <c r="G60" s="4">
        <v>20645553487.630501</v>
      </c>
      <c r="H60" s="4"/>
      <c r="I60" s="4">
        <v>0</v>
      </c>
      <c r="J60" s="4"/>
      <c r="K60" s="4">
        <v>0</v>
      </c>
      <c r="L60" s="4"/>
      <c r="M60" s="4">
        <v>-33989</v>
      </c>
      <c r="N60" s="4"/>
      <c r="O60" s="4">
        <v>540250382</v>
      </c>
      <c r="P60" s="4"/>
      <c r="Q60" s="4">
        <v>1280929</v>
      </c>
      <c r="R60" s="4"/>
      <c r="S60" s="4">
        <v>15309</v>
      </c>
      <c r="T60" s="4"/>
      <c r="U60" s="4">
        <v>16943679822</v>
      </c>
      <c r="V60" s="4"/>
      <c r="W60" s="4">
        <v>19493064095.737</v>
      </c>
      <c r="Y60" s="7">
        <v>1E-4</v>
      </c>
    </row>
    <row r="61" spans="1:25" ht="21" x14ac:dyDescent="0.55000000000000004">
      <c r="A61" s="2" t="s">
        <v>69</v>
      </c>
      <c r="C61" s="4">
        <v>120334272</v>
      </c>
      <c r="D61" s="4"/>
      <c r="E61" s="4">
        <v>1529145934186</v>
      </c>
      <c r="F61" s="4"/>
      <c r="G61" s="4">
        <v>1596904079139.3601</v>
      </c>
      <c r="H61" s="4"/>
      <c r="I61" s="4">
        <v>2588296</v>
      </c>
      <c r="J61" s="4"/>
      <c r="K61" s="4">
        <v>31088287238</v>
      </c>
      <c r="L61" s="4"/>
      <c r="M61" s="4">
        <v>0</v>
      </c>
      <c r="N61" s="4"/>
      <c r="O61" s="4">
        <v>0</v>
      </c>
      <c r="P61" s="4"/>
      <c r="Q61" s="4">
        <v>122922568</v>
      </c>
      <c r="R61" s="4"/>
      <c r="S61" s="4">
        <v>12550</v>
      </c>
      <c r="T61" s="4"/>
      <c r="U61" s="4">
        <v>1560234221424</v>
      </c>
      <c r="V61" s="4"/>
      <c r="W61" s="4">
        <v>1533499292941.02</v>
      </c>
      <c r="Y61" s="7">
        <v>5.7999999999999996E-3</v>
      </c>
    </row>
    <row r="62" spans="1:25" ht="21" x14ac:dyDescent="0.55000000000000004">
      <c r="A62" s="2" t="s">
        <v>70</v>
      </c>
      <c r="C62" s="4">
        <v>40440763</v>
      </c>
      <c r="D62" s="4"/>
      <c r="E62" s="4">
        <v>602522432925</v>
      </c>
      <c r="F62" s="4"/>
      <c r="G62" s="4">
        <v>633554213651.96399</v>
      </c>
      <c r="H62" s="4"/>
      <c r="I62" s="4">
        <v>0</v>
      </c>
      <c r="J62" s="4"/>
      <c r="K62" s="4">
        <v>0</v>
      </c>
      <c r="L62" s="4"/>
      <c r="M62" s="4">
        <v>0</v>
      </c>
      <c r="N62" s="4"/>
      <c r="O62" s="4">
        <v>0</v>
      </c>
      <c r="P62" s="4"/>
      <c r="Q62" s="4">
        <v>40440763</v>
      </c>
      <c r="R62" s="4"/>
      <c r="S62" s="4">
        <v>15010</v>
      </c>
      <c r="T62" s="4"/>
      <c r="U62" s="4">
        <v>602522432925</v>
      </c>
      <c r="V62" s="4"/>
      <c r="W62" s="4">
        <v>603404108306.85095</v>
      </c>
      <c r="Y62" s="7">
        <v>2.3E-3</v>
      </c>
    </row>
    <row r="63" spans="1:25" ht="21" x14ac:dyDescent="0.55000000000000004">
      <c r="A63" s="2" t="s">
        <v>71</v>
      </c>
      <c r="C63" s="4">
        <v>35551452</v>
      </c>
      <c r="D63" s="4"/>
      <c r="E63" s="4">
        <v>631044983000</v>
      </c>
      <c r="F63" s="4"/>
      <c r="G63" s="4">
        <v>263989208828.68201</v>
      </c>
      <c r="H63" s="4"/>
      <c r="I63" s="4">
        <v>0</v>
      </c>
      <c r="J63" s="4"/>
      <c r="K63" s="4">
        <v>0</v>
      </c>
      <c r="L63" s="4"/>
      <c r="M63" s="4">
        <v>0</v>
      </c>
      <c r="N63" s="4"/>
      <c r="O63" s="4">
        <v>0</v>
      </c>
      <c r="P63" s="4"/>
      <c r="Q63" s="4">
        <v>35551452</v>
      </c>
      <c r="R63" s="4"/>
      <c r="S63" s="4">
        <v>6980</v>
      </c>
      <c r="T63" s="4"/>
      <c r="U63" s="4">
        <v>631044983000</v>
      </c>
      <c r="V63" s="4"/>
      <c r="W63" s="4">
        <v>246672647606.98801</v>
      </c>
      <c r="Y63" s="7">
        <v>8.9999999999999998E-4</v>
      </c>
    </row>
    <row r="64" spans="1:25" ht="21" x14ac:dyDescent="0.55000000000000004">
      <c r="A64" s="2" t="s">
        <v>72</v>
      </c>
      <c r="C64" s="4">
        <v>604703</v>
      </c>
      <c r="D64" s="4"/>
      <c r="E64" s="4">
        <v>8766470984</v>
      </c>
      <c r="F64" s="4"/>
      <c r="G64" s="4">
        <v>6304389419.8691998</v>
      </c>
      <c r="H64" s="4"/>
      <c r="I64" s="4">
        <v>0</v>
      </c>
      <c r="J64" s="4"/>
      <c r="K64" s="4">
        <v>0</v>
      </c>
      <c r="L64" s="4"/>
      <c r="M64" s="4">
        <v>0</v>
      </c>
      <c r="N64" s="4"/>
      <c r="O64" s="4">
        <v>0</v>
      </c>
      <c r="P64" s="4"/>
      <c r="Q64" s="4">
        <v>604703</v>
      </c>
      <c r="R64" s="4"/>
      <c r="S64" s="4">
        <v>10803</v>
      </c>
      <c r="T64" s="4"/>
      <c r="U64" s="4">
        <v>8766470984</v>
      </c>
      <c r="V64" s="4"/>
      <c r="W64" s="4">
        <v>6493737500.27145</v>
      </c>
      <c r="Y64" s="7">
        <v>0</v>
      </c>
    </row>
    <row r="65" spans="1:25" ht="21" x14ac:dyDescent="0.55000000000000004">
      <c r="A65" s="2" t="s">
        <v>73</v>
      </c>
      <c r="C65" s="4">
        <v>38762446</v>
      </c>
      <c r="D65" s="4"/>
      <c r="E65" s="4">
        <v>548639501113</v>
      </c>
      <c r="F65" s="4"/>
      <c r="G65" s="4">
        <v>546766376042.99701</v>
      </c>
      <c r="H65" s="4"/>
      <c r="I65" s="4">
        <v>13337616</v>
      </c>
      <c r="J65" s="4"/>
      <c r="K65" s="4">
        <v>0</v>
      </c>
      <c r="L65" s="4"/>
      <c r="M65" s="4">
        <v>-1</v>
      </c>
      <c r="N65" s="4"/>
      <c r="O65" s="4">
        <v>1</v>
      </c>
      <c r="P65" s="4"/>
      <c r="Q65" s="4">
        <v>52100061</v>
      </c>
      <c r="R65" s="4"/>
      <c r="S65" s="4">
        <v>16360</v>
      </c>
      <c r="T65" s="4"/>
      <c r="U65" s="4">
        <v>737406766207</v>
      </c>
      <c r="V65" s="4"/>
      <c r="W65" s="4">
        <v>847285473822.13794</v>
      </c>
      <c r="Y65" s="7">
        <v>3.2000000000000002E-3</v>
      </c>
    </row>
    <row r="66" spans="1:25" ht="21" x14ac:dyDescent="0.55000000000000004">
      <c r="A66" s="2" t="s">
        <v>74</v>
      </c>
      <c r="C66" s="4">
        <v>3139445</v>
      </c>
      <c r="D66" s="4"/>
      <c r="E66" s="4">
        <v>346484193824</v>
      </c>
      <c r="F66" s="4"/>
      <c r="G66" s="4">
        <v>374585459229.06799</v>
      </c>
      <c r="H66" s="4"/>
      <c r="I66" s="4">
        <v>0</v>
      </c>
      <c r="J66" s="4"/>
      <c r="K66" s="4">
        <v>0</v>
      </c>
      <c r="L66" s="4"/>
      <c r="M66" s="4">
        <v>0</v>
      </c>
      <c r="N66" s="4"/>
      <c r="O66" s="4">
        <v>0</v>
      </c>
      <c r="P66" s="4"/>
      <c r="Q66" s="4">
        <v>3139445</v>
      </c>
      <c r="R66" s="4"/>
      <c r="S66" s="4">
        <v>116090</v>
      </c>
      <c r="T66" s="4"/>
      <c r="U66" s="4">
        <v>346484193824</v>
      </c>
      <c r="V66" s="4"/>
      <c r="W66" s="4">
        <v>362289643938.203</v>
      </c>
      <c r="Y66" s="7">
        <v>1.4E-3</v>
      </c>
    </row>
    <row r="67" spans="1:25" ht="21" x14ac:dyDescent="0.55000000000000004">
      <c r="A67" s="2" t="s">
        <v>75</v>
      </c>
      <c r="C67" s="4">
        <v>148769252</v>
      </c>
      <c r="D67" s="4"/>
      <c r="E67" s="4">
        <v>1975747594717</v>
      </c>
      <c r="F67" s="4"/>
      <c r="G67" s="4">
        <v>1842635573884.48</v>
      </c>
      <c r="H67" s="4"/>
      <c r="I67" s="4">
        <v>0</v>
      </c>
      <c r="J67" s="4"/>
      <c r="K67" s="4">
        <v>0</v>
      </c>
      <c r="L67" s="4"/>
      <c r="M67" s="4">
        <v>0</v>
      </c>
      <c r="N67" s="4"/>
      <c r="O67" s="4">
        <v>0</v>
      </c>
      <c r="P67" s="4"/>
      <c r="Q67" s="4">
        <v>148769252</v>
      </c>
      <c r="R67" s="4"/>
      <c r="S67" s="4">
        <v>11744</v>
      </c>
      <c r="T67" s="4"/>
      <c r="U67" s="4">
        <v>1975747594717</v>
      </c>
      <c r="V67" s="4"/>
      <c r="W67" s="4">
        <v>1736750576219.8501</v>
      </c>
      <c r="Y67" s="7">
        <v>6.4999999999999997E-3</v>
      </c>
    </row>
    <row r="68" spans="1:25" ht="21" x14ac:dyDescent="0.55000000000000004">
      <c r="A68" s="2" t="s">
        <v>76</v>
      </c>
      <c r="C68" s="4">
        <v>2550110</v>
      </c>
      <c r="D68" s="4"/>
      <c r="E68" s="4">
        <v>14106070680</v>
      </c>
      <c r="F68" s="4"/>
      <c r="G68" s="4">
        <v>5721352460.2934999</v>
      </c>
      <c r="H68" s="4"/>
      <c r="I68" s="4">
        <v>0</v>
      </c>
      <c r="J68" s="4"/>
      <c r="K68" s="4">
        <v>0</v>
      </c>
      <c r="L68" s="4"/>
      <c r="M68" s="4">
        <v>0</v>
      </c>
      <c r="N68" s="4"/>
      <c r="O68" s="4">
        <v>0</v>
      </c>
      <c r="P68" s="4"/>
      <c r="Q68" s="4">
        <v>2550110</v>
      </c>
      <c r="R68" s="4"/>
      <c r="S68" s="4">
        <v>1737</v>
      </c>
      <c r="T68" s="4"/>
      <c r="U68" s="4">
        <v>14106070680</v>
      </c>
      <c r="V68" s="4"/>
      <c r="W68" s="4">
        <v>4403185300.6335001</v>
      </c>
      <c r="Y68" s="7">
        <v>0</v>
      </c>
    </row>
    <row r="69" spans="1:25" ht="21" x14ac:dyDescent="0.55000000000000004">
      <c r="A69" s="2" t="s">
        <v>77</v>
      </c>
      <c r="C69" s="4">
        <v>3580009</v>
      </c>
      <c r="D69" s="4"/>
      <c r="E69" s="4">
        <v>129393655238</v>
      </c>
      <c r="F69" s="4"/>
      <c r="G69" s="4">
        <v>139750461057.091</v>
      </c>
      <c r="H69" s="4"/>
      <c r="I69" s="4">
        <v>0</v>
      </c>
      <c r="J69" s="4"/>
      <c r="K69" s="4">
        <v>0</v>
      </c>
      <c r="L69" s="4"/>
      <c r="M69" s="4">
        <v>-500000</v>
      </c>
      <c r="N69" s="4"/>
      <c r="O69" s="4">
        <v>21286962699</v>
      </c>
      <c r="P69" s="4"/>
      <c r="Q69" s="4">
        <v>3080009</v>
      </c>
      <c r="R69" s="4"/>
      <c r="S69" s="4">
        <v>40307</v>
      </c>
      <c r="T69" s="4"/>
      <c r="U69" s="4">
        <v>111321961109</v>
      </c>
      <c r="V69" s="4"/>
      <c r="W69" s="4">
        <v>123407254522.56</v>
      </c>
      <c r="Y69" s="7">
        <v>5.0000000000000001E-4</v>
      </c>
    </row>
    <row r="70" spans="1:25" ht="21" x14ac:dyDescent="0.55000000000000004">
      <c r="A70" s="2" t="s">
        <v>78</v>
      </c>
      <c r="C70" s="4">
        <v>5000000</v>
      </c>
      <c r="D70" s="4"/>
      <c r="E70" s="4">
        <v>134825001003</v>
      </c>
      <c r="F70" s="4"/>
      <c r="G70" s="4">
        <v>72913567500</v>
      </c>
      <c r="H70" s="4"/>
      <c r="I70" s="4">
        <v>0</v>
      </c>
      <c r="J70" s="4"/>
      <c r="K70" s="4">
        <v>0</v>
      </c>
      <c r="L70" s="4"/>
      <c r="M70" s="4">
        <v>0</v>
      </c>
      <c r="N70" s="4"/>
      <c r="O70" s="4">
        <v>0</v>
      </c>
      <c r="P70" s="4"/>
      <c r="Q70" s="4">
        <v>5000000</v>
      </c>
      <c r="R70" s="4"/>
      <c r="S70" s="4">
        <v>14030</v>
      </c>
      <c r="T70" s="4"/>
      <c r="U70" s="4">
        <v>134825001003</v>
      </c>
      <c r="V70" s="4"/>
      <c r="W70" s="4">
        <v>69732607500</v>
      </c>
      <c r="Y70" s="7">
        <v>2.9999999999999997E-4</v>
      </c>
    </row>
    <row r="71" spans="1:25" ht="21" x14ac:dyDescent="0.55000000000000004">
      <c r="A71" s="2" t="s">
        <v>79</v>
      </c>
      <c r="C71" s="4">
        <v>0</v>
      </c>
      <c r="D71" s="4"/>
      <c r="E71" s="4">
        <v>0</v>
      </c>
      <c r="F71" s="4"/>
      <c r="G71" s="4">
        <v>0</v>
      </c>
      <c r="H71" s="4"/>
      <c r="I71" s="4">
        <v>4417812</v>
      </c>
      <c r="J71" s="4"/>
      <c r="K71" s="4">
        <v>65905761196</v>
      </c>
      <c r="L71" s="4"/>
      <c r="M71" s="4">
        <v>0</v>
      </c>
      <c r="N71" s="4"/>
      <c r="O71" s="4">
        <v>0</v>
      </c>
      <c r="P71" s="4"/>
      <c r="Q71" s="4">
        <v>4417812</v>
      </c>
      <c r="R71" s="4"/>
      <c r="S71" s="4">
        <v>14970</v>
      </c>
      <c r="T71" s="4"/>
      <c r="U71" s="4">
        <v>65905761196</v>
      </c>
      <c r="V71" s="4"/>
      <c r="W71" s="4">
        <v>65741144498.442001</v>
      </c>
      <c r="Y71" s="7">
        <v>2.0000000000000001E-4</v>
      </c>
    </row>
    <row r="72" spans="1:25" ht="21" x14ac:dyDescent="0.55000000000000004">
      <c r="A72" s="2" t="s">
        <v>80</v>
      </c>
      <c r="C72" s="4">
        <v>0</v>
      </c>
      <c r="D72" s="4"/>
      <c r="E72" s="4">
        <v>0</v>
      </c>
      <c r="F72" s="4"/>
      <c r="G72" s="4">
        <v>0</v>
      </c>
      <c r="H72" s="4"/>
      <c r="I72" s="4">
        <v>18775187</v>
      </c>
      <c r="J72" s="4"/>
      <c r="K72" s="4">
        <v>113257416095</v>
      </c>
      <c r="L72" s="4"/>
      <c r="M72" s="4">
        <v>0</v>
      </c>
      <c r="N72" s="4"/>
      <c r="O72" s="4">
        <v>0</v>
      </c>
      <c r="P72" s="4"/>
      <c r="Q72" s="4">
        <v>18775187</v>
      </c>
      <c r="R72" s="4"/>
      <c r="S72" s="4">
        <v>6050</v>
      </c>
      <c r="T72" s="4"/>
      <c r="U72" s="4">
        <v>113257416099</v>
      </c>
      <c r="V72" s="4"/>
      <c r="W72" s="4">
        <v>112914021555.968</v>
      </c>
      <c r="Y72" s="7">
        <v>4.0000000000000002E-4</v>
      </c>
    </row>
    <row r="73" spans="1:25" ht="21" x14ac:dyDescent="0.55000000000000004">
      <c r="A73" s="2" t="s">
        <v>81</v>
      </c>
      <c r="C73" s="4">
        <v>0</v>
      </c>
      <c r="D73" s="4"/>
      <c r="E73" s="4">
        <v>0</v>
      </c>
      <c r="F73" s="4"/>
      <c r="G73" s="4">
        <v>0</v>
      </c>
      <c r="H73" s="4"/>
      <c r="I73" s="4">
        <v>4759007</v>
      </c>
      <c r="J73" s="4"/>
      <c r="K73" s="4">
        <v>14242635839</v>
      </c>
      <c r="L73" s="4"/>
      <c r="M73" s="4">
        <v>0</v>
      </c>
      <c r="N73" s="4"/>
      <c r="O73" s="4">
        <v>0</v>
      </c>
      <c r="P73" s="4"/>
      <c r="Q73" s="4">
        <v>4759007</v>
      </c>
      <c r="R73" s="4"/>
      <c r="S73" s="4">
        <v>3405</v>
      </c>
      <c r="T73" s="4"/>
      <c r="U73" s="4">
        <v>14247394846</v>
      </c>
      <c r="V73" s="4"/>
      <c r="W73" s="4">
        <v>16108002542.9317</v>
      </c>
      <c r="Y73" s="7">
        <v>1E-4</v>
      </c>
    </row>
    <row r="74" spans="1:25" ht="21" x14ac:dyDescent="0.55000000000000004">
      <c r="A74" s="2" t="s">
        <v>82</v>
      </c>
      <c r="C74" s="4">
        <v>0</v>
      </c>
      <c r="D74" s="4"/>
      <c r="E74" s="4">
        <v>0</v>
      </c>
      <c r="F74" s="4"/>
      <c r="G74" s="4">
        <v>0</v>
      </c>
      <c r="H74" s="4"/>
      <c r="I74" s="4">
        <v>400000</v>
      </c>
      <c r="J74" s="4"/>
      <c r="K74" s="4">
        <v>7212391247</v>
      </c>
      <c r="L74" s="4"/>
      <c r="M74" s="4">
        <v>0</v>
      </c>
      <c r="N74" s="4"/>
      <c r="O74" s="4">
        <v>0</v>
      </c>
      <c r="P74" s="4"/>
      <c r="Q74" s="4">
        <v>400000</v>
      </c>
      <c r="R74" s="4"/>
      <c r="S74" s="4">
        <v>19090</v>
      </c>
      <c r="T74" s="4"/>
      <c r="U74" s="4">
        <v>7212391247</v>
      </c>
      <c r="V74" s="4"/>
      <c r="W74" s="4">
        <v>7590565800</v>
      </c>
      <c r="Y74" s="7">
        <v>0</v>
      </c>
    </row>
    <row r="75" spans="1:25" ht="21" x14ac:dyDescent="0.55000000000000004">
      <c r="A75" s="2" t="s">
        <v>83</v>
      </c>
      <c r="C75" s="4">
        <v>0</v>
      </c>
      <c r="D75" s="4"/>
      <c r="E75" s="4">
        <v>0</v>
      </c>
      <c r="F75" s="4"/>
      <c r="G75" s="4">
        <v>0</v>
      </c>
      <c r="H75" s="4"/>
      <c r="I75" s="4">
        <v>10000000</v>
      </c>
      <c r="J75" s="4"/>
      <c r="K75" s="4">
        <v>311245808000</v>
      </c>
      <c r="L75" s="4"/>
      <c r="M75" s="4">
        <v>0</v>
      </c>
      <c r="N75" s="4"/>
      <c r="O75" s="4">
        <v>0</v>
      </c>
      <c r="P75" s="4"/>
      <c r="Q75" s="4">
        <v>10000000</v>
      </c>
      <c r="R75" s="4"/>
      <c r="S75" s="4">
        <v>30960</v>
      </c>
      <c r="T75" s="4"/>
      <c r="U75" s="4">
        <v>311245808000</v>
      </c>
      <c r="V75" s="4"/>
      <c r="W75" s="4">
        <v>307757880000</v>
      </c>
      <c r="Y75" s="7">
        <v>1.1999999999999999E-3</v>
      </c>
    </row>
    <row r="76" spans="1:25" ht="21" x14ac:dyDescent="0.55000000000000004">
      <c r="A76" s="2" t="s">
        <v>84</v>
      </c>
      <c r="C76" s="4">
        <v>0</v>
      </c>
      <c r="D76" s="4"/>
      <c r="E76" s="4">
        <v>0</v>
      </c>
      <c r="F76" s="4"/>
      <c r="G76" s="4">
        <v>0</v>
      </c>
      <c r="H76" s="4"/>
      <c r="I76" s="4">
        <v>793168</v>
      </c>
      <c r="J76" s="4"/>
      <c r="K76" s="4">
        <v>1746588930</v>
      </c>
      <c r="L76" s="4"/>
      <c r="M76" s="4">
        <v>0</v>
      </c>
      <c r="N76" s="4"/>
      <c r="O76" s="4">
        <v>0</v>
      </c>
      <c r="P76" s="4"/>
      <c r="Q76" s="4">
        <v>793168</v>
      </c>
      <c r="R76" s="4"/>
      <c r="S76" s="4">
        <v>3156</v>
      </c>
      <c r="T76" s="4"/>
      <c r="U76" s="4">
        <v>1747382090</v>
      </c>
      <c r="V76" s="4"/>
      <c r="W76" s="4">
        <v>2488343910</v>
      </c>
      <c r="Y76" s="7">
        <v>0</v>
      </c>
    </row>
    <row r="77" spans="1:25" ht="21" x14ac:dyDescent="0.55000000000000004">
      <c r="A77" s="2" t="s">
        <v>85</v>
      </c>
      <c r="C77" s="4">
        <v>0</v>
      </c>
      <c r="D77" s="4"/>
      <c r="E77" s="4">
        <v>0</v>
      </c>
      <c r="F77" s="4"/>
      <c r="G77" s="4">
        <v>0</v>
      </c>
      <c r="H77" s="4"/>
      <c r="I77" s="4">
        <v>761441</v>
      </c>
      <c r="J77" s="4"/>
      <c r="K77" s="4">
        <v>22826321135</v>
      </c>
      <c r="L77" s="4"/>
      <c r="M77" s="4">
        <v>-761441</v>
      </c>
      <c r="N77" s="4"/>
      <c r="O77" s="4">
        <v>29294851299</v>
      </c>
      <c r="P77" s="4"/>
      <c r="Q77" s="4">
        <v>0</v>
      </c>
      <c r="R77" s="4"/>
      <c r="S77" s="4">
        <v>0</v>
      </c>
      <c r="T77" s="4"/>
      <c r="U77" s="4">
        <v>0</v>
      </c>
      <c r="V77" s="4"/>
      <c r="W77" s="4">
        <v>0</v>
      </c>
      <c r="Y77" s="7">
        <v>0</v>
      </c>
    </row>
    <row r="78" spans="1:25" ht="21" x14ac:dyDescent="0.55000000000000004">
      <c r="A78" s="2" t="s">
        <v>86</v>
      </c>
      <c r="C78" s="4">
        <v>0</v>
      </c>
      <c r="D78" s="4"/>
      <c r="E78" s="4">
        <v>0</v>
      </c>
      <c r="F78" s="4"/>
      <c r="G78" s="4">
        <v>0</v>
      </c>
      <c r="H78" s="4"/>
      <c r="I78" s="4">
        <v>2147241</v>
      </c>
      <c r="J78" s="4"/>
      <c r="K78" s="4">
        <v>0</v>
      </c>
      <c r="L78" s="4"/>
      <c r="M78" s="4">
        <v>0</v>
      </c>
      <c r="N78" s="4"/>
      <c r="O78" s="4">
        <v>0</v>
      </c>
      <c r="P78" s="4"/>
      <c r="Q78" s="4">
        <v>2147241</v>
      </c>
      <c r="R78" s="4"/>
      <c r="S78" s="4">
        <v>23620</v>
      </c>
      <c r="T78" s="4"/>
      <c r="U78" s="4">
        <v>64996985070</v>
      </c>
      <c r="V78" s="4"/>
      <c r="W78" s="4">
        <v>50416061317.100998</v>
      </c>
      <c r="Y78" s="7">
        <v>2.0000000000000001E-4</v>
      </c>
    </row>
    <row r="79" spans="1:25" ht="21" x14ac:dyDescent="0.55000000000000004">
      <c r="A79" s="2" t="s">
        <v>87</v>
      </c>
      <c r="C79" s="4">
        <v>0</v>
      </c>
      <c r="D79" s="4"/>
      <c r="E79" s="4">
        <v>0</v>
      </c>
      <c r="F79" s="4"/>
      <c r="G79" s="4">
        <v>0</v>
      </c>
      <c r="H79" s="4"/>
      <c r="I79" s="4">
        <v>143169</v>
      </c>
      <c r="J79" s="4"/>
      <c r="K79" s="4">
        <v>1123750735</v>
      </c>
      <c r="L79" s="4"/>
      <c r="M79" s="4">
        <v>0</v>
      </c>
      <c r="N79" s="4"/>
      <c r="O79" s="4">
        <v>0</v>
      </c>
      <c r="P79" s="4"/>
      <c r="Q79" s="4">
        <v>143169</v>
      </c>
      <c r="R79" s="4"/>
      <c r="S79" s="4">
        <v>16082</v>
      </c>
      <c r="T79" s="4"/>
      <c r="U79" s="4">
        <v>1123750865</v>
      </c>
      <c r="V79" s="4"/>
      <c r="W79" s="4">
        <v>2288744317.0448999</v>
      </c>
      <c r="Y79" s="7">
        <v>0</v>
      </c>
    </row>
    <row r="80" spans="1:25" s="2" customFormat="1" ht="21.75" thickBot="1" x14ac:dyDescent="0.6">
      <c r="A80" s="6" t="s">
        <v>469</v>
      </c>
      <c r="C80" s="5">
        <f>SUM(C9:C79)</f>
        <v>3647615586</v>
      </c>
      <c r="E80" s="5">
        <f>SUM(E9:E79)</f>
        <v>30814913508918</v>
      </c>
      <c r="G80" s="5">
        <f>SUM(G9:G79)</f>
        <v>27332750566741.02</v>
      </c>
      <c r="I80" s="5">
        <f>SUM(I9:I79)</f>
        <v>293743381</v>
      </c>
      <c r="K80" s="5">
        <f>SUM(K9:K79)</f>
        <v>1446298228045</v>
      </c>
      <c r="M80" s="5">
        <f>SUM(M9:M79)</f>
        <v>-39385898</v>
      </c>
      <c r="O80" s="5">
        <f>SUM(O9:O79)</f>
        <v>267307896016</v>
      </c>
      <c r="Q80" s="5">
        <f>SUM(Q9:Q79)</f>
        <v>3901973069</v>
      </c>
      <c r="S80" s="5">
        <f>SUM(S9:S79)</f>
        <v>2149656</v>
      </c>
      <c r="U80" s="5">
        <f>SUM(U9:U79)</f>
        <v>32039525554926</v>
      </c>
      <c r="W80" s="5">
        <f>SUM(W9:W79)</f>
        <v>29719862571966.277</v>
      </c>
      <c r="Y80" s="8">
        <f>SUM(Y9:Y79)</f>
        <v>0.11160000000000002</v>
      </c>
    </row>
    <row r="81" spans="21:23" ht="19.5" thickTop="1" x14ac:dyDescent="0.45"/>
    <row r="82" spans="21:23" x14ac:dyDescent="0.45">
      <c r="U82" s="4"/>
      <c r="W82" s="4"/>
    </row>
    <row r="83" spans="21:23" x14ac:dyDescent="0.45">
      <c r="U83" s="4"/>
      <c r="W83" s="4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89"/>
  <sheetViews>
    <sheetView rightToLeft="1" workbookViewId="0">
      <selection activeCell="C8" sqref="C8:Q85"/>
    </sheetView>
  </sheetViews>
  <sheetFormatPr defaultRowHeight="18.75" x14ac:dyDescent="0.45"/>
  <cols>
    <col min="1" max="1" width="31.28515625" style="17" bestFit="1" customWidth="1"/>
    <col min="2" max="2" width="1" style="17" customWidth="1"/>
    <col min="3" max="3" width="12.85546875" style="17" bestFit="1" customWidth="1"/>
    <col min="4" max="4" width="1" style="17" customWidth="1"/>
    <col min="5" max="5" width="17.85546875" style="17" bestFit="1" customWidth="1"/>
    <col min="6" max="6" width="1" style="17" customWidth="1"/>
    <col min="7" max="7" width="17.5703125" style="17" bestFit="1" customWidth="1"/>
    <col min="8" max="8" width="1" style="17" customWidth="1"/>
    <col min="9" max="9" width="32.42578125" style="17" bestFit="1" customWidth="1"/>
    <col min="10" max="10" width="1" style="17" customWidth="1"/>
    <col min="11" max="11" width="13.85546875" style="17" bestFit="1" customWidth="1"/>
    <col min="12" max="12" width="1" style="17" customWidth="1"/>
    <col min="13" max="13" width="20.28515625" style="17" bestFit="1" customWidth="1"/>
    <col min="14" max="14" width="1" style="17" customWidth="1"/>
    <col min="15" max="15" width="21" style="17" bestFit="1" customWidth="1"/>
    <col min="16" max="16" width="1" style="17" customWidth="1"/>
    <col min="17" max="17" width="32.42578125" style="17" bestFit="1" customWidth="1"/>
    <col min="18" max="18" width="1" style="17" customWidth="1"/>
    <col min="19" max="19" width="9.140625" style="17" customWidth="1"/>
    <col min="20" max="16384" width="9.140625" style="17"/>
  </cols>
  <sheetData>
    <row r="2" spans="1:17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30" x14ac:dyDescent="0.45">
      <c r="A3" s="26" t="s">
        <v>356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7" ht="30" x14ac:dyDescent="0.45">
      <c r="A6" s="34" t="s">
        <v>3</v>
      </c>
      <c r="C6" s="33" t="s">
        <v>358</v>
      </c>
      <c r="D6" s="33" t="s">
        <v>358</v>
      </c>
      <c r="E6" s="33" t="s">
        <v>358</v>
      </c>
      <c r="F6" s="33" t="s">
        <v>358</v>
      </c>
      <c r="G6" s="33" t="s">
        <v>358</v>
      </c>
      <c r="H6" s="33" t="s">
        <v>358</v>
      </c>
      <c r="I6" s="33" t="s">
        <v>358</v>
      </c>
      <c r="K6" s="33" t="s">
        <v>359</v>
      </c>
      <c r="L6" s="33" t="s">
        <v>359</v>
      </c>
      <c r="M6" s="33" t="s">
        <v>359</v>
      </c>
      <c r="N6" s="33" t="s">
        <v>359</v>
      </c>
      <c r="O6" s="33" t="s">
        <v>359</v>
      </c>
      <c r="P6" s="33" t="s">
        <v>359</v>
      </c>
      <c r="Q6" s="33" t="s">
        <v>359</v>
      </c>
    </row>
    <row r="7" spans="1:17" ht="30" x14ac:dyDescent="0.45">
      <c r="A7" s="27" t="s">
        <v>3</v>
      </c>
      <c r="C7" s="27" t="s">
        <v>7</v>
      </c>
      <c r="E7" s="27" t="s">
        <v>403</v>
      </c>
      <c r="G7" s="27" t="s">
        <v>404</v>
      </c>
      <c r="I7" s="27" t="s">
        <v>406</v>
      </c>
      <c r="K7" s="27" t="s">
        <v>7</v>
      </c>
      <c r="M7" s="27" t="s">
        <v>403</v>
      </c>
      <c r="O7" s="27" t="s">
        <v>404</v>
      </c>
      <c r="Q7" s="27" t="s">
        <v>406</v>
      </c>
    </row>
    <row r="8" spans="1:17" ht="21" x14ac:dyDescent="0.55000000000000004">
      <c r="A8" s="18" t="s">
        <v>63</v>
      </c>
      <c r="C8" s="15">
        <v>2820</v>
      </c>
      <c r="D8" s="15"/>
      <c r="E8" s="15">
        <v>53386906140</v>
      </c>
      <c r="F8" s="15"/>
      <c r="G8" s="15">
        <v>83566317720</v>
      </c>
      <c r="H8" s="15"/>
      <c r="I8" s="15">
        <v>-30179411580</v>
      </c>
      <c r="J8" s="15"/>
      <c r="K8" s="15">
        <v>6463</v>
      </c>
      <c r="L8" s="15"/>
      <c r="M8" s="15">
        <v>153109282162</v>
      </c>
      <c r="N8" s="15"/>
      <c r="O8" s="15">
        <v>191520961498</v>
      </c>
      <c r="P8" s="15"/>
      <c r="Q8" s="15">
        <v>-38411679336</v>
      </c>
    </row>
    <row r="9" spans="1:17" ht="21" x14ac:dyDescent="0.55000000000000004">
      <c r="A9" s="18" t="s">
        <v>77</v>
      </c>
      <c r="C9" s="15">
        <v>500000</v>
      </c>
      <c r="D9" s="15"/>
      <c r="E9" s="15">
        <v>21286962699</v>
      </c>
      <c r="F9" s="15"/>
      <c r="G9" s="15">
        <v>20754710946</v>
      </c>
      <c r="H9" s="15"/>
      <c r="I9" s="15">
        <v>532251753</v>
      </c>
      <c r="J9" s="15"/>
      <c r="K9" s="15">
        <v>1258520</v>
      </c>
      <c r="L9" s="15"/>
      <c r="M9" s="15">
        <v>51414836647</v>
      </c>
      <c r="N9" s="15"/>
      <c r="O9" s="15">
        <v>51010494378</v>
      </c>
      <c r="P9" s="15"/>
      <c r="Q9" s="15">
        <v>404342269</v>
      </c>
    </row>
    <row r="10" spans="1:17" ht="21" x14ac:dyDescent="0.55000000000000004">
      <c r="A10" s="18" t="s">
        <v>85</v>
      </c>
      <c r="C10" s="15">
        <v>761441</v>
      </c>
      <c r="D10" s="15"/>
      <c r="E10" s="15">
        <v>29294851299</v>
      </c>
      <c r="F10" s="15"/>
      <c r="G10" s="15">
        <v>27623631008</v>
      </c>
      <c r="H10" s="15"/>
      <c r="I10" s="15">
        <v>1671220291</v>
      </c>
      <c r="J10" s="15"/>
      <c r="K10" s="15">
        <v>761441</v>
      </c>
      <c r="L10" s="15"/>
      <c r="M10" s="15">
        <v>29294851299</v>
      </c>
      <c r="N10" s="15"/>
      <c r="O10" s="15">
        <v>27623631008</v>
      </c>
      <c r="P10" s="15"/>
      <c r="Q10" s="15">
        <v>1671220291</v>
      </c>
    </row>
    <row r="11" spans="1:17" ht="21" x14ac:dyDescent="0.55000000000000004">
      <c r="A11" s="18" t="s">
        <v>44</v>
      </c>
      <c r="C11" s="15">
        <v>17144394</v>
      </c>
      <c r="D11" s="15"/>
      <c r="E11" s="15">
        <v>84007530600</v>
      </c>
      <c r="F11" s="15"/>
      <c r="G11" s="15">
        <v>43175170993</v>
      </c>
      <c r="H11" s="15"/>
      <c r="I11" s="15">
        <v>40832359607</v>
      </c>
      <c r="J11" s="15"/>
      <c r="K11" s="15">
        <v>17144394</v>
      </c>
      <c r="L11" s="15"/>
      <c r="M11" s="15">
        <v>84007530600</v>
      </c>
      <c r="N11" s="15"/>
      <c r="O11" s="15">
        <v>43175170993</v>
      </c>
      <c r="P11" s="15"/>
      <c r="Q11" s="15">
        <v>40832359607</v>
      </c>
    </row>
    <row r="12" spans="1:17" ht="21" x14ac:dyDescent="0.55000000000000004">
      <c r="A12" s="18" t="s">
        <v>31</v>
      </c>
      <c r="C12" s="15">
        <v>1500000</v>
      </c>
      <c r="D12" s="15"/>
      <c r="E12" s="15">
        <v>114160237293</v>
      </c>
      <c r="F12" s="15"/>
      <c r="G12" s="15">
        <v>108657605378</v>
      </c>
      <c r="H12" s="15"/>
      <c r="I12" s="15">
        <v>5502631915</v>
      </c>
      <c r="J12" s="15"/>
      <c r="K12" s="15">
        <v>3550000</v>
      </c>
      <c r="L12" s="15"/>
      <c r="M12" s="15">
        <v>262975829737</v>
      </c>
      <c r="N12" s="15"/>
      <c r="O12" s="15">
        <v>251805412554</v>
      </c>
      <c r="P12" s="15"/>
      <c r="Q12" s="15">
        <v>11170417183</v>
      </c>
    </row>
    <row r="13" spans="1:17" ht="21" x14ac:dyDescent="0.55000000000000004">
      <c r="A13" s="18" t="s">
        <v>68</v>
      </c>
      <c r="C13" s="15">
        <v>33989</v>
      </c>
      <c r="D13" s="15"/>
      <c r="E13" s="15">
        <v>540250382</v>
      </c>
      <c r="F13" s="15"/>
      <c r="G13" s="15">
        <v>537431053</v>
      </c>
      <c r="H13" s="15"/>
      <c r="I13" s="15">
        <v>2819329</v>
      </c>
      <c r="J13" s="15"/>
      <c r="K13" s="15">
        <v>3244192</v>
      </c>
      <c r="L13" s="15"/>
      <c r="M13" s="15">
        <v>51109247316</v>
      </c>
      <c r="N13" s="15"/>
      <c r="O13" s="15">
        <v>51081583494</v>
      </c>
      <c r="P13" s="15"/>
      <c r="Q13" s="15">
        <v>27663822</v>
      </c>
    </row>
    <row r="14" spans="1:17" ht="21" x14ac:dyDescent="0.55000000000000004">
      <c r="A14" s="18" t="s">
        <v>67</v>
      </c>
      <c r="C14" s="15">
        <v>1</v>
      </c>
      <c r="D14" s="15"/>
      <c r="E14" s="15">
        <v>1</v>
      </c>
      <c r="F14" s="15"/>
      <c r="G14" s="15">
        <v>10237</v>
      </c>
      <c r="H14" s="15"/>
      <c r="I14" s="15">
        <f>E14-G14</f>
        <v>-10236</v>
      </c>
      <c r="J14" s="15"/>
      <c r="K14" s="15">
        <v>1</v>
      </c>
      <c r="L14" s="15"/>
      <c r="M14" s="15">
        <v>1</v>
      </c>
      <c r="N14" s="15"/>
      <c r="O14" s="15">
        <v>10237</v>
      </c>
      <c r="P14" s="15"/>
      <c r="Q14" s="15">
        <f>M14-O14</f>
        <v>-10236</v>
      </c>
    </row>
    <row r="15" spans="1:17" ht="21" x14ac:dyDescent="0.55000000000000004">
      <c r="A15" s="18" t="s">
        <v>41</v>
      </c>
      <c r="C15" s="15">
        <v>4444182</v>
      </c>
      <c r="D15" s="15"/>
      <c r="E15" s="15">
        <v>17447844511</v>
      </c>
      <c r="F15" s="15"/>
      <c r="G15" s="15">
        <v>16551005015</v>
      </c>
      <c r="H15" s="15"/>
      <c r="I15" s="15">
        <v>896839496</v>
      </c>
      <c r="J15" s="15"/>
      <c r="K15" s="15">
        <v>4444182</v>
      </c>
      <c r="L15" s="15"/>
      <c r="M15" s="15">
        <v>17447844511</v>
      </c>
      <c r="N15" s="15"/>
      <c r="O15" s="15">
        <v>16551005015</v>
      </c>
      <c r="P15" s="15"/>
      <c r="Q15" s="15">
        <v>896839496</v>
      </c>
    </row>
    <row r="16" spans="1:17" ht="21" x14ac:dyDescent="0.55000000000000004">
      <c r="A16" s="18" t="s">
        <v>73</v>
      </c>
      <c r="C16" s="15">
        <v>1</v>
      </c>
      <c r="D16" s="15"/>
      <c r="E16" s="15">
        <v>1</v>
      </c>
      <c r="F16" s="15"/>
      <c r="G16" s="15">
        <v>16418</v>
      </c>
      <c r="H16" s="15"/>
      <c r="I16" s="15">
        <v>-16417</v>
      </c>
      <c r="J16" s="15"/>
      <c r="K16" s="15">
        <v>1</v>
      </c>
      <c r="L16" s="15"/>
      <c r="M16" s="15">
        <v>1</v>
      </c>
      <c r="N16" s="15"/>
      <c r="O16" s="15">
        <v>16418</v>
      </c>
      <c r="P16" s="15"/>
      <c r="Q16" s="15">
        <v>-16417</v>
      </c>
    </row>
    <row r="17" spans="1:17" ht="21" x14ac:dyDescent="0.55000000000000004">
      <c r="A17" s="18" t="s">
        <v>43</v>
      </c>
      <c r="C17" s="15">
        <v>13337616</v>
      </c>
      <c r="D17" s="15"/>
      <c r="E17" s="15">
        <v>175429663248</v>
      </c>
      <c r="F17" s="15"/>
      <c r="G17" s="15">
        <v>144341712754</v>
      </c>
      <c r="H17" s="15"/>
      <c r="I17" s="15">
        <v>31087950494</v>
      </c>
      <c r="J17" s="15"/>
      <c r="K17" s="15">
        <v>13337616</v>
      </c>
      <c r="L17" s="15"/>
      <c r="M17" s="15">
        <v>175429663248</v>
      </c>
      <c r="N17" s="15"/>
      <c r="O17" s="15">
        <v>144341712754</v>
      </c>
      <c r="P17" s="15"/>
      <c r="Q17" s="15">
        <v>31087950494</v>
      </c>
    </row>
    <row r="18" spans="1:17" ht="21" x14ac:dyDescent="0.55000000000000004">
      <c r="A18" s="18" t="s">
        <v>33</v>
      </c>
      <c r="C18" s="15">
        <v>1661454</v>
      </c>
      <c r="D18" s="15"/>
      <c r="E18" s="15">
        <v>48638688201</v>
      </c>
      <c r="F18" s="15"/>
      <c r="G18" s="15">
        <v>36871641750</v>
      </c>
      <c r="H18" s="15"/>
      <c r="I18" s="15">
        <v>11767046451</v>
      </c>
      <c r="J18" s="15"/>
      <c r="K18" s="15">
        <v>2592342</v>
      </c>
      <c r="L18" s="15"/>
      <c r="M18" s="15">
        <v>68089647352</v>
      </c>
      <c r="N18" s="15"/>
      <c r="O18" s="15">
        <v>50593558258</v>
      </c>
      <c r="P18" s="15"/>
      <c r="Q18" s="15">
        <v>17496089094</v>
      </c>
    </row>
    <row r="19" spans="1:17" ht="21" x14ac:dyDescent="0.55000000000000004">
      <c r="A19" s="18" t="s">
        <v>69</v>
      </c>
      <c r="C19" s="15">
        <v>0</v>
      </c>
      <c r="D19" s="15"/>
      <c r="E19" s="15">
        <v>0</v>
      </c>
      <c r="F19" s="15"/>
      <c r="G19" s="15">
        <v>0</v>
      </c>
      <c r="H19" s="15"/>
      <c r="I19" s="15">
        <v>0</v>
      </c>
      <c r="J19" s="15"/>
      <c r="K19" s="15">
        <v>353528</v>
      </c>
      <c r="L19" s="15"/>
      <c r="M19" s="15">
        <v>7506817109</v>
      </c>
      <c r="N19" s="15"/>
      <c r="O19" s="15">
        <v>6464822053</v>
      </c>
      <c r="P19" s="15"/>
      <c r="Q19" s="15">
        <v>1041995056</v>
      </c>
    </row>
    <row r="20" spans="1:17" ht="21" x14ac:dyDescent="0.55000000000000004">
      <c r="A20" s="18" t="s">
        <v>407</v>
      </c>
      <c r="C20" s="15">
        <v>0</v>
      </c>
      <c r="D20" s="15"/>
      <c r="E20" s="15">
        <v>0</v>
      </c>
      <c r="F20" s="15"/>
      <c r="G20" s="15">
        <v>0</v>
      </c>
      <c r="H20" s="15"/>
      <c r="I20" s="15">
        <v>0</v>
      </c>
      <c r="J20" s="15"/>
      <c r="K20" s="15">
        <v>3775911</v>
      </c>
      <c r="L20" s="15"/>
      <c r="M20" s="15">
        <v>23046710522</v>
      </c>
      <c r="N20" s="15"/>
      <c r="O20" s="15">
        <v>22229156913</v>
      </c>
      <c r="P20" s="15"/>
      <c r="Q20" s="15">
        <v>817553609</v>
      </c>
    </row>
    <row r="21" spans="1:17" ht="21" x14ac:dyDescent="0.55000000000000004">
      <c r="A21" s="18" t="s">
        <v>76</v>
      </c>
      <c r="C21" s="15">
        <v>0</v>
      </c>
      <c r="D21" s="15"/>
      <c r="E21" s="15">
        <v>0</v>
      </c>
      <c r="F21" s="15"/>
      <c r="G21" s="15">
        <v>0</v>
      </c>
      <c r="H21" s="15"/>
      <c r="I21" s="15">
        <v>0</v>
      </c>
      <c r="J21" s="15"/>
      <c r="K21" s="15">
        <v>1</v>
      </c>
      <c r="L21" s="15"/>
      <c r="M21" s="15">
        <v>1</v>
      </c>
      <c r="N21" s="15"/>
      <c r="O21" s="15">
        <v>2790</v>
      </c>
      <c r="P21" s="15"/>
      <c r="Q21" s="15">
        <v>-2789</v>
      </c>
    </row>
    <row r="22" spans="1:17" ht="21" x14ac:dyDescent="0.55000000000000004">
      <c r="A22" s="18" t="s">
        <v>47</v>
      </c>
      <c r="C22" s="15">
        <v>0</v>
      </c>
      <c r="D22" s="15"/>
      <c r="E22" s="15">
        <v>0</v>
      </c>
      <c r="F22" s="15"/>
      <c r="G22" s="15">
        <v>0</v>
      </c>
      <c r="H22" s="15"/>
      <c r="I22" s="15">
        <v>0</v>
      </c>
      <c r="J22" s="15"/>
      <c r="K22" s="15">
        <v>300000</v>
      </c>
      <c r="L22" s="15"/>
      <c r="M22" s="15">
        <v>8648235016</v>
      </c>
      <c r="N22" s="15"/>
      <c r="O22" s="15">
        <v>10723663672</v>
      </c>
      <c r="P22" s="15"/>
      <c r="Q22" s="15">
        <v>-2075428656</v>
      </c>
    </row>
    <row r="23" spans="1:17" ht="21" x14ac:dyDescent="0.55000000000000004">
      <c r="A23" s="18" t="s">
        <v>24</v>
      </c>
      <c r="C23" s="15">
        <v>0</v>
      </c>
      <c r="D23" s="15"/>
      <c r="E23" s="15">
        <v>0</v>
      </c>
      <c r="F23" s="15"/>
      <c r="G23" s="15">
        <v>0</v>
      </c>
      <c r="H23" s="15"/>
      <c r="I23" s="15">
        <v>0</v>
      </c>
      <c r="J23" s="15"/>
      <c r="K23" s="15">
        <v>650000</v>
      </c>
      <c r="L23" s="15"/>
      <c r="M23" s="15">
        <v>20243331293</v>
      </c>
      <c r="N23" s="15"/>
      <c r="O23" s="15">
        <v>19410136682</v>
      </c>
      <c r="P23" s="15"/>
      <c r="Q23" s="15">
        <v>833194611</v>
      </c>
    </row>
    <row r="24" spans="1:17" ht="21" x14ac:dyDescent="0.55000000000000004">
      <c r="A24" s="18" t="s">
        <v>408</v>
      </c>
      <c r="C24" s="15">
        <v>0</v>
      </c>
      <c r="D24" s="15"/>
      <c r="E24" s="15">
        <v>0</v>
      </c>
      <c r="F24" s="15"/>
      <c r="G24" s="15">
        <v>0</v>
      </c>
      <c r="H24" s="15"/>
      <c r="I24" s="15">
        <v>0</v>
      </c>
      <c r="J24" s="15"/>
      <c r="K24" s="15">
        <v>2500000</v>
      </c>
      <c r="L24" s="15"/>
      <c r="M24" s="15">
        <v>8446939940</v>
      </c>
      <c r="N24" s="15"/>
      <c r="O24" s="15">
        <v>8407627043</v>
      </c>
      <c r="P24" s="15"/>
      <c r="Q24" s="15">
        <v>39312897</v>
      </c>
    </row>
    <row r="25" spans="1:17" ht="21" x14ac:dyDescent="0.55000000000000004">
      <c r="A25" s="18" t="s">
        <v>71</v>
      </c>
      <c r="C25" s="15">
        <v>0</v>
      </c>
      <c r="D25" s="15"/>
      <c r="E25" s="15">
        <v>0</v>
      </c>
      <c r="F25" s="15"/>
      <c r="G25" s="15">
        <v>0</v>
      </c>
      <c r="H25" s="15"/>
      <c r="I25" s="15">
        <v>0</v>
      </c>
      <c r="J25" s="15"/>
      <c r="K25" s="15">
        <v>1500000</v>
      </c>
      <c r="L25" s="15"/>
      <c r="M25" s="15">
        <v>28580660374</v>
      </c>
      <c r="N25" s="15"/>
      <c r="O25" s="15">
        <v>28137668723</v>
      </c>
      <c r="P25" s="15"/>
      <c r="Q25" s="15">
        <v>442991651</v>
      </c>
    </row>
    <row r="26" spans="1:17" ht="21" x14ac:dyDescent="0.55000000000000004">
      <c r="A26" s="18" t="s">
        <v>409</v>
      </c>
      <c r="C26" s="15">
        <v>0</v>
      </c>
      <c r="D26" s="15"/>
      <c r="E26" s="15">
        <v>0</v>
      </c>
      <c r="F26" s="15"/>
      <c r="G26" s="15">
        <v>0</v>
      </c>
      <c r="H26" s="15"/>
      <c r="I26" s="15">
        <v>0</v>
      </c>
      <c r="J26" s="15"/>
      <c r="K26" s="15">
        <v>903848</v>
      </c>
      <c r="L26" s="15"/>
      <c r="M26" s="15">
        <v>34130241366</v>
      </c>
      <c r="N26" s="15"/>
      <c r="O26" s="15">
        <v>33425343898</v>
      </c>
      <c r="P26" s="15"/>
      <c r="Q26" s="15">
        <v>704897468</v>
      </c>
    </row>
    <row r="27" spans="1:17" ht="21" x14ac:dyDescent="0.55000000000000004">
      <c r="A27" s="18" t="s">
        <v>21</v>
      </c>
      <c r="C27" s="15">
        <v>0</v>
      </c>
      <c r="D27" s="15"/>
      <c r="E27" s="15">
        <v>0</v>
      </c>
      <c r="F27" s="15"/>
      <c r="G27" s="15">
        <v>0</v>
      </c>
      <c r="H27" s="15"/>
      <c r="I27" s="15">
        <v>0</v>
      </c>
      <c r="J27" s="15"/>
      <c r="K27" s="15">
        <v>4000001</v>
      </c>
      <c r="L27" s="15"/>
      <c r="M27" s="15">
        <v>111761041645</v>
      </c>
      <c r="N27" s="15"/>
      <c r="O27" s="15">
        <v>106520748201</v>
      </c>
      <c r="P27" s="15"/>
      <c r="Q27" s="15">
        <v>5240293444</v>
      </c>
    </row>
    <row r="28" spans="1:17" ht="21" x14ac:dyDescent="0.55000000000000004">
      <c r="A28" s="18" t="s">
        <v>51</v>
      </c>
      <c r="C28" s="15">
        <v>0</v>
      </c>
      <c r="D28" s="15"/>
      <c r="E28" s="15">
        <v>0</v>
      </c>
      <c r="F28" s="15"/>
      <c r="G28" s="15">
        <v>0</v>
      </c>
      <c r="H28" s="15"/>
      <c r="I28" s="15">
        <v>0</v>
      </c>
      <c r="J28" s="15"/>
      <c r="K28" s="15">
        <v>150000</v>
      </c>
      <c r="L28" s="15"/>
      <c r="M28" s="15">
        <v>2959783885</v>
      </c>
      <c r="N28" s="15"/>
      <c r="O28" s="15">
        <v>2839586189</v>
      </c>
      <c r="P28" s="15"/>
      <c r="Q28" s="15">
        <v>120197696</v>
      </c>
    </row>
    <row r="29" spans="1:17" ht="21" x14ac:dyDescent="0.55000000000000004">
      <c r="A29" s="18" t="s">
        <v>22</v>
      </c>
      <c r="C29" s="15">
        <v>0</v>
      </c>
      <c r="D29" s="15"/>
      <c r="E29" s="15">
        <v>0</v>
      </c>
      <c r="F29" s="15"/>
      <c r="G29" s="15">
        <v>0</v>
      </c>
      <c r="H29" s="15"/>
      <c r="I29" s="15">
        <v>0</v>
      </c>
      <c r="J29" s="15"/>
      <c r="K29" s="15">
        <v>640256</v>
      </c>
      <c r="L29" s="15"/>
      <c r="M29" s="15">
        <v>119886993977</v>
      </c>
      <c r="N29" s="15"/>
      <c r="O29" s="15">
        <v>113740156028</v>
      </c>
      <c r="P29" s="15"/>
      <c r="Q29" s="15">
        <v>6146837949</v>
      </c>
    </row>
    <row r="30" spans="1:17" ht="21" x14ac:dyDescent="0.55000000000000004">
      <c r="A30" s="18" t="s">
        <v>410</v>
      </c>
      <c r="C30" s="15">
        <v>0</v>
      </c>
      <c r="D30" s="15"/>
      <c r="E30" s="15">
        <v>0</v>
      </c>
      <c r="F30" s="15"/>
      <c r="G30" s="15">
        <v>0</v>
      </c>
      <c r="H30" s="15"/>
      <c r="I30" s="15">
        <v>0</v>
      </c>
      <c r="J30" s="15"/>
      <c r="K30" s="15">
        <v>3059831</v>
      </c>
      <c r="L30" s="15"/>
      <c r="M30" s="15">
        <v>53684681811</v>
      </c>
      <c r="N30" s="15"/>
      <c r="O30" s="15">
        <v>51191968679</v>
      </c>
      <c r="P30" s="15"/>
      <c r="Q30" s="15">
        <v>2492713132</v>
      </c>
    </row>
    <row r="31" spans="1:17" ht="21" x14ac:dyDescent="0.55000000000000004">
      <c r="A31" s="18" t="s">
        <v>78</v>
      </c>
      <c r="C31" s="15">
        <v>0</v>
      </c>
      <c r="D31" s="15"/>
      <c r="E31" s="15">
        <v>0</v>
      </c>
      <c r="F31" s="15"/>
      <c r="G31" s="15">
        <v>0</v>
      </c>
      <c r="H31" s="15"/>
      <c r="I31" s="15">
        <v>0</v>
      </c>
      <c r="J31" s="15"/>
      <c r="K31" s="15">
        <v>5852431</v>
      </c>
      <c r="L31" s="15"/>
      <c r="M31" s="15">
        <v>153701231457</v>
      </c>
      <c r="N31" s="15"/>
      <c r="O31" s="15">
        <v>147957188013</v>
      </c>
      <c r="P31" s="15"/>
      <c r="Q31" s="15">
        <v>5744043444</v>
      </c>
    </row>
    <row r="32" spans="1:17" ht="21" x14ac:dyDescent="0.55000000000000004">
      <c r="A32" s="18" t="s">
        <v>411</v>
      </c>
      <c r="C32" s="15">
        <v>0</v>
      </c>
      <c r="D32" s="15"/>
      <c r="E32" s="15">
        <v>0</v>
      </c>
      <c r="F32" s="15"/>
      <c r="G32" s="15">
        <v>0</v>
      </c>
      <c r="H32" s="15"/>
      <c r="I32" s="15">
        <v>0</v>
      </c>
      <c r="J32" s="15"/>
      <c r="K32" s="15">
        <v>1251235</v>
      </c>
      <c r="L32" s="15"/>
      <c r="M32" s="15">
        <v>30370535394</v>
      </c>
      <c r="N32" s="15"/>
      <c r="O32" s="15">
        <v>28874844432</v>
      </c>
      <c r="P32" s="15"/>
      <c r="Q32" s="15">
        <v>1495690962</v>
      </c>
    </row>
    <row r="33" spans="1:17" ht="21" x14ac:dyDescent="0.55000000000000004">
      <c r="A33" s="18" t="s">
        <v>37</v>
      </c>
      <c r="C33" s="15">
        <v>0</v>
      </c>
      <c r="D33" s="15"/>
      <c r="E33" s="15">
        <v>0</v>
      </c>
      <c r="F33" s="15"/>
      <c r="G33" s="15">
        <v>0</v>
      </c>
      <c r="H33" s="15"/>
      <c r="I33" s="15">
        <v>0</v>
      </c>
      <c r="J33" s="15"/>
      <c r="K33" s="15">
        <v>1106110</v>
      </c>
      <c r="L33" s="15"/>
      <c r="M33" s="15">
        <v>19888531084</v>
      </c>
      <c r="N33" s="15"/>
      <c r="O33" s="15">
        <v>19180317016</v>
      </c>
      <c r="P33" s="15"/>
      <c r="Q33" s="15">
        <v>708214068</v>
      </c>
    </row>
    <row r="34" spans="1:17" ht="21" x14ac:dyDescent="0.55000000000000004">
      <c r="A34" s="18" t="s">
        <v>49</v>
      </c>
      <c r="C34" s="15">
        <v>0</v>
      </c>
      <c r="D34" s="15"/>
      <c r="E34" s="15">
        <v>0</v>
      </c>
      <c r="F34" s="15"/>
      <c r="G34" s="15">
        <v>0</v>
      </c>
      <c r="H34" s="15"/>
      <c r="I34" s="15">
        <v>0</v>
      </c>
      <c r="J34" s="15"/>
      <c r="K34" s="15">
        <v>825942</v>
      </c>
      <c r="L34" s="15"/>
      <c r="M34" s="15">
        <v>51008171268</v>
      </c>
      <c r="N34" s="15"/>
      <c r="O34" s="15">
        <v>49745822503</v>
      </c>
      <c r="P34" s="15"/>
      <c r="Q34" s="15">
        <v>1262348765</v>
      </c>
    </row>
    <row r="35" spans="1:17" ht="21" x14ac:dyDescent="0.55000000000000004">
      <c r="A35" s="18" t="s">
        <v>412</v>
      </c>
      <c r="C35" s="15">
        <v>0</v>
      </c>
      <c r="D35" s="15"/>
      <c r="E35" s="15">
        <v>0</v>
      </c>
      <c r="F35" s="15"/>
      <c r="G35" s="15">
        <v>0</v>
      </c>
      <c r="H35" s="15"/>
      <c r="I35" s="15">
        <v>0</v>
      </c>
      <c r="J35" s="15"/>
      <c r="K35" s="15">
        <v>1769639</v>
      </c>
      <c r="L35" s="15"/>
      <c r="M35" s="15">
        <v>21011692033</v>
      </c>
      <c r="N35" s="15"/>
      <c r="O35" s="15">
        <v>21111323755</v>
      </c>
      <c r="P35" s="15"/>
      <c r="Q35" s="15">
        <v>-99631722</v>
      </c>
    </row>
    <row r="36" spans="1:17" ht="21" x14ac:dyDescent="0.55000000000000004">
      <c r="A36" s="18" t="s">
        <v>413</v>
      </c>
      <c r="C36" s="15">
        <v>0</v>
      </c>
      <c r="D36" s="15"/>
      <c r="E36" s="15">
        <v>0</v>
      </c>
      <c r="F36" s="15"/>
      <c r="G36" s="15">
        <v>0</v>
      </c>
      <c r="H36" s="15"/>
      <c r="I36" s="15">
        <v>0</v>
      </c>
      <c r="J36" s="15"/>
      <c r="K36" s="15">
        <v>3165087</v>
      </c>
      <c r="L36" s="15"/>
      <c r="M36" s="15">
        <v>23301370494</v>
      </c>
      <c r="N36" s="15"/>
      <c r="O36" s="15">
        <v>20120681626</v>
      </c>
      <c r="P36" s="15"/>
      <c r="Q36" s="15">
        <v>3180688868</v>
      </c>
    </row>
    <row r="37" spans="1:17" ht="21" x14ac:dyDescent="0.55000000000000004">
      <c r="A37" s="18" t="s">
        <v>414</v>
      </c>
      <c r="C37" s="15">
        <v>0</v>
      </c>
      <c r="D37" s="15"/>
      <c r="E37" s="15">
        <v>0</v>
      </c>
      <c r="F37" s="15"/>
      <c r="G37" s="15">
        <v>0</v>
      </c>
      <c r="H37" s="15"/>
      <c r="I37" s="15">
        <v>0</v>
      </c>
      <c r="J37" s="15"/>
      <c r="K37" s="15">
        <v>184824</v>
      </c>
      <c r="L37" s="15"/>
      <c r="M37" s="15">
        <v>2080455842</v>
      </c>
      <c r="N37" s="15"/>
      <c r="O37" s="15">
        <v>2064547148</v>
      </c>
      <c r="P37" s="15"/>
      <c r="Q37" s="15">
        <v>15908694</v>
      </c>
    </row>
    <row r="38" spans="1:17" ht="21" x14ac:dyDescent="0.55000000000000004">
      <c r="A38" s="18" t="s">
        <v>59</v>
      </c>
      <c r="C38" s="15">
        <v>0</v>
      </c>
      <c r="D38" s="15"/>
      <c r="E38" s="15">
        <v>0</v>
      </c>
      <c r="F38" s="15"/>
      <c r="G38" s="15">
        <v>0</v>
      </c>
      <c r="H38" s="15"/>
      <c r="I38" s="15">
        <v>0</v>
      </c>
      <c r="J38" s="15"/>
      <c r="K38" s="15">
        <v>310469</v>
      </c>
      <c r="L38" s="15"/>
      <c r="M38" s="15">
        <v>57737148403</v>
      </c>
      <c r="N38" s="15"/>
      <c r="O38" s="15">
        <v>59390412935</v>
      </c>
      <c r="P38" s="15"/>
      <c r="Q38" s="15">
        <v>-1653264532</v>
      </c>
    </row>
    <row r="39" spans="1:17" ht="21" x14ac:dyDescent="0.55000000000000004">
      <c r="A39" s="18" t="s">
        <v>74</v>
      </c>
      <c r="C39" s="15">
        <v>0</v>
      </c>
      <c r="D39" s="15"/>
      <c r="E39" s="15">
        <v>0</v>
      </c>
      <c r="F39" s="15"/>
      <c r="G39" s="15">
        <v>0</v>
      </c>
      <c r="H39" s="15"/>
      <c r="I39" s="15">
        <v>0</v>
      </c>
      <c r="J39" s="15"/>
      <c r="K39" s="15">
        <v>490144</v>
      </c>
      <c r="L39" s="15"/>
      <c r="M39" s="15">
        <v>69275320755</v>
      </c>
      <c r="N39" s="15"/>
      <c r="O39" s="15">
        <v>65514662994</v>
      </c>
      <c r="P39" s="15"/>
      <c r="Q39" s="15">
        <v>3760657761</v>
      </c>
    </row>
    <row r="40" spans="1:17" ht="21" x14ac:dyDescent="0.55000000000000004">
      <c r="A40" s="18" t="s">
        <v>415</v>
      </c>
      <c r="C40" s="15">
        <v>0</v>
      </c>
      <c r="D40" s="15"/>
      <c r="E40" s="15">
        <v>0</v>
      </c>
      <c r="F40" s="15"/>
      <c r="G40" s="15">
        <v>0</v>
      </c>
      <c r="H40" s="15"/>
      <c r="I40" s="15">
        <v>0</v>
      </c>
      <c r="J40" s="15"/>
      <c r="K40" s="15">
        <v>18000</v>
      </c>
      <c r="L40" s="15"/>
      <c r="M40" s="15">
        <v>963811875</v>
      </c>
      <c r="N40" s="15"/>
      <c r="O40" s="15">
        <v>965143026</v>
      </c>
      <c r="P40" s="15"/>
      <c r="Q40" s="15">
        <v>-1331150</v>
      </c>
    </row>
    <row r="41" spans="1:17" ht="21" x14ac:dyDescent="0.55000000000000004">
      <c r="A41" s="18" t="s">
        <v>395</v>
      </c>
      <c r="C41" s="15">
        <v>0</v>
      </c>
      <c r="D41" s="15"/>
      <c r="E41" s="15">
        <v>0</v>
      </c>
      <c r="F41" s="15"/>
      <c r="G41" s="15">
        <v>0</v>
      </c>
      <c r="H41" s="15"/>
      <c r="I41" s="15">
        <v>0</v>
      </c>
      <c r="J41" s="15"/>
      <c r="K41" s="15">
        <v>18000</v>
      </c>
      <c r="L41" s="15"/>
      <c r="M41" s="15">
        <v>1721787032</v>
      </c>
      <c r="N41" s="15"/>
      <c r="O41" s="15">
        <v>1757285865</v>
      </c>
      <c r="P41" s="15"/>
      <c r="Q41" s="15">
        <v>-35498833</v>
      </c>
    </row>
    <row r="42" spans="1:17" ht="21" x14ac:dyDescent="0.55000000000000004">
      <c r="A42" s="18" t="s">
        <v>416</v>
      </c>
      <c r="C42" s="15">
        <v>0</v>
      </c>
      <c r="D42" s="15"/>
      <c r="E42" s="15">
        <v>0</v>
      </c>
      <c r="F42" s="15"/>
      <c r="G42" s="15">
        <v>0</v>
      </c>
      <c r="H42" s="15"/>
      <c r="I42" s="15">
        <v>0</v>
      </c>
      <c r="J42" s="15"/>
      <c r="K42" s="15">
        <v>362069</v>
      </c>
      <c r="L42" s="15"/>
      <c r="M42" s="15">
        <v>13150708149</v>
      </c>
      <c r="N42" s="15"/>
      <c r="O42" s="15">
        <v>12500962397</v>
      </c>
      <c r="P42" s="15"/>
      <c r="Q42" s="15">
        <v>649745752</v>
      </c>
    </row>
    <row r="43" spans="1:17" ht="21" x14ac:dyDescent="0.55000000000000004">
      <c r="A43" s="18" t="s">
        <v>52</v>
      </c>
      <c r="C43" s="15">
        <v>0</v>
      </c>
      <c r="D43" s="15"/>
      <c r="E43" s="15">
        <v>0</v>
      </c>
      <c r="F43" s="15"/>
      <c r="G43" s="15">
        <v>0</v>
      </c>
      <c r="H43" s="15"/>
      <c r="I43" s="15">
        <v>0</v>
      </c>
      <c r="J43" s="15"/>
      <c r="K43" s="15">
        <v>500000</v>
      </c>
      <c r="L43" s="15"/>
      <c r="M43" s="15">
        <v>8697937525</v>
      </c>
      <c r="N43" s="15"/>
      <c r="O43" s="15">
        <v>8284977197</v>
      </c>
      <c r="P43" s="15"/>
      <c r="Q43" s="15">
        <v>412960328</v>
      </c>
    </row>
    <row r="44" spans="1:17" ht="21" x14ac:dyDescent="0.55000000000000004">
      <c r="A44" s="18" t="s">
        <v>58</v>
      </c>
      <c r="C44" s="15">
        <v>0</v>
      </c>
      <c r="D44" s="15"/>
      <c r="E44" s="15">
        <v>0</v>
      </c>
      <c r="F44" s="15"/>
      <c r="G44" s="15">
        <v>0</v>
      </c>
      <c r="H44" s="15"/>
      <c r="I44" s="15">
        <v>0</v>
      </c>
      <c r="J44" s="15"/>
      <c r="K44" s="15">
        <v>1</v>
      </c>
      <c r="L44" s="15"/>
      <c r="M44" s="15">
        <v>1</v>
      </c>
      <c r="N44" s="15"/>
      <c r="O44" s="15">
        <v>29615</v>
      </c>
      <c r="P44" s="15"/>
      <c r="Q44" s="15">
        <v>-29614</v>
      </c>
    </row>
    <row r="45" spans="1:17" ht="21" x14ac:dyDescent="0.55000000000000004">
      <c r="A45" s="18" t="s">
        <v>417</v>
      </c>
      <c r="C45" s="15">
        <v>0</v>
      </c>
      <c r="D45" s="15"/>
      <c r="E45" s="15">
        <v>0</v>
      </c>
      <c r="F45" s="15"/>
      <c r="G45" s="15">
        <v>0</v>
      </c>
      <c r="H45" s="15"/>
      <c r="I45" s="15">
        <v>0</v>
      </c>
      <c r="J45" s="15"/>
      <c r="K45" s="15">
        <v>49643</v>
      </c>
      <c r="L45" s="15"/>
      <c r="M45" s="15">
        <v>1154783756</v>
      </c>
      <c r="N45" s="15"/>
      <c r="O45" s="15">
        <v>1084188971</v>
      </c>
      <c r="P45" s="15"/>
      <c r="Q45" s="15">
        <v>70594785</v>
      </c>
    </row>
    <row r="46" spans="1:17" ht="21" x14ac:dyDescent="0.55000000000000004">
      <c r="A46" s="18" t="s">
        <v>45</v>
      </c>
      <c r="C46" s="15">
        <v>0</v>
      </c>
      <c r="D46" s="15"/>
      <c r="E46" s="15">
        <v>0</v>
      </c>
      <c r="F46" s="15"/>
      <c r="G46" s="15">
        <v>0</v>
      </c>
      <c r="H46" s="15"/>
      <c r="I46" s="15">
        <v>0</v>
      </c>
      <c r="J46" s="15"/>
      <c r="K46" s="15">
        <v>1100000</v>
      </c>
      <c r="L46" s="15"/>
      <c r="M46" s="15">
        <v>23342695176</v>
      </c>
      <c r="N46" s="15"/>
      <c r="O46" s="15">
        <v>22277581614</v>
      </c>
      <c r="P46" s="15"/>
      <c r="Q46" s="15">
        <v>1065113562</v>
      </c>
    </row>
    <row r="47" spans="1:17" ht="21" x14ac:dyDescent="0.55000000000000004">
      <c r="A47" s="18" t="s">
        <v>34</v>
      </c>
      <c r="C47" s="15">
        <v>0</v>
      </c>
      <c r="D47" s="15"/>
      <c r="E47" s="15">
        <v>0</v>
      </c>
      <c r="F47" s="15"/>
      <c r="G47" s="15">
        <v>0</v>
      </c>
      <c r="H47" s="15"/>
      <c r="I47" s="15">
        <v>0</v>
      </c>
      <c r="J47" s="15"/>
      <c r="K47" s="15">
        <v>800000</v>
      </c>
      <c r="L47" s="15"/>
      <c r="M47" s="15">
        <v>140809986633</v>
      </c>
      <c r="N47" s="15"/>
      <c r="O47" s="15">
        <v>134837910954</v>
      </c>
      <c r="P47" s="15"/>
      <c r="Q47" s="15">
        <v>5972075679</v>
      </c>
    </row>
    <row r="48" spans="1:17" ht="21" x14ac:dyDescent="0.55000000000000004">
      <c r="A48" s="18" t="s">
        <v>418</v>
      </c>
      <c r="C48" s="15">
        <v>0</v>
      </c>
      <c r="D48" s="15"/>
      <c r="E48" s="15">
        <v>0</v>
      </c>
      <c r="F48" s="15"/>
      <c r="G48" s="15">
        <v>0</v>
      </c>
      <c r="H48" s="15"/>
      <c r="I48" s="15">
        <v>0</v>
      </c>
      <c r="J48" s="15"/>
      <c r="K48" s="15">
        <v>1071179</v>
      </c>
      <c r="L48" s="15"/>
      <c r="M48" s="15">
        <v>62557321837</v>
      </c>
      <c r="N48" s="15"/>
      <c r="O48" s="15">
        <v>59546464390</v>
      </c>
      <c r="P48" s="15"/>
      <c r="Q48" s="15">
        <v>3010857447</v>
      </c>
    </row>
    <row r="49" spans="1:17" ht="21" x14ac:dyDescent="0.55000000000000004">
      <c r="A49" s="18" t="s">
        <v>419</v>
      </c>
      <c r="C49" s="15">
        <v>0</v>
      </c>
      <c r="D49" s="15"/>
      <c r="E49" s="15">
        <v>0</v>
      </c>
      <c r="F49" s="15"/>
      <c r="G49" s="15">
        <v>0</v>
      </c>
      <c r="H49" s="15"/>
      <c r="I49" s="15">
        <v>0</v>
      </c>
      <c r="J49" s="15"/>
      <c r="K49" s="15">
        <v>2020000</v>
      </c>
      <c r="L49" s="15"/>
      <c r="M49" s="15">
        <v>42848225664</v>
      </c>
      <c r="N49" s="15"/>
      <c r="O49" s="15">
        <v>42170205253</v>
      </c>
      <c r="P49" s="15"/>
      <c r="Q49" s="15">
        <v>678020411</v>
      </c>
    </row>
    <row r="50" spans="1:17" ht="21" x14ac:dyDescent="0.55000000000000004">
      <c r="A50" s="18" t="s">
        <v>64</v>
      </c>
      <c r="C50" s="15">
        <v>0</v>
      </c>
      <c r="D50" s="15"/>
      <c r="E50" s="15">
        <v>0</v>
      </c>
      <c r="F50" s="15"/>
      <c r="G50" s="15">
        <v>0</v>
      </c>
      <c r="H50" s="15"/>
      <c r="I50" s="15">
        <v>0</v>
      </c>
      <c r="J50" s="15"/>
      <c r="K50" s="15">
        <v>5600000</v>
      </c>
      <c r="L50" s="15"/>
      <c r="M50" s="15">
        <v>82548298754</v>
      </c>
      <c r="N50" s="15"/>
      <c r="O50" s="15">
        <v>80649080168</v>
      </c>
      <c r="P50" s="15"/>
      <c r="Q50" s="15">
        <v>1899218586</v>
      </c>
    </row>
    <row r="51" spans="1:17" ht="21" x14ac:dyDescent="0.55000000000000004">
      <c r="A51" s="18" t="s">
        <v>55</v>
      </c>
      <c r="C51" s="15">
        <v>0</v>
      </c>
      <c r="D51" s="15"/>
      <c r="E51" s="15">
        <v>0</v>
      </c>
      <c r="F51" s="15"/>
      <c r="G51" s="15">
        <v>0</v>
      </c>
      <c r="H51" s="15"/>
      <c r="I51" s="15">
        <v>0</v>
      </c>
      <c r="J51" s="15"/>
      <c r="K51" s="15">
        <v>700001</v>
      </c>
      <c r="L51" s="15"/>
      <c r="M51" s="15">
        <v>8558770524</v>
      </c>
      <c r="N51" s="15"/>
      <c r="O51" s="15">
        <v>8125248082</v>
      </c>
      <c r="P51" s="15"/>
      <c r="Q51" s="15">
        <v>433522442</v>
      </c>
    </row>
    <row r="52" spans="1:17" ht="21" x14ac:dyDescent="0.55000000000000004">
      <c r="A52" s="18" t="s">
        <v>66</v>
      </c>
      <c r="C52" s="15">
        <v>0</v>
      </c>
      <c r="D52" s="15"/>
      <c r="E52" s="15">
        <v>0</v>
      </c>
      <c r="F52" s="15"/>
      <c r="G52" s="15">
        <v>0</v>
      </c>
      <c r="H52" s="15"/>
      <c r="I52" s="15">
        <v>0</v>
      </c>
      <c r="J52" s="15"/>
      <c r="K52" s="15">
        <v>300000</v>
      </c>
      <c r="L52" s="15"/>
      <c r="M52" s="15">
        <v>18018150316</v>
      </c>
      <c r="N52" s="15"/>
      <c r="O52" s="15">
        <v>17217695867</v>
      </c>
      <c r="P52" s="15"/>
      <c r="Q52" s="15">
        <v>800454449</v>
      </c>
    </row>
    <row r="53" spans="1:17" ht="21" x14ac:dyDescent="0.55000000000000004">
      <c r="A53" s="18" t="s">
        <v>75</v>
      </c>
      <c r="C53" s="15">
        <v>0</v>
      </c>
      <c r="D53" s="15"/>
      <c r="E53" s="15">
        <v>0</v>
      </c>
      <c r="F53" s="15"/>
      <c r="G53" s="15">
        <v>0</v>
      </c>
      <c r="H53" s="15"/>
      <c r="I53" s="15">
        <v>0</v>
      </c>
      <c r="J53" s="15"/>
      <c r="K53" s="15">
        <v>10000000</v>
      </c>
      <c r="L53" s="15"/>
      <c r="M53" s="15">
        <v>271766538168</v>
      </c>
      <c r="N53" s="15"/>
      <c r="O53" s="15">
        <v>265099201114</v>
      </c>
      <c r="P53" s="15"/>
      <c r="Q53" s="15">
        <f>M53-O53</f>
        <v>6667337054</v>
      </c>
    </row>
    <row r="54" spans="1:17" ht="21" x14ac:dyDescent="0.55000000000000004">
      <c r="A54" s="18" t="s">
        <v>420</v>
      </c>
      <c r="C54" s="15">
        <v>0</v>
      </c>
      <c r="D54" s="15"/>
      <c r="E54" s="15">
        <v>0</v>
      </c>
      <c r="F54" s="15"/>
      <c r="G54" s="15">
        <v>0</v>
      </c>
      <c r="H54" s="15"/>
      <c r="I54" s="15">
        <v>0</v>
      </c>
      <c r="J54" s="15"/>
      <c r="K54" s="15">
        <v>276683</v>
      </c>
      <c r="L54" s="15"/>
      <c r="M54" s="15">
        <v>3984283329</v>
      </c>
      <c r="N54" s="15"/>
      <c r="O54" s="15">
        <v>3920772629</v>
      </c>
      <c r="P54" s="15"/>
      <c r="Q54" s="15">
        <v>63510700</v>
      </c>
    </row>
    <row r="55" spans="1:17" ht="21" x14ac:dyDescent="0.55000000000000004">
      <c r="A55" s="18" t="s">
        <v>38</v>
      </c>
      <c r="C55" s="15">
        <v>0</v>
      </c>
      <c r="D55" s="15"/>
      <c r="E55" s="15">
        <v>0</v>
      </c>
      <c r="F55" s="15"/>
      <c r="G55" s="15">
        <v>0</v>
      </c>
      <c r="H55" s="15"/>
      <c r="I55" s="15">
        <v>0</v>
      </c>
      <c r="J55" s="15"/>
      <c r="K55" s="15">
        <v>1</v>
      </c>
      <c r="L55" s="15"/>
      <c r="M55" s="15">
        <v>1</v>
      </c>
      <c r="N55" s="15"/>
      <c r="O55" s="15">
        <v>7779</v>
      </c>
      <c r="P55" s="15"/>
      <c r="Q55" s="15">
        <v>-7778</v>
      </c>
    </row>
    <row r="56" spans="1:17" ht="21" x14ac:dyDescent="0.55000000000000004">
      <c r="A56" s="18" t="s">
        <v>421</v>
      </c>
      <c r="C56" s="15">
        <v>0</v>
      </c>
      <c r="D56" s="15"/>
      <c r="E56" s="15">
        <v>0</v>
      </c>
      <c r="F56" s="15"/>
      <c r="G56" s="15">
        <v>0</v>
      </c>
      <c r="H56" s="15"/>
      <c r="I56" s="15">
        <v>0</v>
      </c>
      <c r="J56" s="15"/>
      <c r="K56" s="15">
        <v>2859676</v>
      </c>
      <c r="L56" s="15"/>
      <c r="M56" s="15">
        <v>39626693786</v>
      </c>
      <c r="N56" s="15"/>
      <c r="O56" s="15">
        <v>37600942968</v>
      </c>
      <c r="P56" s="15"/>
      <c r="Q56" s="15">
        <v>2025750818</v>
      </c>
    </row>
    <row r="57" spans="1:17" ht="21" x14ac:dyDescent="0.55000000000000004">
      <c r="A57" s="18" t="s">
        <v>422</v>
      </c>
      <c r="C57" s="15">
        <v>0</v>
      </c>
      <c r="D57" s="15"/>
      <c r="E57" s="15">
        <v>0</v>
      </c>
      <c r="F57" s="15"/>
      <c r="G57" s="15">
        <v>0</v>
      </c>
      <c r="H57" s="15"/>
      <c r="I57" s="15">
        <v>0</v>
      </c>
      <c r="J57" s="15"/>
      <c r="K57" s="15">
        <v>11689012</v>
      </c>
      <c r="L57" s="15"/>
      <c r="M57" s="15">
        <v>203531282186</v>
      </c>
      <c r="N57" s="15"/>
      <c r="O57" s="15">
        <v>192458369121</v>
      </c>
      <c r="P57" s="15"/>
      <c r="Q57" s="15">
        <v>11072913065</v>
      </c>
    </row>
    <row r="58" spans="1:17" ht="21" x14ac:dyDescent="0.55000000000000004">
      <c r="A58" s="18" t="s">
        <v>16</v>
      </c>
      <c r="C58" s="15">
        <v>0</v>
      </c>
      <c r="D58" s="15"/>
      <c r="E58" s="15">
        <v>0</v>
      </c>
      <c r="F58" s="15"/>
      <c r="G58" s="15">
        <v>0</v>
      </c>
      <c r="H58" s="15"/>
      <c r="I58" s="15">
        <v>0</v>
      </c>
      <c r="J58" s="15"/>
      <c r="K58" s="15">
        <v>15000000</v>
      </c>
      <c r="L58" s="15"/>
      <c r="M58" s="15">
        <v>54722452790</v>
      </c>
      <c r="N58" s="15"/>
      <c r="O58" s="15">
        <v>52473264470</v>
      </c>
      <c r="P58" s="15"/>
      <c r="Q58" s="15">
        <f>M58-O58</f>
        <v>2249188320</v>
      </c>
    </row>
    <row r="59" spans="1:17" ht="21" x14ac:dyDescent="0.55000000000000004">
      <c r="A59" s="18" t="s">
        <v>423</v>
      </c>
      <c r="C59" s="15">
        <v>0</v>
      </c>
      <c r="D59" s="15"/>
      <c r="E59" s="15">
        <v>0</v>
      </c>
      <c r="F59" s="15"/>
      <c r="G59" s="15">
        <v>0</v>
      </c>
      <c r="H59" s="15"/>
      <c r="I59" s="15">
        <v>0</v>
      </c>
      <c r="J59" s="15"/>
      <c r="K59" s="15">
        <v>20093796</v>
      </c>
      <c r="L59" s="15"/>
      <c r="M59" s="15">
        <v>233522031509</v>
      </c>
      <c r="N59" s="15"/>
      <c r="O59" s="15">
        <v>230237562558</v>
      </c>
      <c r="P59" s="15"/>
      <c r="Q59" s="15">
        <v>3284468951</v>
      </c>
    </row>
    <row r="60" spans="1:17" ht="21" x14ac:dyDescent="0.55000000000000004">
      <c r="A60" s="18" t="s">
        <v>17</v>
      </c>
      <c r="C60" s="15">
        <v>0</v>
      </c>
      <c r="D60" s="15"/>
      <c r="E60" s="15">
        <v>0</v>
      </c>
      <c r="F60" s="15"/>
      <c r="G60" s="15">
        <v>0</v>
      </c>
      <c r="H60" s="15"/>
      <c r="I60" s="15">
        <v>0</v>
      </c>
      <c r="J60" s="15"/>
      <c r="K60" s="15">
        <v>1</v>
      </c>
      <c r="L60" s="15"/>
      <c r="M60" s="15">
        <v>1</v>
      </c>
      <c r="N60" s="15"/>
      <c r="O60" s="15">
        <v>5833</v>
      </c>
      <c r="P60" s="15"/>
      <c r="Q60" s="15">
        <v>-5832</v>
      </c>
    </row>
    <row r="61" spans="1:17" ht="21" x14ac:dyDescent="0.55000000000000004">
      <c r="A61" s="18" t="s">
        <v>424</v>
      </c>
      <c r="C61" s="15">
        <v>0</v>
      </c>
      <c r="D61" s="15"/>
      <c r="E61" s="15">
        <v>0</v>
      </c>
      <c r="F61" s="15"/>
      <c r="G61" s="15">
        <v>0</v>
      </c>
      <c r="H61" s="15"/>
      <c r="I61" s="15">
        <v>0</v>
      </c>
      <c r="J61" s="15"/>
      <c r="K61" s="15">
        <v>5690277</v>
      </c>
      <c r="L61" s="15"/>
      <c r="M61" s="15">
        <v>70676875354</v>
      </c>
      <c r="N61" s="15"/>
      <c r="O61" s="15">
        <v>68566308541</v>
      </c>
      <c r="P61" s="15"/>
      <c r="Q61" s="15">
        <v>2110566813</v>
      </c>
    </row>
    <row r="62" spans="1:17" ht="21" x14ac:dyDescent="0.55000000000000004">
      <c r="A62" s="18" t="s">
        <v>468</v>
      </c>
      <c r="C62" s="15"/>
      <c r="D62" s="15"/>
      <c r="E62" s="15"/>
      <c r="F62" s="15"/>
      <c r="G62" s="15"/>
      <c r="H62" s="15"/>
      <c r="I62" s="15"/>
      <c r="J62" s="15"/>
      <c r="K62" s="15">
        <v>0</v>
      </c>
      <c r="L62" s="15"/>
      <c r="M62" s="15">
        <v>0</v>
      </c>
      <c r="N62" s="15"/>
      <c r="O62" s="15">
        <v>0</v>
      </c>
      <c r="P62" s="15"/>
      <c r="Q62" s="15">
        <v>-645273220</v>
      </c>
    </row>
    <row r="63" spans="1:17" ht="21" x14ac:dyDescent="0.55000000000000004">
      <c r="A63" s="18" t="s">
        <v>425</v>
      </c>
      <c r="C63" s="15">
        <v>0</v>
      </c>
      <c r="D63" s="15"/>
      <c r="E63" s="15">
        <v>0</v>
      </c>
      <c r="F63" s="15"/>
      <c r="G63" s="15">
        <v>0</v>
      </c>
      <c r="H63" s="15"/>
      <c r="I63" s="15">
        <v>0</v>
      </c>
      <c r="J63" s="15"/>
      <c r="K63" s="15">
        <v>2666666</v>
      </c>
      <c r="L63" s="15"/>
      <c r="M63" s="15">
        <v>74005314832</v>
      </c>
      <c r="N63" s="15"/>
      <c r="O63" s="15">
        <v>95037430207</v>
      </c>
      <c r="P63" s="15"/>
      <c r="Q63" s="15">
        <v>-21032115375</v>
      </c>
    </row>
    <row r="64" spans="1:17" ht="21" x14ac:dyDescent="0.55000000000000004">
      <c r="A64" s="18" t="s">
        <v>365</v>
      </c>
      <c r="C64" s="15">
        <v>0</v>
      </c>
      <c r="D64" s="15"/>
      <c r="E64" s="15">
        <v>0</v>
      </c>
      <c r="F64" s="15"/>
      <c r="G64" s="15">
        <v>0</v>
      </c>
      <c r="H64" s="15"/>
      <c r="I64" s="15">
        <v>0</v>
      </c>
      <c r="J64" s="15"/>
      <c r="K64" s="15">
        <v>1500000</v>
      </c>
      <c r="L64" s="15"/>
      <c r="M64" s="15">
        <v>1499960000000</v>
      </c>
      <c r="N64" s="15"/>
      <c r="O64" s="15">
        <v>1500000000000</v>
      </c>
      <c r="P64" s="15"/>
      <c r="Q64" s="15">
        <v>-40000000</v>
      </c>
    </row>
    <row r="65" spans="1:17" ht="21" x14ac:dyDescent="0.55000000000000004">
      <c r="A65" s="18" t="s">
        <v>151</v>
      </c>
      <c r="C65" s="15">
        <v>0</v>
      </c>
      <c r="D65" s="15"/>
      <c r="E65" s="15">
        <v>0</v>
      </c>
      <c r="F65" s="15"/>
      <c r="G65" s="15">
        <v>0</v>
      </c>
      <c r="H65" s="15"/>
      <c r="I65" s="15">
        <v>0</v>
      </c>
      <c r="J65" s="15"/>
      <c r="K65" s="15">
        <v>539700</v>
      </c>
      <c r="L65" s="15"/>
      <c r="M65" s="15">
        <v>500742078588</v>
      </c>
      <c r="N65" s="15"/>
      <c r="O65" s="15">
        <v>539602179374</v>
      </c>
      <c r="P65" s="15"/>
      <c r="Q65" s="15">
        <v>-38860100786</v>
      </c>
    </row>
    <row r="66" spans="1:17" ht="21" x14ac:dyDescent="0.55000000000000004">
      <c r="A66" s="18" t="s">
        <v>426</v>
      </c>
      <c r="C66" s="15">
        <v>0</v>
      </c>
      <c r="D66" s="15"/>
      <c r="E66" s="15">
        <v>0</v>
      </c>
      <c r="F66" s="15"/>
      <c r="G66" s="15">
        <v>0</v>
      </c>
      <c r="H66" s="15"/>
      <c r="I66" s="15">
        <v>0</v>
      </c>
      <c r="J66" s="15"/>
      <c r="K66" s="15">
        <v>50952</v>
      </c>
      <c r="L66" s="15"/>
      <c r="M66" s="15">
        <v>345607416000</v>
      </c>
      <c r="N66" s="15"/>
      <c r="O66" s="15">
        <v>340636264789</v>
      </c>
      <c r="P66" s="15"/>
      <c r="Q66" s="15">
        <v>4971151211</v>
      </c>
    </row>
    <row r="67" spans="1:17" ht="21" x14ac:dyDescent="0.55000000000000004">
      <c r="A67" s="18" t="s">
        <v>427</v>
      </c>
      <c r="C67" s="15">
        <v>0</v>
      </c>
      <c r="D67" s="15"/>
      <c r="E67" s="15">
        <v>0</v>
      </c>
      <c r="F67" s="15"/>
      <c r="G67" s="15">
        <v>0</v>
      </c>
      <c r="H67" s="15"/>
      <c r="I67" s="15">
        <v>0</v>
      </c>
      <c r="J67" s="15"/>
      <c r="K67" s="15">
        <v>151306</v>
      </c>
      <c r="L67" s="15"/>
      <c r="M67" s="15">
        <v>1177914183880</v>
      </c>
      <c r="N67" s="15"/>
      <c r="O67" s="15">
        <v>1121926994910</v>
      </c>
      <c r="P67" s="15"/>
      <c r="Q67" s="15">
        <v>55987188970</v>
      </c>
    </row>
    <row r="68" spans="1:17" ht="21" x14ac:dyDescent="0.55000000000000004">
      <c r="A68" s="18" t="s">
        <v>369</v>
      </c>
      <c r="C68" s="15">
        <v>0</v>
      </c>
      <c r="D68" s="15"/>
      <c r="E68" s="15">
        <v>0</v>
      </c>
      <c r="F68" s="15"/>
      <c r="G68" s="15">
        <v>0</v>
      </c>
      <c r="H68" s="15"/>
      <c r="I68" s="15">
        <v>0</v>
      </c>
      <c r="J68" s="15"/>
      <c r="K68" s="15">
        <v>3900000</v>
      </c>
      <c r="L68" s="15"/>
      <c r="M68" s="15">
        <v>3525342600000</v>
      </c>
      <c r="N68" s="15"/>
      <c r="O68" s="15">
        <v>3534291993448</v>
      </c>
      <c r="P68" s="15"/>
      <c r="Q68" s="15">
        <v>-8949393448</v>
      </c>
    </row>
    <row r="69" spans="1:17" ht="21" x14ac:dyDescent="0.55000000000000004">
      <c r="A69" s="18" t="s">
        <v>154</v>
      </c>
      <c r="C69" s="15">
        <v>0</v>
      </c>
      <c r="D69" s="15"/>
      <c r="E69" s="15">
        <v>0</v>
      </c>
      <c r="F69" s="15"/>
      <c r="G69" s="15">
        <v>0</v>
      </c>
      <c r="H69" s="15"/>
      <c r="I69" s="15">
        <v>0</v>
      </c>
      <c r="J69" s="15"/>
      <c r="K69" s="15">
        <v>9550</v>
      </c>
      <c r="L69" s="15"/>
      <c r="M69" s="15">
        <v>9083445390</v>
      </c>
      <c r="N69" s="15"/>
      <c r="O69" s="15">
        <v>8632569700</v>
      </c>
      <c r="P69" s="15"/>
      <c r="Q69" s="15">
        <v>450875690</v>
      </c>
    </row>
    <row r="70" spans="1:17" ht="21" x14ac:dyDescent="0.55000000000000004">
      <c r="A70" s="18" t="s">
        <v>428</v>
      </c>
      <c r="C70" s="15">
        <v>0</v>
      </c>
      <c r="D70" s="15"/>
      <c r="E70" s="15">
        <v>0</v>
      </c>
      <c r="F70" s="15"/>
      <c r="G70" s="15">
        <v>0</v>
      </c>
      <c r="H70" s="15"/>
      <c r="I70" s="15">
        <v>0</v>
      </c>
      <c r="J70" s="15"/>
      <c r="K70" s="15">
        <v>1399020</v>
      </c>
      <c r="L70" s="15"/>
      <c r="M70" s="15">
        <v>1254852953363</v>
      </c>
      <c r="N70" s="15"/>
      <c r="O70" s="15">
        <v>1263453215917</v>
      </c>
      <c r="P70" s="15"/>
      <c r="Q70" s="15">
        <v>-8600262553</v>
      </c>
    </row>
    <row r="71" spans="1:17" ht="21" x14ac:dyDescent="0.55000000000000004">
      <c r="A71" s="18" t="s">
        <v>163</v>
      </c>
      <c r="C71" s="15">
        <v>0</v>
      </c>
      <c r="D71" s="15"/>
      <c r="E71" s="15">
        <v>0</v>
      </c>
      <c r="F71" s="15"/>
      <c r="G71" s="15">
        <v>0</v>
      </c>
      <c r="H71" s="15"/>
      <c r="I71" s="15">
        <v>0</v>
      </c>
      <c r="J71" s="15"/>
      <c r="K71" s="15">
        <v>35900</v>
      </c>
      <c r="L71" s="15"/>
      <c r="M71" s="15">
        <v>264574313974</v>
      </c>
      <c r="N71" s="15"/>
      <c r="O71" s="15">
        <v>263831505300</v>
      </c>
      <c r="P71" s="15"/>
      <c r="Q71" s="15">
        <v>742808674</v>
      </c>
    </row>
    <row r="72" spans="1:17" ht="21" x14ac:dyDescent="0.55000000000000004">
      <c r="A72" s="18" t="s">
        <v>367</v>
      </c>
      <c r="C72" s="15">
        <v>0</v>
      </c>
      <c r="D72" s="15"/>
      <c r="E72" s="15">
        <v>0</v>
      </c>
      <c r="F72" s="15"/>
      <c r="G72" s="15">
        <v>0</v>
      </c>
      <c r="H72" s="15"/>
      <c r="I72" s="15">
        <v>0</v>
      </c>
      <c r="J72" s="15"/>
      <c r="K72" s="15">
        <v>535500</v>
      </c>
      <c r="L72" s="15"/>
      <c r="M72" s="15">
        <v>498013018395</v>
      </c>
      <c r="N72" s="15"/>
      <c r="O72" s="15">
        <v>503814167128</v>
      </c>
      <c r="P72" s="15"/>
      <c r="Q72" s="15">
        <v>-5801148733</v>
      </c>
    </row>
    <row r="73" spans="1:17" ht="21" x14ac:dyDescent="0.55000000000000004">
      <c r="A73" s="18" t="s">
        <v>370</v>
      </c>
      <c r="C73" s="15">
        <v>0</v>
      </c>
      <c r="D73" s="15"/>
      <c r="E73" s="15">
        <v>0</v>
      </c>
      <c r="F73" s="15"/>
      <c r="G73" s="15">
        <v>0</v>
      </c>
      <c r="H73" s="15"/>
      <c r="I73" s="15">
        <v>0</v>
      </c>
      <c r="J73" s="15"/>
      <c r="K73" s="15">
        <v>4723959</v>
      </c>
      <c r="L73" s="15"/>
      <c r="M73" s="15">
        <v>4723444950365</v>
      </c>
      <c r="N73" s="15"/>
      <c r="O73" s="15">
        <v>4723102782431</v>
      </c>
      <c r="P73" s="15"/>
      <c r="Q73" s="15">
        <v>342167934</v>
      </c>
    </row>
    <row r="74" spans="1:17" ht="21" x14ac:dyDescent="0.55000000000000004">
      <c r="A74" s="18" t="s">
        <v>110</v>
      </c>
      <c r="C74" s="15">
        <v>0</v>
      </c>
      <c r="D74" s="15"/>
      <c r="E74" s="15">
        <v>0</v>
      </c>
      <c r="F74" s="15"/>
      <c r="G74" s="15">
        <v>0</v>
      </c>
      <c r="H74" s="15"/>
      <c r="I74" s="15">
        <v>0</v>
      </c>
      <c r="J74" s="15"/>
      <c r="K74" s="15">
        <v>200</v>
      </c>
      <c r="L74" s="15"/>
      <c r="M74" s="15">
        <v>201963388</v>
      </c>
      <c r="N74" s="15"/>
      <c r="O74" s="15">
        <v>200000000</v>
      </c>
      <c r="P74" s="15"/>
      <c r="Q74" s="15">
        <v>1963388</v>
      </c>
    </row>
    <row r="75" spans="1:17" ht="21" x14ac:dyDescent="0.55000000000000004">
      <c r="A75" s="18" t="s">
        <v>374</v>
      </c>
      <c r="C75" s="15">
        <v>0</v>
      </c>
      <c r="D75" s="15"/>
      <c r="E75" s="15">
        <v>0</v>
      </c>
      <c r="F75" s="15"/>
      <c r="G75" s="15">
        <v>0</v>
      </c>
      <c r="H75" s="15"/>
      <c r="I75" s="15">
        <v>0</v>
      </c>
      <c r="J75" s="15"/>
      <c r="K75" s="15">
        <v>1478146</v>
      </c>
      <c r="L75" s="15"/>
      <c r="M75" s="15">
        <v>1478146000000</v>
      </c>
      <c r="N75" s="15"/>
      <c r="O75" s="15">
        <v>1477878086037</v>
      </c>
      <c r="P75" s="15"/>
      <c r="Q75" s="15">
        <v>267913963</v>
      </c>
    </row>
    <row r="76" spans="1:17" ht="21" x14ac:dyDescent="0.55000000000000004">
      <c r="A76" s="18" t="s">
        <v>142</v>
      </c>
      <c r="C76" s="15">
        <v>0</v>
      </c>
      <c r="D76" s="15"/>
      <c r="E76" s="15">
        <v>0</v>
      </c>
      <c r="F76" s="15"/>
      <c r="G76" s="15">
        <v>0</v>
      </c>
      <c r="H76" s="15"/>
      <c r="I76" s="15">
        <v>0</v>
      </c>
      <c r="J76" s="15"/>
      <c r="K76" s="15">
        <v>7395700</v>
      </c>
      <c r="L76" s="15"/>
      <c r="M76" s="15">
        <v>7004331511803</v>
      </c>
      <c r="N76" s="15"/>
      <c r="O76" s="15">
        <v>6887319582000</v>
      </c>
      <c r="P76" s="15"/>
      <c r="Q76" s="15">
        <v>117011929803</v>
      </c>
    </row>
    <row r="77" spans="1:17" ht="21" x14ac:dyDescent="0.55000000000000004">
      <c r="A77" s="18" t="s">
        <v>116</v>
      </c>
      <c r="C77" s="15">
        <v>0</v>
      </c>
      <c r="D77" s="15"/>
      <c r="E77" s="15">
        <v>0</v>
      </c>
      <c r="F77" s="15"/>
      <c r="G77" s="15">
        <v>0</v>
      </c>
      <c r="H77" s="15"/>
      <c r="I77" s="15">
        <v>0</v>
      </c>
      <c r="J77" s="15"/>
      <c r="K77" s="15">
        <v>95598</v>
      </c>
      <c r="L77" s="15"/>
      <c r="M77" s="15">
        <v>76203125166</v>
      </c>
      <c r="N77" s="15"/>
      <c r="O77" s="15">
        <v>70844036063</v>
      </c>
      <c r="P77" s="15"/>
      <c r="Q77" s="15">
        <v>5359089103</v>
      </c>
    </row>
    <row r="78" spans="1:17" ht="21" x14ac:dyDescent="0.55000000000000004">
      <c r="A78" s="18" t="s">
        <v>429</v>
      </c>
      <c r="C78" s="15">
        <v>0</v>
      </c>
      <c r="D78" s="15"/>
      <c r="E78" s="15">
        <v>0</v>
      </c>
      <c r="F78" s="15"/>
      <c r="G78" s="15">
        <v>0</v>
      </c>
      <c r="H78" s="15"/>
      <c r="I78" s="15">
        <v>0</v>
      </c>
      <c r="J78" s="15"/>
      <c r="K78" s="15">
        <v>10</v>
      </c>
      <c r="L78" s="15"/>
      <c r="M78" s="15">
        <v>7176212</v>
      </c>
      <c r="N78" s="15"/>
      <c r="O78" s="15">
        <v>6402169</v>
      </c>
      <c r="P78" s="15"/>
      <c r="Q78" s="15">
        <v>774043</v>
      </c>
    </row>
    <row r="79" spans="1:17" ht="21" x14ac:dyDescent="0.55000000000000004">
      <c r="A79" s="18" t="s">
        <v>122</v>
      </c>
      <c r="C79" s="15">
        <v>0</v>
      </c>
      <c r="D79" s="15"/>
      <c r="E79" s="15">
        <v>0</v>
      </c>
      <c r="F79" s="15"/>
      <c r="G79" s="15">
        <v>0</v>
      </c>
      <c r="H79" s="15"/>
      <c r="I79" s="15">
        <v>0</v>
      </c>
      <c r="J79" s="15"/>
      <c r="K79" s="15">
        <v>100000</v>
      </c>
      <c r="L79" s="15"/>
      <c r="M79" s="15">
        <v>60290165990</v>
      </c>
      <c r="N79" s="15"/>
      <c r="O79" s="15">
        <v>57334056181</v>
      </c>
      <c r="P79" s="15"/>
      <c r="Q79" s="15">
        <v>2956109809</v>
      </c>
    </row>
    <row r="80" spans="1:17" ht="21" x14ac:dyDescent="0.55000000000000004">
      <c r="A80" s="18" t="s">
        <v>128</v>
      </c>
      <c r="C80" s="15">
        <v>0</v>
      </c>
      <c r="D80" s="15"/>
      <c r="E80" s="15">
        <v>0</v>
      </c>
      <c r="F80" s="15"/>
      <c r="G80" s="15">
        <v>0</v>
      </c>
      <c r="H80" s="15"/>
      <c r="I80" s="15">
        <v>0</v>
      </c>
      <c r="J80" s="15"/>
      <c r="K80" s="15">
        <v>500000</v>
      </c>
      <c r="L80" s="15"/>
      <c r="M80" s="15">
        <v>473980000000</v>
      </c>
      <c r="N80" s="15"/>
      <c r="O80" s="15">
        <v>473909250000</v>
      </c>
      <c r="P80" s="15"/>
      <c r="Q80" s="15">
        <v>70750000</v>
      </c>
    </row>
    <row r="81" spans="1:17" ht="21" x14ac:dyDescent="0.55000000000000004">
      <c r="A81" s="18" t="s">
        <v>372</v>
      </c>
      <c r="C81" s="15">
        <v>0</v>
      </c>
      <c r="D81" s="15"/>
      <c r="E81" s="15">
        <v>0</v>
      </c>
      <c r="F81" s="15"/>
      <c r="G81" s="15">
        <v>0</v>
      </c>
      <c r="H81" s="15"/>
      <c r="I81" s="15">
        <v>0</v>
      </c>
      <c r="J81" s="15"/>
      <c r="K81" s="15">
        <v>2499743</v>
      </c>
      <c r="L81" s="15"/>
      <c r="M81" s="15">
        <v>2499743000000</v>
      </c>
      <c r="N81" s="15"/>
      <c r="O81" s="15">
        <v>2499289921581</v>
      </c>
      <c r="P81" s="15"/>
      <c r="Q81" s="15">
        <v>453078419</v>
      </c>
    </row>
    <row r="82" spans="1:17" ht="21" x14ac:dyDescent="0.55000000000000004">
      <c r="A82" s="18" t="s">
        <v>133</v>
      </c>
      <c r="C82" s="15">
        <v>0</v>
      </c>
      <c r="D82" s="15"/>
      <c r="E82" s="15">
        <v>0</v>
      </c>
      <c r="F82" s="15"/>
      <c r="G82" s="15">
        <v>0</v>
      </c>
      <c r="H82" s="15"/>
      <c r="I82" s="15">
        <v>0</v>
      </c>
      <c r="J82" s="15"/>
      <c r="K82" s="15">
        <v>100</v>
      </c>
      <c r="L82" s="15"/>
      <c r="M82" s="15">
        <v>94782818</v>
      </c>
      <c r="N82" s="15"/>
      <c r="O82" s="15">
        <v>88943377</v>
      </c>
      <c r="P82" s="15"/>
      <c r="Q82" s="15">
        <v>5839441</v>
      </c>
    </row>
    <row r="83" spans="1:17" ht="21" x14ac:dyDescent="0.55000000000000004">
      <c r="A83" s="18" t="s">
        <v>119</v>
      </c>
      <c r="C83" s="15">
        <v>0</v>
      </c>
      <c r="D83" s="15"/>
      <c r="E83" s="15">
        <v>0</v>
      </c>
      <c r="F83" s="15"/>
      <c r="G83" s="15">
        <v>0</v>
      </c>
      <c r="H83" s="15"/>
      <c r="I83" s="15">
        <v>0</v>
      </c>
      <c r="J83" s="15"/>
      <c r="K83" s="15">
        <v>12536</v>
      </c>
      <c r="L83" s="15"/>
      <c r="M83" s="15">
        <v>7687146695</v>
      </c>
      <c r="N83" s="15"/>
      <c r="O83" s="15">
        <v>7395576806</v>
      </c>
      <c r="P83" s="15"/>
      <c r="Q83" s="15">
        <v>291569889</v>
      </c>
    </row>
    <row r="84" spans="1:17" ht="21" x14ac:dyDescent="0.55000000000000004">
      <c r="A84" s="18" t="s">
        <v>113</v>
      </c>
      <c r="C84" s="15">
        <v>0</v>
      </c>
      <c r="D84" s="15"/>
      <c r="E84" s="15">
        <v>0</v>
      </c>
      <c r="F84" s="15"/>
      <c r="G84" s="15">
        <v>0</v>
      </c>
      <c r="H84" s="15"/>
      <c r="I84" s="15">
        <v>0</v>
      </c>
      <c r="J84" s="15"/>
      <c r="K84" s="15">
        <v>14500</v>
      </c>
      <c r="L84" s="15"/>
      <c r="M84" s="15">
        <v>13361267871</v>
      </c>
      <c r="N84" s="15"/>
      <c r="O84" s="15">
        <v>14497371875</v>
      </c>
      <c r="P84" s="15"/>
      <c r="Q84" s="15">
        <v>-1136104004</v>
      </c>
    </row>
    <row r="85" spans="1:17" ht="21" x14ac:dyDescent="0.55000000000000004">
      <c r="A85" s="18" t="s">
        <v>139</v>
      </c>
      <c r="C85" s="15">
        <v>0</v>
      </c>
      <c r="D85" s="15"/>
      <c r="E85" s="15">
        <v>0</v>
      </c>
      <c r="F85" s="15"/>
      <c r="G85" s="15">
        <v>0</v>
      </c>
      <c r="H85" s="15"/>
      <c r="I85" s="15">
        <v>0</v>
      </c>
      <c r="J85" s="15"/>
      <c r="K85" s="15">
        <v>1010000</v>
      </c>
      <c r="L85" s="15"/>
      <c r="M85" s="15">
        <v>959178223750</v>
      </c>
      <c r="N85" s="15"/>
      <c r="O85" s="15">
        <v>949504332776</v>
      </c>
      <c r="P85" s="15"/>
      <c r="Q85" s="15">
        <v>9673890974</v>
      </c>
    </row>
    <row r="86" spans="1:17" s="14" customFormat="1" ht="21.75" thickBot="1" x14ac:dyDescent="0.6">
      <c r="A86" s="6" t="s">
        <v>469</v>
      </c>
      <c r="C86" s="16">
        <f>SUM(C8:C85)</f>
        <v>39385898</v>
      </c>
      <c r="E86" s="16">
        <f>SUM(E8:E85)</f>
        <v>544192934375</v>
      </c>
      <c r="G86" s="16">
        <f>SUM(G8:G85)</f>
        <v>482079253272</v>
      </c>
      <c r="I86" s="16">
        <f>SUM(I8:I85)</f>
        <v>62113681103</v>
      </c>
      <c r="K86" s="16">
        <f>SUM(K8:K85)</f>
        <v>185895834</v>
      </c>
      <c r="M86" s="16">
        <f>SUM(M8:M85)</f>
        <v>29469115899389</v>
      </c>
      <c r="O86" s="16">
        <f>SUM(O8:O85)</f>
        <v>29217124108381</v>
      </c>
      <c r="Q86" s="16">
        <f>SUM(Q8:Q85)</f>
        <v>251346517790</v>
      </c>
    </row>
    <row r="87" spans="1:17" ht="19.5" thickTop="1" x14ac:dyDescent="0.45"/>
    <row r="89" spans="1:17" x14ac:dyDescent="0.45">
      <c r="I89" s="15"/>
      <c r="Q89" s="15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2"/>
  <sheetViews>
    <sheetView rightToLeft="1" workbookViewId="0">
      <selection activeCell="M8" sqref="M8:S99"/>
    </sheetView>
  </sheetViews>
  <sheetFormatPr defaultRowHeight="18.75" x14ac:dyDescent="0.45"/>
  <cols>
    <col min="1" max="1" width="34.7109375" style="17" bestFit="1" customWidth="1"/>
    <col min="2" max="2" width="1" style="17" customWidth="1"/>
    <col min="3" max="3" width="21.28515625" style="17" bestFit="1" customWidth="1"/>
    <col min="4" max="4" width="1" style="17" customWidth="1"/>
    <col min="5" max="5" width="22.7109375" style="17" bestFit="1" customWidth="1"/>
    <col min="6" max="6" width="1" style="17" customWidth="1"/>
    <col min="7" max="7" width="17.140625" style="17" bestFit="1" customWidth="1"/>
    <col min="8" max="8" width="1" style="17" customWidth="1"/>
    <col min="9" max="9" width="18.140625" style="17" bestFit="1" customWidth="1"/>
    <col min="10" max="10" width="1" style="17" customWidth="1"/>
    <col min="11" max="11" width="25.7109375" style="13" bestFit="1" customWidth="1"/>
    <col min="12" max="12" width="1" style="17" customWidth="1"/>
    <col min="13" max="13" width="21.28515625" style="17" bestFit="1" customWidth="1"/>
    <col min="14" max="14" width="1" style="17" customWidth="1"/>
    <col min="15" max="15" width="22.7109375" style="17" bestFit="1" customWidth="1"/>
    <col min="16" max="16" width="1" style="17" customWidth="1"/>
    <col min="17" max="17" width="18.42578125" style="17" bestFit="1" customWidth="1"/>
    <col min="18" max="18" width="1" style="17" customWidth="1"/>
    <col min="19" max="19" width="18.140625" style="17" bestFit="1" customWidth="1"/>
    <col min="20" max="20" width="1" style="17" customWidth="1"/>
    <col min="21" max="21" width="25.7109375" style="13" bestFit="1" customWidth="1"/>
    <col min="22" max="22" width="1" style="17" customWidth="1"/>
    <col min="23" max="23" width="9.140625" style="17" customWidth="1"/>
    <col min="24" max="16384" width="9.140625" style="17"/>
  </cols>
  <sheetData>
    <row r="2" spans="1:21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30" x14ac:dyDescent="0.45">
      <c r="A3" s="26" t="s">
        <v>356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6" spans="1:21" ht="30" x14ac:dyDescent="0.45">
      <c r="A6" s="34" t="s">
        <v>3</v>
      </c>
      <c r="C6" s="33" t="s">
        <v>358</v>
      </c>
      <c r="D6" s="33" t="s">
        <v>358</v>
      </c>
      <c r="E6" s="33" t="s">
        <v>358</v>
      </c>
      <c r="F6" s="33" t="s">
        <v>358</v>
      </c>
      <c r="G6" s="33" t="s">
        <v>358</v>
      </c>
      <c r="H6" s="33" t="s">
        <v>358</v>
      </c>
      <c r="I6" s="33" t="s">
        <v>358</v>
      </c>
      <c r="J6" s="33" t="s">
        <v>358</v>
      </c>
      <c r="K6" s="33" t="s">
        <v>358</v>
      </c>
      <c r="M6" s="33" t="s">
        <v>359</v>
      </c>
      <c r="N6" s="33" t="s">
        <v>359</v>
      </c>
      <c r="O6" s="33" t="s">
        <v>359</v>
      </c>
      <c r="P6" s="33" t="s">
        <v>359</v>
      </c>
      <c r="Q6" s="33" t="s">
        <v>359</v>
      </c>
      <c r="R6" s="33" t="s">
        <v>359</v>
      </c>
      <c r="S6" s="33" t="s">
        <v>359</v>
      </c>
      <c r="T6" s="33" t="s">
        <v>359</v>
      </c>
      <c r="U6" s="33" t="s">
        <v>359</v>
      </c>
    </row>
    <row r="7" spans="1:21" ht="30" x14ac:dyDescent="0.45">
      <c r="A7" s="27" t="s">
        <v>3</v>
      </c>
      <c r="C7" s="27" t="s">
        <v>430</v>
      </c>
      <c r="E7" s="27" t="s">
        <v>431</v>
      </c>
      <c r="G7" s="27" t="s">
        <v>432</v>
      </c>
      <c r="I7" s="27" t="s">
        <v>204</v>
      </c>
      <c r="K7" s="27" t="s">
        <v>433</v>
      </c>
      <c r="M7" s="27" t="s">
        <v>430</v>
      </c>
      <c r="O7" s="27" t="s">
        <v>431</v>
      </c>
      <c r="Q7" s="27" t="s">
        <v>432</v>
      </c>
      <c r="S7" s="27" t="s">
        <v>204</v>
      </c>
      <c r="U7" s="27" t="s">
        <v>433</v>
      </c>
    </row>
    <row r="8" spans="1:21" ht="21" x14ac:dyDescent="0.55000000000000004">
      <c r="A8" s="18" t="s">
        <v>63</v>
      </c>
      <c r="C8" s="15">
        <v>0</v>
      </c>
      <c r="D8" s="15"/>
      <c r="E8" s="15">
        <v>27481952120</v>
      </c>
      <c r="F8" s="15"/>
      <c r="G8" s="15">
        <v>-30179411580</v>
      </c>
      <c r="H8" s="15"/>
      <c r="I8" s="15">
        <f>C8+E8+G8</f>
        <v>-2697459460</v>
      </c>
      <c r="K8" s="19">
        <v>-5.9999999999999995E-4</v>
      </c>
      <c r="M8" s="15">
        <v>0</v>
      </c>
      <c r="N8" s="15"/>
      <c r="O8" s="15">
        <v>0</v>
      </c>
      <c r="P8" s="15"/>
      <c r="Q8" s="15">
        <v>-38411679336</v>
      </c>
      <c r="R8" s="15"/>
      <c r="S8" s="15">
        <v>-38411679336</v>
      </c>
      <c r="U8" s="19">
        <v>-1.4E-3</v>
      </c>
    </row>
    <row r="9" spans="1:21" ht="21" x14ac:dyDescent="0.55000000000000004">
      <c r="A9" s="18" t="s">
        <v>77</v>
      </c>
      <c r="C9" s="15">
        <v>14487155735</v>
      </c>
      <c r="D9" s="15"/>
      <c r="E9" s="15">
        <v>-14197492437</v>
      </c>
      <c r="F9" s="15"/>
      <c r="G9" s="15">
        <v>532251753</v>
      </c>
      <c r="H9" s="15"/>
      <c r="I9" s="15">
        <f t="shared" ref="I9:I72" si="0">C9+E9+G9</f>
        <v>821915051</v>
      </c>
      <c r="K9" s="19">
        <v>2.0000000000000001E-4</v>
      </c>
      <c r="M9" s="15">
        <v>14487155735</v>
      </c>
      <c r="N9" s="15"/>
      <c r="O9" s="15">
        <v>-15088309299</v>
      </c>
      <c r="P9" s="15"/>
      <c r="Q9" s="15">
        <v>404342269</v>
      </c>
      <c r="R9" s="15"/>
      <c r="S9" s="15">
        <v>-196811295</v>
      </c>
      <c r="U9" s="19">
        <v>0</v>
      </c>
    </row>
    <row r="10" spans="1:21" ht="21" x14ac:dyDescent="0.55000000000000004">
      <c r="A10" s="18" t="s">
        <v>85</v>
      </c>
      <c r="C10" s="15">
        <v>0</v>
      </c>
      <c r="D10" s="15"/>
      <c r="E10" s="15">
        <v>0</v>
      </c>
      <c r="F10" s="15"/>
      <c r="G10" s="15">
        <v>1671220291</v>
      </c>
      <c r="H10" s="15"/>
      <c r="I10" s="15">
        <f t="shared" si="0"/>
        <v>1671220291</v>
      </c>
      <c r="K10" s="19">
        <v>4.0000000000000002E-4</v>
      </c>
      <c r="M10" s="15">
        <v>0</v>
      </c>
      <c r="N10" s="15"/>
      <c r="O10" s="15">
        <v>0</v>
      </c>
      <c r="P10" s="15"/>
      <c r="Q10" s="15">
        <v>1671220291</v>
      </c>
      <c r="R10" s="15"/>
      <c r="S10" s="15">
        <v>1671220291</v>
      </c>
      <c r="U10" s="19">
        <v>1E-4</v>
      </c>
    </row>
    <row r="11" spans="1:21" ht="21" x14ac:dyDescent="0.55000000000000004">
      <c r="A11" s="18" t="s">
        <v>44</v>
      </c>
      <c r="C11" s="15">
        <v>0</v>
      </c>
      <c r="D11" s="15"/>
      <c r="E11" s="15">
        <v>-2190198081</v>
      </c>
      <c r="F11" s="15"/>
      <c r="G11" s="15">
        <v>40832359607</v>
      </c>
      <c r="H11" s="15"/>
      <c r="I11" s="15">
        <f t="shared" si="0"/>
        <v>38642161526</v>
      </c>
      <c r="K11" s="19">
        <v>9.1999999999999998E-3</v>
      </c>
      <c r="M11" s="15">
        <v>0</v>
      </c>
      <c r="N11" s="15"/>
      <c r="O11" s="15">
        <v>0</v>
      </c>
      <c r="P11" s="15"/>
      <c r="Q11" s="15">
        <v>40832359607</v>
      </c>
      <c r="R11" s="15"/>
      <c r="S11" s="15">
        <v>40832359607</v>
      </c>
      <c r="U11" s="19">
        <v>1.5E-3</v>
      </c>
    </row>
    <row r="12" spans="1:21" ht="21" x14ac:dyDescent="0.55000000000000004">
      <c r="A12" s="18" t="s">
        <v>31</v>
      </c>
      <c r="C12" s="15">
        <v>0</v>
      </c>
      <c r="D12" s="15"/>
      <c r="E12" s="15">
        <v>902014172</v>
      </c>
      <c r="F12" s="15"/>
      <c r="G12" s="15">
        <v>5502631915</v>
      </c>
      <c r="H12" s="15"/>
      <c r="I12" s="15">
        <f t="shared" si="0"/>
        <v>6404646087</v>
      </c>
      <c r="K12" s="19">
        <v>1.5E-3</v>
      </c>
      <c r="M12" s="15">
        <v>0</v>
      </c>
      <c r="N12" s="15"/>
      <c r="O12" s="15">
        <v>764438292</v>
      </c>
      <c r="P12" s="15"/>
      <c r="Q12" s="15">
        <v>11170417183</v>
      </c>
      <c r="R12" s="15"/>
      <c r="S12" s="15">
        <v>11934855475</v>
      </c>
      <c r="U12" s="19">
        <v>4.0000000000000002E-4</v>
      </c>
    </row>
    <row r="13" spans="1:21" ht="21" x14ac:dyDescent="0.55000000000000004">
      <c r="A13" s="18" t="s">
        <v>68</v>
      </c>
      <c r="C13" s="15">
        <v>0</v>
      </c>
      <c r="D13" s="15"/>
      <c r="E13" s="15">
        <v>-79479559</v>
      </c>
      <c r="F13" s="15"/>
      <c r="G13" s="15">
        <v>2819329</v>
      </c>
      <c r="H13" s="15"/>
      <c r="I13" s="15">
        <f t="shared" si="0"/>
        <v>-76660230</v>
      </c>
      <c r="K13" s="19">
        <v>0</v>
      </c>
      <c r="M13" s="15">
        <v>0</v>
      </c>
      <c r="N13" s="15"/>
      <c r="O13" s="15">
        <v>-144695743</v>
      </c>
      <c r="P13" s="15"/>
      <c r="Q13" s="15">
        <v>27663822</v>
      </c>
      <c r="R13" s="15"/>
      <c r="S13" s="15">
        <v>-117031921</v>
      </c>
      <c r="U13" s="19">
        <v>0</v>
      </c>
    </row>
    <row r="14" spans="1:21" ht="21" x14ac:dyDescent="0.55000000000000004">
      <c r="A14" s="18" t="s">
        <v>67</v>
      </c>
      <c r="C14" s="15">
        <v>0</v>
      </c>
      <c r="D14" s="15"/>
      <c r="E14" s="15">
        <v>8246113298</v>
      </c>
      <c r="F14" s="15"/>
      <c r="G14" s="15">
        <v>-10236</v>
      </c>
      <c r="H14" s="15"/>
      <c r="I14" s="15">
        <f t="shared" si="0"/>
        <v>8246103062</v>
      </c>
      <c r="K14" s="19">
        <v>0.2344</v>
      </c>
      <c r="M14" s="15">
        <v>0</v>
      </c>
      <c r="N14" s="15"/>
      <c r="O14" s="15">
        <v>537643709459</v>
      </c>
      <c r="P14" s="15"/>
      <c r="Q14" s="15">
        <v>-10236</v>
      </c>
      <c r="R14" s="15"/>
      <c r="S14" s="15">
        <f>O14+Q14</f>
        <v>537643699223</v>
      </c>
      <c r="U14" s="19">
        <v>3.6999999999999998E-2</v>
      </c>
    </row>
    <row r="15" spans="1:21" ht="21" x14ac:dyDescent="0.55000000000000004">
      <c r="A15" s="18" t="s">
        <v>41</v>
      </c>
      <c r="C15" s="15">
        <v>0</v>
      </c>
      <c r="D15" s="15"/>
      <c r="E15" s="15">
        <v>-18790907921</v>
      </c>
      <c r="F15" s="15"/>
      <c r="G15" s="15">
        <v>896839496</v>
      </c>
      <c r="H15" s="15"/>
      <c r="I15" s="15">
        <f t="shared" si="0"/>
        <v>-17894068425</v>
      </c>
      <c r="K15" s="19">
        <v>-4.3E-3</v>
      </c>
      <c r="M15" s="15">
        <v>0</v>
      </c>
      <c r="N15" s="15"/>
      <c r="O15" s="15">
        <v>0</v>
      </c>
      <c r="P15" s="15"/>
      <c r="Q15" s="15">
        <v>896839496</v>
      </c>
      <c r="R15" s="15"/>
      <c r="S15" s="15">
        <v>896839496</v>
      </c>
      <c r="U15" s="19">
        <v>0</v>
      </c>
    </row>
    <row r="16" spans="1:21" ht="21" x14ac:dyDescent="0.55000000000000004">
      <c r="A16" s="18" t="s">
        <v>467</v>
      </c>
      <c r="C16" s="15"/>
      <c r="D16" s="15"/>
      <c r="E16" s="15"/>
      <c r="F16" s="15"/>
      <c r="G16" s="15"/>
      <c r="H16" s="15"/>
      <c r="I16" s="15">
        <f t="shared" si="0"/>
        <v>0</v>
      </c>
      <c r="K16" s="19">
        <v>0</v>
      </c>
      <c r="M16" s="15">
        <v>300012363</v>
      </c>
      <c r="N16" s="15"/>
      <c r="O16" s="15">
        <v>0</v>
      </c>
      <c r="P16" s="15"/>
      <c r="Q16" s="15">
        <v>0</v>
      </c>
      <c r="R16" s="15"/>
      <c r="S16" s="15">
        <f>M16</f>
        <v>300012363</v>
      </c>
      <c r="U16" s="19">
        <v>0</v>
      </c>
    </row>
    <row r="17" spans="1:21" ht="21" x14ac:dyDescent="0.55000000000000004">
      <c r="A17" s="18" t="s">
        <v>73</v>
      </c>
      <c r="C17" s="15">
        <v>0</v>
      </c>
      <c r="D17" s="15"/>
      <c r="E17" s="15">
        <v>2922297177</v>
      </c>
      <c r="F17" s="15"/>
      <c r="G17" s="15">
        <v>-16417</v>
      </c>
      <c r="H17" s="15"/>
      <c r="I17" s="15">
        <f t="shared" si="0"/>
        <v>2922280760</v>
      </c>
      <c r="K17" s="19">
        <v>6.9999999999999999E-4</v>
      </c>
      <c r="M17" s="15">
        <v>0</v>
      </c>
      <c r="N17" s="15"/>
      <c r="O17" s="15">
        <v>-10806219359</v>
      </c>
      <c r="P17" s="15"/>
      <c r="Q17" s="15">
        <v>-16417</v>
      </c>
      <c r="R17" s="15"/>
      <c r="S17" s="15">
        <v>-10806235776</v>
      </c>
      <c r="U17" s="19">
        <v>-4.0000000000000002E-4</v>
      </c>
    </row>
    <row r="18" spans="1:21" ht="21" x14ac:dyDescent="0.55000000000000004">
      <c r="A18" s="18" t="s">
        <v>43</v>
      </c>
      <c r="C18" s="15">
        <v>0</v>
      </c>
      <c r="D18" s="15"/>
      <c r="E18" s="15">
        <v>-4903247640</v>
      </c>
      <c r="F18" s="15"/>
      <c r="G18" s="15">
        <v>31087950494</v>
      </c>
      <c r="H18" s="15"/>
      <c r="I18" s="15">
        <f t="shared" si="0"/>
        <v>26184702854</v>
      </c>
      <c r="K18" s="19">
        <v>6.1999999999999998E-3</v>
      </c>
      <c r="M18" s="15">
        <v>0</v>
      </c>
      <c r="N18" s="15"/>
      <c r="O18" s="15">
        <v>0</v>
      </c>
      <c r="P18" s="15"/>
      <c r="Q18" s="15">
        <v>31087950494</v>
      </c>
      <c r="R18" s="15"/>
      <c r="S18" s="15">
        <v>31087950494</v>
      </c>
      <c r="U18" s="19">
        <v>1.1000000000000001E-3</v>
      </c>
    </row>
    <row r="19" spans="1:21" ht="21" x14ac:dyDescent="0.55000000000000004">
      <c r="A19" s="18" t="s">
        <v>33</v>
      </c>
      <c r="C19" s="15">
        <v>0</v>
      </c>
      <c r="D19" s="15"/>
      <c r="E19" s="15">
        <v>-8654224668</v>
      </c>
      <c r="F19" s="15"/>
      <c r="G19" s="15">
        <v>11767046451</v>
      </c>
      <c r="H19" s="15"/>
      <c r="I19" s="15">
        <f t="shared" si="0"/>
        <v>3112821783</v>
      </c>
      <c r="K19" s="19">
        <v>6.9999999999999999E-4</v>
      </c>
      <c r="M19" s="15">
        <v>623577800</v>
      </c>
      <c r="N19" s="15"/>
      <c r="O19" s="15">
        <v>23194388081</v>
      </c>
      <c r="P19" s="15"/>
      <c r="Q19" s="15">
        <v>17496089094</v>
      </c>
      <c r="R19" s="15"/>
      <c r="S19" s="15">
        <v>41314054975</v>
      </c>
      <c r="U19" s="19">
        <v>1.5E-3</v>
      </c>
    </row>
    <row r="20" spans="1:21" ht="21" x14ac:dyDescent="0.55000000000000004">
      <c r="A20" s="18" t="s">
        <v>69</v>
      </c>
      <c r="C20" s="15">
        <v>0</v>
      </c>
      <c r="D20" s="15"/>
      <c r="E20" s="15">
        <v>-5866737252</v>
      </c>
      <c r="F20" s="15"/>
      <c r="G20" s="15">
        <v>0</v>
      </c>
      <c r="H20" s="15"/>
      <c r="I20" s="15">
        <f t="shared" si="0"/>
        <v>-5866737252</v>
      </c>
      <c r="K20" s="19">
        <v>-1.4E-3</v>
      </c>
      <c r="M20" s="15">
        <v>5062684200</v>
      </c>
      <c r="N20" s="15"/>
      <c r="O20" s="15">
        <v>-55761524346</v>
      </c>
      <c r="P20" s="15"/>
      <c r="Q20" s="15">
        <v>1041995056</v>
      </c>
      <c r="R20" s="15"/>
      <c r="S20" s="15">
        <v>-49656845090</v>
      </c>
      <c r="U20" s="19">
        <v>-1.8E-3</v>
      </c>
    </row>
    <row r="21" spans="1:21" ht="21" x14ac:dyDescent="0.55000000000000004">
      <c r="A21" s="18" t="s">
        <v>407</v>
      </c>
      <c r="C21" s="15">
        <v>0</v>
      </c>
      <c r="D21" s="15"/>
      <c r="E21" s="15">
        <v>0</v>
      </c>
      <c r="F21" s="15"/>
      <c r="G21" s="15">
        <v>0</v>
      </c>
      <c r="H21" s="15"/>
      <c r="I21" s="15">
        <f t="shared" si="0"/>
        <v>0</v>
      </c>
      <c r="K21" s="19">
        <v>0</v>
      </c>
      <c r="M21" s="15">
        <v>0</v>
      </c>
      <c r="N21" s="15"/>
      <c r="O21" s="15">
        <v>0</v>
      </c>
      <c r="P21" s="15"/>
      <c r="Q21" s="15">
        <v>817553609</v>
      </c>
      <c r="R21" s="15"/>
      <c r="S21" s="15">
        <v>817553609</v>
      </c>
      <c r="U21" s="19">
        <v>0</v>
      </c>
    </row>
    <row r="22" spans="1:21" ht="21" x14ac:dyDescent="0.55000000000000004">
      <c r="A22" s="18" t="s">
        <v>76</v>
      </c>
      <c r="C22" s="15">
        <v>0</v>
      </c>
      <c r="D22" s="15"/>
      <c r="E22" s="15">
        <v>-15298758</v>
      </c>
      <c r="F22" s="15"/>
      <c r="G22" s="15">
        <v>0</v>
      </c>
      <c r="H22" s="15"/>
      <c r="I22" s="15">
        <f t="shared" si="0"/>
        <v>-15298758</v>
      </c>
      <c r="K22" s="19">
        <v>0</v>
      </c>
      <c r="M22" s="15">
        <v>0</v>
      </c>
      <c r="N22" s="15"/>
      <c r="O22" s="15">
        <v>-153612950</v>
      </c>
      <c r="P22" s="15"/>
      <c r="Q22" s="15">
        <v>-2789</v>
      </c>
      <c r="R22" s="15"/>
      <c r="S22" s="15">
        <v>-153615739</v>
      </c>
      <c r="U22" s="19">
        <v>0</v>
      </c>
    </row>
    <row r="23" spans="1:21" ht="21" x14ac:dyDescent="0.55000000000000004">
      <c r="A23" s="18" t="s">
        <v>47</v>
      </c>
      <c r="C23" s="15">
        <v>0</v>
      </c>
      <c r="D23" s="15"/>
      <c r="E23" s="15">
        <v>3020208281</v>
      </c>
      <c r="F23" s="15"/>
      <c r="G23" s="15">
        <v>0</v>
      </c>
      <c r="H23" s="15"/>
      <c r="I23" s="15">
        <f t="shared" si="0"/>
        <v>3020208281</v>
      </c>
      <c r="K23" s="19">
        <v>6.9999999999999999E-4</v>
      </c>
      <c r="M23" s="15">
        <v>360000000</v>
      </c>
      <c r="N23" s="15"/>
      <c r="O23" s="15">
        <v>-5351303358</v>
      </c>
      <c r="P23" s="15"/>
      <c r="Q23" s="15">
        <v>-2075428656</v>
      </c>
      <c r="R23" s="15"/>
      <c r="S23" s="15">
        <v>-7066732014</v>
      </c>
      <c r="U23" s="19">
        <v>-2.9999999999999997E-4</v>
      </c>
    </row>
    <row r="24" spans="1:21" ht="21" x14ac:dyDescent="0.55000000000000004">
      <c r="A24" s="18" t="s">
        <v>24</v>
      </c>
      <c r="C24" s="15">
        <v>0</v>
      </c>
      <c r="D24" s="15"/>
      <c r="E24" s="15">
        <v>592033567</v>
      </c>
      <c r="F24" s="15"/>
      <c r="G24" s="15">
        <v>0</v>
      </c>
      <c r="H24" s="15"/>
      <c r="I24" s="15">
        <f t="shared" si="0"/>
        <v>592033567</v>
      </c>
      <c r="K24" s="19">
        <v>1E-4</v>
      </c>
      <c r="M24" s="15">
        <v>0</v>
      </c>
      <c r="N24" s="15"/>
      <c r="O24" s="15">
        <v>-3503551736</v>
      </c>
      <c r="P24" s="15"/>
      <c r="Q24" s="15">
        <v>833194611</v>
      </c>
      <c r="R24" s="15"/>
      <c r="S24" s="15">
        <v>-2670357125</v>
      </c>
      <c r="U24" s="19">
        <v>-1E-4</v>
      </c>
    </row>
    <row r="25" spans="1:21" ht="21" x14ac:dyDescent="0.55000000000000004">
      <c r="A25" s="18" t="s">
        <v>408</v>
      </c>
      <c r="C25" s="15">
        <v>0</v>
      </c>
      <c r="D25" s="15"/>
      <c r="E25" s="15">
        <v>0</v>
      </c>
      <c r="F25" s="15"/>
      <c r="G25" s="15">
        <v>0</v>
      </c>
      <c r="H25" s="15"/>
      <c r="I25" s="15">
        <f t="shared" si="0"/>
        <v>0</v>
      </c>
      <c r="K25" s="19">
        <v>0</v>
      </c>
      <c r="M25" s="15">
        <v>0</v>
      </c>
      <c r="N25" s="15"/>
      <c r="O25" s="15">
        <v>0</v>
      </c>
      <c r="P25" s="15"/>
      <c r="Q25" s="15">
        <v>39312897</v>
      </c>
      <c r="R25" s="15"/>
      <c r="S25" s="15">
        <v>39312897</v>
      </c>
      <c r="U25" s="19">
        <v>0</v>
      </c>
    </row>
    <row r="26" spans="1:21" ht="21" x14ac:dyDescent="0.55000000000000004">
      <c r="A26" s="18" t="s">
        <v>71</v>
      </c>
      <c r="C26" s="15">
        <v>9208477810</v>
      </c>
      <c r="D26" s="15"/>
      <c r="E26" s="15">
        <v>-11220220806</v>
      </c>
      <c r="F26" s="15"/>
      <c r="G26" s="15">
        <v>0</v>
      </c>
      <c r="H26" s="15"/>
      <c r="I26" s="15">
        <f t="shared" si="0"/>
        <v>-2011742996</v>
      </c>
      <c r="K26" s="19">
        <v>-5.0000000000000001E-4</v>
      </c>
      <c r="M26" s="15">
        <v>9208477810</v>
      </c>
      <c r="N26" s="15"/>
      <c r="O26" s="15">
        <v>-25259197502</v>
      </c>
      <c r="P26" s="15"/>
      <c r="Q26" s="15">
        <v>442991651</v>
      </c>
      <c r="R26" s="15"/>
      <c r="S26" s="15">
        <v>-15607728041</v>
      </c>
      <c r="U26" s="19">
        <v>-5.9999999999999995E-4</v>
      </c>
    </row>
    <row r="27" spans="1:21" ht="21" x14ac:dyDescent="0.55000000000000004">
      <c r="A27" s="18" t="s">
        <v>409</v>
      </c>
      <c r="C27" s="15">
        <v>0</v>
      </c>
      <c r="D27" s="15"/>
      <c r="E27" s="15">
        <v>0</v>
      </c>
      <c r="F27" s="15"/>
      <c r="G27" s="15">
        <v>0</v>
      </c>
      <c r="H27" s="15"/>
      <c r="I27" s="15">
        <f t="shared" si="0"/>
        <v>0</v>
      </c>
      <c r="K27" s="19">
        <v>0</v>
      </c>
      <c r="M27" s="15">
        <v>0</v>
      </c>
      <c r="N27" s="15"/>
      <c r="O27" s="15">
        <v>0</v>
      </c>
      <c r="P27" s="15"/>
      <c r="Q27" s="15">
        <v>704897468</v>
      </c>
      <c r="R27" s="15"/>
      <c r="S27" s="15">
        <v>704897468</v>
      </c>
      <c r="U27" s="19">
        <v>0</v>
      </c>
    </row>
    <row r="28" spans="1:21" ht="21" x14ac:dyDescent="0.55000000000000004">
      <c r="A28" s="18" t="s">
        <v>21</v>
      </c>
      <c r="C28" s="15">
        <v>1803577269</v>
      </c>
      <c r="D28" s="15"/>
      <c r="E28" s="15">
        <v>-3711408428</v>
      </c>
      <c r="F28" s="15"/>
      <c r="G28" s="15">
        <v>0</v>
      </c>
      <c r="H28" s="15"/>
      <c r="I28" s="15">
        <f t="shared" si="0"/>
        <v>-1907831159</v>
      </c>
      <c r="K28" s="19">
        <v>-5.0000000000000001E-4</v>
      </c>
      <c r="M28" s="15">
        <v>1803577269</v>
      </c>
      <c r="N28" s="15"/>
      <c r="O28" s="15">
        <v>-4137208638</v>
      </c>
      <c r="P28" s="15"/>
      <c r="Q28" s="15">
        <v>5240293444</v>
      </c>
      <c r="R28" s="15"/>
      <c r="S28" s="15">
        <v>2906662075</v>
      </c>
      <c r="U28" s="19">
        <v>1E-4</v>
      </c>
    </row>
    <row r="29" spans="1:21" ht="21" x14ac:dyDescent="0.55000000000000004">
      <c r="A29" s="18" t="s">
        <v>51</v>
      </c>
      <c r="C29" s="15">
        <v>0</v>
      </c>
      <c r="D29" s="15"/>
      <c r="E29" s="15">
        <v>287334969</v>
      </c>
      <c r="F29" s="15"/>
      <c r="G29" s="15">
        <v>0</v>
      </c>
      <c r="H29" s="15"/>
      <c r="I29" s="15">
        <f t="shared" si="0"/>
        <v>287334969</v>
      </c>
      <c r="K29" s="19">
        <v>1E-4</v>
      </c>
      <c r="M29" s="15">
        <v>0</v>
      </c>
      <c r="N29" s="15"/>
      <c r="O29" s="15">
        <v>-6789479730</v>
      </c>
      <c r="P29" s="15"/>
      <c r="Q29" s="15">
        <v>120197696</v>
      </c>
      <c r="R29" s="15"/>
      <c r="S29" s="15">
        <v>-6669282034</v>
      </c>
      <c r="U29" s="19">
        <v>-2.0000000000000001E-4</v>
      </c>
    </row>
    <row r="30" spans="1:21" ht="21" x14ac:dyDescent="0.55000000000000004">
      <c r="A30" s="18" t="s">
        <v>22</v>
      </c>
      <c r="C30" s="15">
        <v>0</v>
      </c>
      <c r="D30" s="15"/>
      <c r="E30" s="15">
        <v>-1304473933</v>
      </c>
      <c r="F30" s="15"/>
      <c r="G30" s="15">
        <v>0</v>
      </c>
      <c r="H30" s="15"/>
      <c r="I30" s="15">
        <f t="shared" si="0"/>
        <v>-1304473933</v>
      </c>
      <c r="K30" s="19">
        <v>-2.9999999999999997E-4</v>
      </c>
      <c r="M30" s="15">
        <v>0</v>
      </c>
      <c r="N30" s="15"/>
      <c r="O30" s="15">
        <v>-3745586156</v>
      </c>
      <c r="P30" s="15"/>
      <c r="Q30" s="15">
        <v>6146837949</v>
      </c>
      <c r="R30" s="15"/>
      <c r="S30" s="15">
        <v>2401251793</v>
      </c>
      <c r="U30" s="19">
        <v>1E-4</v>
      </c>
    </row>
    <row r="31" spans="1:21" ht="21" x14ac:dyDescent="0.55000000000000004">
      <c r="A31" s="18" t="s">
        <v>410</v>
      </c>
      <c r="C31" s="15">
        <v>0</v>
      </c>
      <c r="D31" s="15"/>
      <c r="E31" s="15">
        <v>0</v>
      </c>
      <c r="F31" s="15"/>
      <c r="G31" s="15">
        <v>0</v>
      </c>
      <c r="H31" s="15"/>
      <c r="I31" s="15">
        <f t="shared" si="0"/>
        <v>0</v>
      </c>
      <c r="K31" s="19">
        <v>0</v>
      </c>
      <c r="M31" s="15">
        <v>0</v>
      </c>
      <c r="N31" s="15"/>
      <c r="O31" s="15">
        <v>0</v>
      </c>
      <c r="P31" s="15"/>
      <c r="Q31" s="15">
        <v>2492713132</v>
      </c>
      <c r="R31" s="15"/>
      <c r="S31" s="15">
        <v>2492713132</v>
      </c>
      <c r="U31" s="19">
        <v>1E-4</v>
      </c>
    </row>
    <row r="32" spans="1:21" ht="21" x14ac:dyDescent="0.55000000000000004">
      <c r="A32" s="18" t="s">
        <v>78</v>
      </c>
      <c r="C32" s="15">
        <v>0</v>
      </c>
      <c r="D32" s="15"/>
      <c r="E32" s="15">
        <v>-52511589</v>
      </c>
      <c r="F32" s="15"/>
      <c r="G32" s="15">
        <v>0</v>
      </c>
      <c r="H32" s="15"/>
      <c r="I32" s="15">
        <f t="shared" si="0"/>
        <v>-52511589</v>
      </c>
      <c r="K32" s="19">
        <v>0</v>
      </c>
      <c r="M32" s="15">
        <v>0</v>
      </c>
      <c r="N32" s="15"/>
      <c r="O32" s="15">
        <v>-3734907415</v>
      </c>
      <c r="P32" s="15"/>
      <c r="Q32" s="15">
        <v>5744043444</v>
      </c>
      <c r="R32" s="15"/>
      <c r="S32" s="15">
        <v>2009136029</v>
      </c>
      <c r="U32" s="19">
        <v>1E-4</v>
      </c>
    </row>
    <row r="33" spans="1:21" ht="21" x14ac:dyDescent="0.55000000000000004">
      <c r="A33" s="18" t="s">
        <v>411</v>
      </c>
      <c r="C33" s="15">
        <v>0</v>
      </c>
      <c r="D33" s="15"/>
      <c r="E33" s="15">
        <v>0</v>
      </c>
      <c r="F33" s="15"/>
      <c r="G33" s="15">
        <v>0</v>
      </c>
      <c r="H33" s="15"/>
      <c r="I33" s="15">
        <f t="shared" si="0"/>
        <v>0</v>
      </c>
      <c r="K33" s="19">
        <v>0</v>
      </c>
      <c r="M33" s="15">
        <v>0</v>
      </c>
      <c r="N33" s="15"/>
      <c r="O33" s="15">
        <v>0</v>
      </c>
      <c r="P33" s="15"/>
      <c r="Q33" s="15">
        <v>1495690962</v>
      </c>
      <c r="R33" s="15"/>
      <c r="S33" s="15">
        <v>1495690962</v>
      </c>
      <c r="U33" s="19">
        <v>1E-4</v>
      </c>
    </row>
    <row r="34" spans="1:21" ht="21" x14ac:dyDescent="0.55000000000000004">
      <c r="A34" s="18" t="s">
        <v>37</v>
      </c>
      <c r="C34" s="15">
        <v>0</v>
      </c>
      <c r="D34" s="15"/>
      <c r="E34" s="15">
        <v>-9530479</v>
      </c>
      <c r="F34" s="15"/>
      <c r="G34" s="15">
        <v>0</v>
      </c>
      <c r="H34" s="15"/>
      <c r="I34" s="15">
        <f t="shared" si="0"/>
        <v>-9530479</v>
      </c>
      <c r="K34" s="19">
        <v>0</v>
      </c>
      <c r="M34" s="15">
        <v>0</v>
      </c>
      <c r="N34" s="15"/>
      <c r="O34" s="15">
        <v>-1687959944</v>
      </c>
      <c r="P34" s="15"/>
      <c r="Q34" s="15">
        <v>708214068</v>
      </c>
      <c r="R34" s="15"/>
      <c r="S34" s="15">
        <v>-979745876</v>
      </c>
      <c r="U34" s="19">
        <v>0</v>
      </c>
    </row>
    <row r="35" spans="1:21" ht="21" x14ac:dyDescent="0.55000000000000004">
      <c r="A35" s="18" t="s">
        <v>49</v>
      </c>
      <c r="C35" s="15">
        <v>0</v>
      </c>
      <c r="D35" s="15"/>
      <c r="E35" s="15">
        <v>259081920</v>
      </c>
      <c r="F35" s="15"/>
      <c r="G35" s="15">
        <v>0</v>
      </c>
      <c r="H35" s="15"/>
      <c r="I35" s="15">
        <f t="shared" si="0"/>
        <v>259081920</v>
      </c>
      <c r="K35" s="19">
        <v>1E-4</v>
      </c>
      <c r="M35" s="15">
        <v>0</v>
      </c>
      <c r="N35" s="15"/>
      <c r="O35" s="15">
        <v>-2247504928</v>
      </c>
      <c r="P35" s="15"/>
      <c r="Q35" s="15">
        <v>1262348765</v>
      </c>
      <c r="R35" s="15"/>
      <c r="S35" s="15">
        <v>-985156163</v>
      </c>
      <c r="U35" s="19">
        <v>0</v>
      </c>
    </row>
    <row r="36" spans="1:21" ht="21" x14ac:dyDescent="0.55000000000000004">
      <c r="A36" s="18" t="s">
        <v>412</v>
      </c>
      <c r="C36" s="15">
        <v>0</v>
      </c>
      <c r="D36" s="15"/>
      <c r="E36" s="15">
        <v>0</v>
      </c>
      <c r="F36" s="15"/>
      <c r="G36" s="15">
        <v>0</v>
      </c>
      <c r="H36" s="15"/>
      <c r="I36" s="15">
        <f t="shared" si="0"/>
        <v>0</v>
      </c>
      <c r="K36" s="19">
        <v>0</v>
      </c>
      <c r="M36" s="15">
        <v>0</v>
      </c>
      <c r="N36" s="15"/>
      <c r="O36" s="15">
        <v>0</v>
      </c>
      <c r="P36" s="15"/>
      <c r="Q36" s="15">
        <v>-99631722</v>
      </c>
      <c r="R36" s="15"/>
      <c r="S36" s="15">
        <v>-99631722</v>
      </c>
      <c r="U36" s="19">
        <v>0</v>
      </c>
    </row>
    <row r="37" spans="1:21" ht="21" x14ac:dyDescent="0.55000000000000004">
      <c r="A37" s="18" t="s">
        <v>413</v>
      </c>
      <c r="C37" s="15">
        <v>0</v>
      </c>
      <c r="D37" s="15"/>
      <c r="E37" s="15">
        <v>0</v>
      </c>
      <c r="F37" s="15"/>
      <c r="G37" s="15">
        <v>0</v>
      </c>
      <c r="H37" s="15"/>
      <c r="I37" s="15">
        <f t="shared" si="0"/>
        <v>0</v>
      </c>
      <c r="K37" s="19">
        <v>0</v>
      </c>
      <c r="M37" s="15">
        <v>0</v>
      </c>
      <c r="N37" s="15"/>
      <c r="O37" s="15">
        <v>0</v>
      </c>
      <c r="P37" s="15"/>
      <c r="Q37" s="15">
        <v>3180688868</v>
      </c>
      <c r="R37" s="15"/>
      <c r="S37" s="15">
        <v>3180688868</v>
      </c>
      <c r="U37" s="19">
        <v>1E-4</v>
      </c>
    </row>
    <row r="38" spans="1:21" ht="21" x14ac:dyDescent="0.55000000000000004">
      <c r="A38" s="18" t="s">
        <v>414</v>
      </c>
      <c r="C38" s="15">
        <v>0</v>
      </c>
      <c r="D38" s="15"/>
      <c r="E38" s="15">
        <v>0</v>
      </c>
      <c r="F38" s="15"/>
      <c r="G38" s="15">
        <v>0</v>
      </c>
      <c r="H38" s="15"/>
      <c r="I38" s="15">
        <f t="shared" si="0"/>
        <v>0</v>
      </c>
      <c r="K38" s="19">
        <v>0</v>
      </c>
      <c r="M38" s="15">
        <v>0</v>
      </c>
      <c r="N38" s="15"/>
      <c r="O38" s="15">
        <v>0</v>
      </c>
      <c r="P38" s="15"/>
      <c r="Q38" s="15">
        <v>15908694</v>
      </c>
      <c r="R38" s="15"/>
      <c r="S38" s="15">
        <v>15908694</v>
      </c>
      <c r="U38" s="19">
        <v>0</v>
      </c>
    </row>
    <row r="39" spans="1:21" ht="21" x14ac:dyDescent="0.55000000000000004">
      <c r="A39" s="18" t="s">
        <v>59</v>
      </c>
      <c r="C39" s="15">
        <v>0</v>
      </c>
      <c r="D39" s="15"/>
      <c r="E39" s="15">
        <v>-2669809481</v>
      </c>
      <c r="F39" s="15"/>
      <c r="G39" s="15">
        <v>0</v>
      </c>
      <c r="H39" s="15"/>
      <c r="I39" s="15">
        <f t="shared" si="0"/>
        <v>-2669809481</v>
      </c>
      <c r="K39" s="19">
        <v>-5.9999999999999995E-4</v>
      </c>
      <c r="M39" s="15">
        <v>0</v>
      </c>
      <c r="N39" s="15"/>
      <c r="O39" s="15">
        <v>-47176001913</v>
      </c>
      <c r="P39" s="15"/>
      <c r="Q39" s="15">
        <v>-1653264532</v>
      </c>
      <c r="R39" s="15"/>
      <c r="S39" s="15">
        <v>-48829266445</v>
      </c>
      <c r="U39" s="19">
        <v>-1.8E-3</v>
      </c>
    </row>
    <row r="40" spans="1:21" ht="21" x14ac:dyDescent="0.55000000000000004">
      <c r="A40" s="18" t="s">
        <v>74</v>
      </c>
      <c r="C40" s="15">
        <v>31937990</v>
      </c>
      <c r="D40" s="15"/>
      <c r="E40" s="15">
        <v>269422136</v>
      </c>
      <c r="F40" s="15"/>
      <c r="G40" s="15">
        <v>0</v>
      </c>
      <c r="H40" s="15"/>
      <c r="I40" s="15">
        <f t="shared" si="0"/>
        <v>301360126</v>
      </c>
      <c r="K40" s="19">
        <v>1E-4</v>
      </c>
      <c r="M40" s="15">
        <v>1663866211</v>
      </c>
      <c r="N40" s="15"/>
      <c r="O40" s="15">
        <v>-8463323506</v>
      </c>
      <c r="P40" s="15"/>
      <c r="Q40" s="15">
        <v>3760657761</v>
      </c>
      <c r="R40" s="15"/>
      <c r="S40" s="15">
        <v>-3038799534</v>
      </c>
      <c r="U40" s="19">
        <v>-1E-4</v>
      </c>
    </row>
    <row r="41" spans="1:21" ht="21" x14ac:dyDescent="0.55000000000000004">
      <c r="A41" s="18" t="s">
        <v>415</v>
      </c>
      <c r="C41" s="15">
        <v>0</v>
      </c>
      <c r="D41" s="15"/>
      <c r="E41" s="15">
        <v>0</v>
      </c>
      <c r="F41" s="15"/>
      <c r="G41" s="15">
        <v>0</v>
      </c>
      <c r="H41" s="15"/>
      <c r="I41" s="15">
        <f t="shared" si="0"/>
        <v>0</v>
      </c>
      <c r="K41" s="19">
        <v>0</v>
      </c>
      <c r="M41" s="15">
        <v>0</v>
      </c>
      <c r="N41" s="15"/>
      <c r="O41" s="15">
        <v>0</v>
      </c>
      <c r="P41" s="15"/>
      <c r="Q41" s="15">
        <v>-1331150</v>
      </c>
      <c r="R41" s="15"/>
      <c r="S41" s="15">
        <v>-1331150</v>
      </c>
      <c r="U41" s="19">
        <v>0</v>
      </c>
    </row>
    <row r="42" spans="1:21" ht="21" x14ac:dyDescent="0.55000000000000004">
      <c r="A42" s="18" t="s">
        <v>395</v>
      </c>
      <c r="C42" s="15">
        <v>0</v>
      </c>
      <c r="D42" s="15"/>
      <c r="E42" s="15">
        <v>0</v>
      </c>
      <c r="F42" s="15"/>
      <c r="G42" s="15">
        <v>0</v>
      </c>
      <c r="H42" s="15"/>
      <c r="I42" s="15">
        <f t="shared" si="0"/>
        <v>0</v>
      </c>
      <c r="K42" s="19">
        <v>0</v>
      </c>
      <c r="M42" s="15">
        <v>63000000</v>
      </c>
      <c r="N42" s="15"/>
      <c r="O42" s="15">
        <v>0</v>
      </c>
      <c r="P42" s="15"/>
      <c r="Q42" s="15">
        <v>-35498833</v>
      </c>
      <c r="R42" s="15"/>
      <c r="S42" s="15">
        <v>27501167</v>
      </c>
      <c r="U42" s="19">
        <v>0</v>
      </c>
    </row>
    <row r="43" spans="1:21" ht="21" x14ac:dyDescent="0.55000000000000004">
      <c r="A43" s="18" t="s">
        <v>416</v>
      </c>
      <c r="C43" s="15">
        <v>0</v>
      </c>
      <c r="D43" s="15"/>
      <c r="E43" s="15">
        <v>0</v>
      </c>
      <c r="F43" s="15"/>
      <c r="G43" s="15">
        <v>0</v>
      </c>
      <c r="H43" s="15"/>
      <c r="I43" s="15">
        <f t="shared" si="0"/>
        <v>0</v>
      </c>
      <c r="K43" s="19">
        <v>0</v>
      </c>
      <c r="M43" s="15">
        <v>0</v>
      </c>
      <c r="N43" s="15"/>
      <c r="O43" s="15">
        <v>0</v>
      </c>
      <c r="P43" s="15"/>
      <c r="Q43" s="15">
        <v>649745752</v>
      </c>
      <c r="R43" s="15"/>
      <c r="S43" s="15">
        <v>649745752</v>
      </c>
      <c r="U43" s="19">
        <v>0</v>
      </c>
    </row>
    <row r="44" spans="1:21" ht="21" x14ac:dyDescent="0.55000000000000004">
      <c r="A44" s="18" t="s">
        <v>52</v>
      </c>
      <c r="C44" s="15">
        <v>0</v>
      </c>
      <c r="D44" s="15"/>
      <c r="E44" s="15">
        <v>332224882</v>
      </c>
      <c r="F44" s="15"/>
      <c r="G44" s="15">
        <v>0</v>
      </c>
      <c r="H44" s="15"/>
      <c r="I44" s="15">
        <f t="shared" si="0"/>
        <v>332224882</v>
      </c>
      <c r="K44" s="19">
        <v>1E-4</v>
      </c>
      <c r="M44" s="15">
        <v>0</v>
      </c>
      <c r="N44" s="15"/>
      <c r="O44" s="15">
        <v>-9124087811</v>
      </c>
      <c r="P44" s="15"/>
      <c r="Q44" s="15">
        <v>412960328</v>
      </c>
      <c r="R44" s="15"/>
      <c r="S44" s="15">
        <v>-8711127483</v>
      </c>
      <c r="U44" s="19">
        <v>-2.9999999999999997E-4</v>
      </c>
    </row>
    <row r="45" spans="1:21" ht="21" x14ac:dyDescent="0.55000000000000004">
      <c r="A45" s="18" t="s">
        <v>58</v>
      </c>
      <c r="C45" s="15">
        <v>0</v>
      </c>
      <c r="D45" s="15"/>
      <c r="E45" s="15">
        <v>6105823498</v>
      </c>
      <c r="F45" s="15"/>
      <c r="G45" s="15">
        <v>0</v>
      </c>
      <c r="H45" s="15"/>
      <c r="I45" s="15">
        <f t="shared" si="0"/>
        <v>6105823498</v>
      </c>
      <c r="K45" s="19">
        <v>1.5E-3</v>
      </c>
      <c r="M45" s="15">
        <v>6185392716</v>
      </c>
      <c r="N45" s="15"/>
      <c r="O45" s="15">
        <v>239254908809</v>
      </c>
      <c r="P45" s="15"/>
      <c r="Q45" s="15">
        <v>-29614</v>
      </c>
      <c r="R45" s="15"/>
      <c r="S45" s="15">
        <v>245440271911</v>
      </c>
      <c r="U45" s="19">
        <v>8.8999999999999999E-3</v>
      </c>
    </row>
    <row r="46" spans="1:21" ht="21" x14ac:dyDescent="0.55000000000000004">
      <c r="A46" s="18" t="s">
        <v>417</v>
      </c>
      <c r="C46" s="15">
        <v>0</v>
      </c>
      <c r="D46" s="15"/>
      <c r="E46" s="15">
        <v>0</v>
      </c>
      <c r="F46" s="15"/>
      <c r="G46" s="15">
        <v>0</v>
      </c>
      <c r="H46" s="15"/>
      <c r="I46" s="15">
        <f t="shared" si="0"/>
        <v>0</v>
      </c>
      <c r="K46" s="19">
        <v>0</v>
      </c>
      <c r="M46" s="15">
        <v>0</v>
      </c>
      <c r="N46" s="15"/>
      <c r="O46" s="15">
        <v>0</v>
      </c>
      <c r="P46" s="15"/>
      <c r="Q46" s="15">
        <v>70594785</v>
      </c>
      <c r="R46" s="15"/>
      <c r="S46" s="15">
        <v>70594785</v>
      </c>
      <c r="U46" s="19">
        <v>0</v>
      </c>
    </row>
    <row r="47" spans="1:21" ht="21" x14ac:dyDescent="0.55000000000000004">
      <c r="A47" s="18" t="s">
        <v>45</v>
      </c>
      <c r="C47" s="15">
        <v>0</v>
      </c>
      <c r="D47" s="15"/>
      <c r="E47" s="15">
        <v>-123747995</v>
      </c>
      <c r="F47" s="15"/>
      <c r="G47" s="15">
        <v>0</v>
      </c>
      <c r="H47" s="15"/>
      <c r="I47" s="15">
        <f t="shared" si="0"/>
        <v>-123747995</v>
      </c>
      <c r="K47" s="19">
        <v>0</v>
      </c>
      <c r="M47" s="15">
        <v>0</v>
      </c>
      <c r="N47" s="15"/>
      <c r="O47" s="15">
        <v>-2479471201</v>
      </c>
      <c r="P47" s="15"/>
      <c r="Q47" s="15">
        <v>1065113562</v>
      </c>
      <c r="R47" s="15"/>
      <c r="S47" s="15">
        <v>-1414357639</v>
      </c>
      <c r="U47" s="19">
        <v>-1E-4</v>
      </c>
    </row>
    <row r="48" spans="1:21" ht="21" x14ac:dyDescent="0.55000000000000004">
      <c r="A48" s="18" t="s">
        <v>34</v>
      </c>
      <c r="C48" s="15">
        <v>133052054</v>
      </c>
      <c r="D48" s="15"/>
      <c r="E48" s="15">
        <v>598254322</v>
      </c>
      <c r="F48" s="15"/>
      <c r="G48" s="15">
        <v>0</v>
      </c>
      <c r="H48" s="15"/>
      <c r="I48" s="15">
        <f t="shared" si="0"/>
        <v>731306376</v>
      </c>
      <c r="K48" s="19">
        <v>1E-4</v>
      </c>
      <c r="M48" s="15">
        <v>24415052000</v>
      </c>
      <c r="N48" s="15"/>
      <c r="O48" s="15">
        <v>-24587876630</v>
      </c>
      <c r="P48" s="15"/>
      <c r="Q48" s="15">
        <v>5972075679</v>
      </c>
      <c r="R48" s="15"/>
      <c r="S48" s="15">
        <v>5799251049</v>
      </c>
      <c r="U48" s="19">
        <v>2.0000000000000001E-4</v>
      </c>
    </row>
    <row r="49" spans="1:21" ht="21" x14ac:dyDescent="0.55000000000000004">
      <c r="A49" s="18" t="s">
        <v>418</v>
      </c>
      <c r="C49" s="15">
        <v>0</v>
      </c>
      <c r="D49" s="15"/>
      <c r="E49" s="15">
        <v>0</v>
      </c>
      <c r="F49" s="15"/>
      <c r="G49" s="15">
        <v>0</v>
      </c>
      <c r="H49" s="15"/>
      <c r="I49" s="15">
        <f t="shared" si="0"/>
        <v>0</v>
      </c>
      <c r="K49" s="19">
        <v>0</v>
      </c>
      <c r="M49" s="15">
        <v>0</v>
      </c>
      <c r="N49" s="15"/>
      <c r="O49" s="15">
        <v>0</v>
      </c>
      <c r="P49" s="15"/>
      <c r="Q49" s="15">
        <v>3010857447</v>
      </c>
      <c r="R49" s="15"/>
      <c r="S49" s="15">
        <v>3010857447</v>
      </c>
      <c r="U49" s="19">
        <v>1E-4</v>
      </c>
    </row>
    <row r="50" spans="1:21" ht="21" x14ac:dyDescent="0.55000000000000004">
      <c r="A50" s="18" t="s">
        <v>419</v>
      </c>
      <c r="C50" s="15">
        <v>0</v>
      </c>
      <c r="D50" s="15"/>
      <c r="E50" s="15">
        <v>0</v>
      </c>
      <c r="F50" s="15"/>
      <c r="G50" s="15">
        <v>0</v>
      </c>
      <c r="H50" s="15"/>
      <c r="I50" s="15">
        <f t="shared" si="0"/>
        <v>0</v>
      </c>
      <c r="K50" s="19">
        <v>0</v>
      </c>
      <c r="M50" s="15">
        <v>0</v>
      </c>
      <c r="N50" s="15"/>
      <c r="O50" s="15">
        <v>0</v>
      </c>
      <c r="P50" s="15"/>
      <c r="Q50" s="15">
        <v>678020411</v>
      </c>
      <c r="R50" s="15"/>
      <c r="S50" s="15">
        <v>678020411</v>
      </c>
      <c r="U50" s="19">
        <v>0</v>
      </c>
    </row>
    <row r="51" spans="1:21" ht="21" x14ac:dyDescent="0.55000000000000004">
      <c r="A51" s="18" t="s">
        <v>64</v>
      </c>
      <c r="C51" s="15">
        <v>0</v>
      </c>
      <c r="D51" s="15"/>
      <c r="E51" s="15">
        <v>-169280744</v>
      </c>
      <c r="F51" s="15"/>
      <c r="G51" s="15">
        <v>0</v>
      </c>
      <c r="H51" s="15"/>
      <c r="I51" s="15">
        <f t="shared" si="0"/>
        <v>-169280744</v>
      </c>
      <c r="K51" s="19">
        <v>0</v>
      </c>
      <c r="M51" s="15">
        <v>0</v>
      </c>
      <c r="N51" s="15"/>
      <c r="O51" s="15">
        <v>-4280580770</v>
      </c>
      <c r="P51" s="15"/>
      <c r="Q51" s="15">
        <v>1899218586</v>
      </c>
      <c r="R51" s="15"/>
      <c r="S51" s="15">
        <v>-2381362184</v>
      </c>
      <c r="U51" s="19">
        <v>-1E-4</v>
      </c>
    </row>
    <row r="52" spans="1:21" ht="21" x14ac:dyDescent="0.55000000000000004">
      <c r="A52" s="18" t="s">
        <v>55</v>
      </c>
      <c r="C52" s="15">
        <v>17100378964</v>
      </c>
      <c r="D52" s="15"/>
      <c r="E52" s="15">
        <v>-20565649066</v>
      </c>
      <c r="F52" s="15"/>
      <c r="G52" s="15">
        <v>0</v>
      </c>
      <c r="H52" s="15"/>
      <c r="I52" s="15">
        <f t="shared" si="0"/>
        <v>-3465270102</v>
      </c>
      <c r="K52" s="19">
        <v>-8.0000000000000004E-4</v>
      </c>
      <c r="M52" s="15">
        <v>17100378964</v>
      </c>
      <c r="N52" s="15"/>
      <c r="O52" s="15">
        <v>-28321260373</v>
      </c>
      <c r="P52" s="15"/>
      <c r="Q52" s="15">
        <v>433522442</v>
      </c>
      <c r="R52" s="15"/>
      <c r="S52" s="15">
        <v>-10787358967</v>
      </c>
      <c r="U52" s="19">
        <v>-4.0000000000000002E-4</v>
      </c>
    </row>
    <row r="53" spans="1:21" ht="21" x14ac:dyDescent="0.55000000000000004">
      <c r="A53" s="18" t="s">
        <v>66</v>
      </c>
      <c r="C53" s="15">
        <v>63707651496</v>
      </c>
      <c r="D53" s="15"/>
      <c r="E53" s="15">
        <v>-64419044370</v>
      </c>
      <c r="F53" s="15"/>
      <c r="G53" s="15">
        <v>0</v>
      </c>
      <c r="H53" s="15"/>
      <c r="I53" s="15">
        <f t="shared" si="0"/>
        <v>-711392874</v>
      </c>
      <c r="K53" s="19">
        <v>-2.0000000000000001E-4</v>
      </c>
      <c r="M53" s="15">
        <v>63707651496</v>
      </c>
      <c r="N53" s="15"/>
      <c r="O53" s="15">
        <v>-78868091813</v>
      </c>
      <c r="P53" s="15"/>
      <c r="Q53" s="15">
        <v>800454449</v>
      </c>
      <c r="R53" s="15"/>
      <c r="S53" s="15">
        <v>-14359985868</v>
      </c>
      <c r="U53" s="19">
        <v>-5.0000000000000001E-4</v>
      </c>
    </row>
    <row r="54" spans="1:21" ht="21" x14ac:dyDescent="0.55000000000000004">
      <c r="A54" s="18" t="s">
        <v>75</v>
      </c>
      <c r="C54" s="15">
        <v>0</v>
      </c>
      <c r="D54" s="15"/>
      <c r="E54" s="15">
        <v>-45704814032</v>
      </c>
      <c r="F54" s="15"/>
      <c r="G54" s="15">
        <v>0</v>
      </c>
      <c r="H54" s="15"/>
      <c r="I54" s="15">
        <f t="shared" si="0"/>
        <v>-45704814032</v>
      </c>
      <c r="K54" s="19">
        <v>-2.53E-2</v>
      </c>
      <c r="M54" s="15">
        <v>0</v>
      </c>
      <c r="N54" s="15"/>
      <c r="O54" s="15">
        <v>-82675005460</v>
      </c>
      <c r="P54" s="15"/>
      <c r="Q54" s="15">
        <v>6667337054</v>
      </c>
      <c r="R54" s="15"/>
      <c r="S54" s="15">
        <f>O54+Q54</f>
        <v>-76007668406</v>
      </c>
      <c r="U54" s="19">
        <v>-4.8999999999999998E-3</v>
      </c>
    </row>
    <row r="55" spans="1:21" ht="21" x14ac:dyDescent="0.55000000000000004">
      <c r="A55" s="18" t="s">
        <v>420</v>
      </c>
      <c r="C55" s="15">
        <v>0</v>
      </c>
      <c r="D55" s="15"/>
      <c r="E55" s="15">
        <v>0</v>
      </c>
      <c r="F55" s="15"/>
      <c r="G55" s="15">
        <v>0</v>
      </c>
      <c r="H55" s="15"/>
      <c r="I55" s="15">
        <f t="shared" si="0"/>
        <v>0</v>
      </c>
      <c r="K55" s="19">
        <v>0</v>
      </c>
      <c r="M55" s="15">
        <v>0</v>
      </c>
      <c r="N55" s="15"/>
      <c r="O55" s="15">
        <v>0</v>
      </c>
      <c r="P55" s="15"/>
      <c r="Q55" s="15">
        <v>63510700</v>
      </c>
      <c r="R55" s="15"/>
      <c r="S55" s="15">
        <v>63510700</v>
      </c>
      <c r="U55" s="19">
        <v>0</v>
      </c>
    </row>
    <row r="56" spans="1:21" ht="21" x14ac:dyDescent="0.55000000000000004">
      <c r="A56" s="18" t="s">
        <v>38</v>
      </c>
      <c r="C56" s="15">
        <v>0</v>
      </c>
      <c r="D56" s="15"/>
      <c r="E56" s="15">
        <v>-6669977</v>
      </c>
      <c r="F56" s="15"/>
      <c r="G56" s="15">
        <v>0</v>
      </c>
      <c r="H56" s="15"/>
      <c r="I56" s="15">
        <f t="shared" si="0"/>
        <v>-6669977</v>
      </c>
      <c r="K56" s="19">
        <v>0</v>
      </c>
      <c r="M56" s="15">
        <v>0</v>
      </c>
      <c r="N56" s="15"/>
      <c r="O56" s="15">
        <v>-44219806</v>
      </c>
      <c r="P56" s="15"/>
      <c r="Q56" s="15">
        <v>-7778</v>
      </c>
      <c r="R56" s="15"/>
      <c r="S56" s="15">
        <v>-44227584</v>
      </c>
      <c r="U56" s="19">
        <v>0</v>
      </c>
    </row>
    <row r="57" spans="1:21" ht="21" x14ac:dyDescent="0.55000000000000004">
      <c r="A57" s="18" t="s">
        <v>421</v>
      </c>
      <c r="C57" s="15">
        <v>0</v>
      </c>
      <c r="D57" s="15"/>
      <c r="E57" s="15">
        <v>0</v>
      </c>
      <c r="F57" s="15"/>
      <c r="G57" s="15">
        <v>0</v>
      </c>
      <c r="H57" s="15"/>
      <c r="I57" s="15">
        <f t="shared" si="0"/>
        <v>0</v>
      </c>
      <c r="K57" s="19">
        <v>0</v>
      </c>
      <c r="M57" s="15">
        <v>0</v>
      </c>
      <c r="N57" s="15"/>
      <c r="O57" s="15">
        <v>0</v>
      </c>
      <c r="P57" s="15"/>
      <c r="Q57" s="15">
        <v>2025750818</v>
      </c>
      <c r="R57" s="15"/>
      <c r="S57" s="15">
        <v>2025750818</v>
      </c>
      <c r="U57" s="19">
        <v>1E-4</v>
      </c>
    </row>
    <row r="58" spans="1:21" ht="21" x14ac:dyDescent="0.55000000000000004">
      <c r="A58" s="18" t="s">
        <v>422</v>
      </c>
      <c r="C58" s="15">
        <v>0</v>
      </c>
      <c r="D58" s="15"/>
      <c r="E58" s="15">
        <v>0</v>
      </c>
      <c r="F58" s="15"/>
      <c r="G58" s="15">
        <v>0</v>
      </c>
      <c r="H58" s="15"/>
      <c r="I58" s="15">
        <f t="shared" si="0"/>
        <v>0</v>
      </c>
      <c r="K58" s="19">
        <v>0</v>
      </c>
      <c r="M58" s="15">
        <v>0</v>
      </c>
      <c r="N58" s="15"/>
      <c r="O58" s="15">
        <v>0</v>
      </c>
      <c r="P58" s="15"/>
      <c r="Q58" s="15">
        <v>11072913065</v>
      </c>
      <c r="R58" s="15"/>
      <c r="S58" s="15">
        <v>11072913065</v>
      </c>
      <c r="U58" s="19">
        <v>4.0000000000000002E-4</v>
      </c>
    </row>
    <row r="59" spans="1:21" ht="21" x14ac:dyDescent="0.55000000000000004">
      <c r="A59" s="18" t="s">
        <v>16</v>
      </c>
      <c r="C59" s="15">
        <v>0</v>
      </c>
      <c r="D59" s="15"/>
      <c r="E59" s="15">
        <v>188195117534</v>
      </c>
      <c r="F59" s="15"/>
      <c r="G59" s="15">
        <v>0</v>
      </c>
      <c r="H59" s="15"/>
      <c r="I59" s="15">
        <f t="shared" si="0"/>
        <v>188195117534</v>
      </c>
      <c r="K59" s="19">
        <v>4.7699999999999999E-2</v>
      </c>
      <c r="M59" s="15">
        <v>0</v>
      </c>
      <c r="N59" s="15"/>
      <c r="O59" s="15">
        <v>-194330113877</v>
      </c>
      <c r="P59" s="15"/>
      <c r="Q59" s="15">
        <v>2249188320</v>
      </c>
      <c r="R59" s="15"/>
      <c r="S59" s="15">
        <f>O59+Q59</f>
        <v>-192080925557</v>
      </c>
      <c r="U59" s="19">
        <v>-6.1000000000000004E-3</v>
      </c>
    </row>
    <row r="60" spans="1:21" ht="21" x14ac:dyDescent="0.55000000000000004">
      <c r="A60" s="18" t="s">
        <v>423</v>
      </c>
      <c r="C60" s="15">
        <v>0</v>
      </c>
      <c r="D60" s="15"/>
      <c r="E60" s="15">
        <v>0</v>
      </c>
      <c r="F60" s="15"/>
      <c r="G60" s="15">
        <v>0</v>
      </c>
      <c r="H60" s="15"/>
      <c r="I60" s="15">
        <f t="shared" si="0"/>
        <v>0</v>
      </c>
      <c r="K60" s="19">
        <v>0</v>
      </c>
      <c r="M60" s="15">
        <v>0</v>
      </c>
      <c r="N60" s="15"/>
      <c r="O60" s="15">
        <v>0</v>
      </c>
      <c r="P60" s="15"/>
      <c r="Q60" s="15">
        <v>3284468951</v>
      </c>
      <c r="R60" s="15"/>
      <c r="S60" s="15">
        <v>3284468951</v>
      </c>
      <c r="U60" s="19">
        <v>1E-4</v>
      </c>
    </row>
    <row r="61" spans="1:21" ht="21" x14ac:dyDescent="0.55000000000000004">
      <c r="A61" s="18" t="s">
        <v>17</v>
      </c>
      <c r="C61" s="15">
        <v>0</v>
      </c>
      <c r="D61" s="15"/>
      <c r="E61" s="15">
        <v>4266242128</v>
      </c>
      <c r="F61" s="15"/>
      <c r="G61" s="15">
        <v>0</v>
      </c>
      <c r="H61" s="15"/>
      <c r="I61" s="15">
        <f t="shared" si="0"/>
        <v>4266242128</v>
      </c>
      <c r="K61" s="19">
        <v>1E-3</v>
      </c>
      <c r="M61" s="15">
        <v>0</v>
      </c>
      <c r="N61" s="15"/>
      <c r="O61" s="15">
        <v>1310757528</v>
      </c>
      <c r="P61" s="15"/>
      <c r="Q61" s="15">
        <v>-5832</v>
      </c>
      <c r="R61" s="15"/>
      <c r="S61" s="15">
        <v>1310751696</v>
      </c>
      <c r="U61" s="19">
        <v>0</v>
      </c>
    </row>
    <row r="62" spans="1:21" ht="21" x14ac:dyDescent="0.55000000000000004">
      <c r="A62" s="18" t="s">
        <v>424</v>
      </c>
      <c r="C62" s="15">
        <v>0</v>
      </c>
      <c r="D62" s="15"/>
      <c r="E62" s="15">
        <v>0</v>
      </c>
      <c r="F62" s="15"/>
      <c r="G62" s="15">
        <v>0</v>
      </c>
      <c r="H62" s="15"/>
      <c r="I62" s="15">
        <f t="shared" si="0"/>
        <v>0</v>
      </c>
      <c r="K62" s="19">
        <v>0</v>
      </c>
      <c r="M62" s="15">
        <v>0</v>
      </c>
      <c r="N62" s="15"/>
      <c r="O62" s="15">
        <v>0</v>
      </c>
      <c r="P62" s="15"/>
      <c r="Q62" s="15">
        <v>2110566813</v>
      </c>
      <c r="R62" s="15"/>
      <c r="S62" s="15">
        <v>2110566813</v>
      </c>
      <c r="U62" s="19">
        <v>1E-4</v>
      </c>
    </row>
    <row r="63" spans="1:21" ht="21" x14ac:dyDescent="0.55000000000000004">
      <c r="A63" s="18" t="s">
        <v>425</v>
      </c>
      <c r="C63" s="15">
        <v>0</v>
      </c>
      <c r="D63" s="15"/>
      <c r="E63" s="15">
        <v>0</v>
      </c>
      <c r="F63" s="15"/>
      <c r="G63" s="15">
        <v>0</v>
      </c>
      <c r="H63" s="15"/>
      <c r="I63" s="15">
        <f t="shared" si="0"/>
        <v>0</v>
      </c>
      <c r="K63" s="19">
        <v>0</v>
      </c>
      <c r="M63" s="15">
        <v>0</v>
      </c>
      <c r="N63" s="15"/>
      <c r="O63" s="15">
        <v>0</v>
      </c>
      <c r="P63" s="15"/>
      <c r="Q63" s="15">
        <v>-21032115375</v>
      </c>
      <c r="R63" s="15"/>
      <c r="S63" s="15">
        <v>-21032115375</v>
      </c>
      <c r="U63" s="19">
        <v>-8.0000000000000004E-4</v>
      </c>
    </row>
    <row r="64" spans="1:21" ht="21" x14ac:dyDescent="0.55000000000000004">
      <c r="A64" s="18" t="s">
        <v>53</v>
      </c>
      <c r="C64" s="15">
        <v>0</v>
      </c>
      <c r="D64" s="15"/>
      <c r="E64" s="15">
        <v>-370343717</v>
      </c>
      <c r="F64" s="15"/>
      <c r="G64" s="15">
        <v>0</v>
      </c>
      <c r="H64" s="15"/>
      <c r="I64" s="15">
        <f t="shared" si="0"/>
        <v>-370343717</v>
      </c>
      <c r="K64" s="19">
        <v>-1E-4</v>
      </c>
      <c r="M64" s="15">
        <v>8320000000</v>
      </c>
      <c r="N64" s="15"/>
      <c r="O64" s="15">
        <v>-11766418614</v>
      </c>
      <c r="P64" s="15"/>
      <c r="Q64" s="15">
        <v>0</v>
      </c>
      <c r="R64" s="15"/>
      <c r="S64" s="15">
        <v>-3446418614</v>
      </c>
      <c r="U64" s="19">
        <v>-1E-4</v>
      </c>
    </row>
    <row r="65" spans="1:21" ht="21" x14ac:dyDescent="0.55000000000000004">
      <c r="A65" s="18" t="s">
        <v>54</v>
      </c>
      <c r="C65" s="15">
        <v>15931874</v>
      </c>
      <c r="D65" s="15"/>
      <c r="E65" s="15">
        <v>-40799336</v>
      </c>
      <c r="F65" s="15"/>
      <c r="G65" s="15">
        <v>0</v>
      </c>
      <c r="H65" s="15"/>
      <c r="I65" s="15">
        <f t="shared" si="0"/>
        <v>-24867462</v>
      </c>
      <c r="K65" s="19">
        <v>0</v>
      </c>
      <c r="M65" s="15">
        <v>856723716</v>
      </c>
      <c r="N65" s="15"/>
      <c r="O65" s="15">
        <v>-1425717690</v>
      </c>
      <c r="P65" s="15"/>
      <c r="Q65" s="15">
        <v>0</v>
      </c>
      <c r="R65" s="15"/>
      <c r="S65" s="15">
        <v>-568993974</v>
      </c>
      <c r="U65" s="19">
        <v>0</v>
      </c>
    </row>
    <row r="66" spans="1:21" ht="21" x14ac:dyDescent="0.55000000000000004">
      <c r="A66" s="18" t="s">
        <v>56</v>
      </c>
      <c r="C66" s="15">
        <v>0</v>
      </c>
      <c r="D66" s="15"/>
      <c r="E66" s="15">
        <v>137796559</v>
      </c>
      <c r="F66" s="15"/>
      <c r="G66" s="15">
        <v>0</v>
      </c>
      <c r="H66" s="15"/>
      <c r="I66" s="15">
        <f t="shared" si="0"/>
        <v>137796559</v>
      </c>
      <c r="K66" s="19">
        <v>0</v>
      </c>
      <c r="M66" s="15">
        <v>77128959200</v>
      </c>
      <c r="N66" s="15"/>
      <c r="O66" s="15">
        <v>-92683474603</v>
      </c>
      <c r="P66" s="15"/>
      <c r="Q66" s="15">
        <v>0</v>
      </c>
      <c r="R66" s="15"/>
      <c r="S66" s="15">
        <v>-15554515403</v>
      </c>
      <c r="U66" s="19">
        <v>-5.9999999999999995E-4</v>
      </c>
    </row>
    <row r="67" spans="1:21" ht="21" x14ac:dyDescent="0.55000000000000004">
      <c r="A67" s="18" t="s">
        <v>35</v>
      </c>
      <c r="C67" s="15">
        <v>2516779</v>
      </c>
      <c r="D67" s="15"/>
      <c r="E67" s="15">
        <v>-122414720</v>
      </c>
      <c r="F67" s="15"/>
      <c r="G67" s="15">
        <v>0</v>
      </c>
      <c r="H67" s="15"/>
      <c r="I67" s="15">
        <f t="shared" si="0"/>
        <v>-119897941</v>
      </c>
      <c r="K67" s="19">
        <v>0</v>
      </c>
      <c r="M67" s="15">
        <v>125000000</v>
      </c>
      <c r="N67" s="15"/>
      <c r="O67" s="15">
        <v>-813438986</v>
      </c>
      <c r="P67" s="15"/>
      <c r="Q67" s="15">
        <v>0</v>
      </c>
      <c r="R67" s="15"/>
      <c r="S67" s="15">
        <v>-688438986</v>
      </c>
      <c r="U67" s="19">
        <v>0</v>
      </c>
    </row>
    <row r="68" spans="1:21" ht="21" x14ac:dyDescent="0.55000000000000004">
      <c r="A68" s="18" t="s">
        <v>28</v>
      </c>
      <c r="C68" s="15">
        <v>902543855</v>
      </c>
      <c r="D68" s="15"/>
      <c r="E68" s="15">
        <v>733313945</v>
      </c>
      <c r="F68" s="15"/>
      <c r="G68" s="15">
        <v>0</v>
      </c>
      <c r="H68" s="15"/>
      <c r="I68" s="15">
        <f t="shared" si="0"/>
        <v>1635857800</v>
      </c>
      <c r="K68" s="19">
        <v>2.0000000000000001E-4</v>
      </c>
      <c r="M68" s="15">
        <v>16224800000</v>
      </c>
      <c r="N68" s="15"/>
      <c r="O68" s="15">
        <v>-16494496727</v>
      </c>
      <c r="P68" s="15"/>
      <c r="Q68" s="15">
        <v>0</v>
      </c>
      <c r="R68" s="15"/>
      <c r="S68" s="15">
        <v>-269696727</v>
      </c>
      <c r="U68" s="19">
        <v>0</v>
      </c>
    </row>
    <row r="69" spans="1:21" ht="21" x14ac:dyDescent="0.55000000000000004">
      <c r="A69" s="18" t="s">
        <v>48</v>
      </c>
      <c r="C69" s="15">
        <v>119781</v>
      </c>
      <c r="D69" s="15"/>
      <c r="E69" s="15">
        <v>-741247565</v>
      </c>
      <c r="F69" s="15"/>
      <c r="G69" s="15">
        <v>0</v>
      </c>
      <c r="H69" s="15"/>
      <c r="I69" s="15">
        <f t="shared" si="0"/>
        <v>-741127784</v>
      </c>
      <c r="K69" s="19">
        <v>-2.0000000000000001E-4</v>
      </c>
      <c r="M69" s="15">
        <v>175000000</v>
      </c>
      <c r="N69" s="15"/>
      <c r="O69" s="15">
        <v>-23979117104</v>
      </c>
      <c r="P69" s="15"/>
      <c r="Q69" s="15">
        <v>0</v>
      </c>
      <c r="R69" s="15"/>
      <c r="S69" s="15">
        <v>-23804117104</v>
      </c>
      <c r="U69" s="19">
        <v>-8.9999999999999998E-4</v>
      </c>
    </row>
    <row r="70" spans="1:21" ht="21" x14ac:dyDescent="0.55000000000000004">
      <c r="A70" s="18" t="s">
        <v>19</v>
      </c>
      <c r="C70" s="15">
        <v>28170542662</v>
      </c>
      <c r="D70" s="15"/>
      <c r="E70" s="15">
        <v>-28747447776</v>
      </c>
      <c r="F70" s="15"/>
      <c r="G70" s="15">
        <v>0</v>
      </c>
      <c r="H70" s="15"/>
      <c r="I70" s="15">
        <f t="shared" si="0"/>
        <v>-576905114</v>
      </c>
      <c r="K70" s="19">
        <v>-1E-4</v>
      </c>
      <c r="M70" s="15">
        <v>28170542662</v>
      </c>
      <c r="N70" s="15"/>
      <c r="O70" s="15">
        <v>-36793287648</v>
      </c>
      <c r="P70" s="15"/>
      <c r="Q70" s="15">
        <v>0</v>
      </c>
      <c r="R70" s="15"/>
      <c r="S70" s="15">
        <v>-8622744986</v>
      </c>
      <c r="U70" s="19">
        <v>-2.9999999999999997E-4</v>
      </c>
    </row>
    <row r="71" spans="1:21" ht="21" x14ac:dyDescent="0.55000000000000004">
      <c r="A71" s="18" t="s">
        <v>36</v>
      </c>
      <c r="C71" s="15">
        <v>244953395</v>
      </c>
      <c r="D71" s="15"/>
      <c r="E71" s="15">
        <v>-224333977</v>
      </c>
      <c r="F71" s="15"/>
      <c r="G71" s="15">
        <v>0</v>
      </c>
      <c r="H71" s="15"/>
      <c r="I71" s="15">
        <f t="shared" si="0"/>
        <v>20619418</v>
      </c>
      <c r="K71" s="19">
        <v>0</v>
      </c>
      <c r="M71" s="15">
        <v>244953395</v>
      </c>
      <c r="N71" s="15"/>
      <c r="O71" s="15">
        <v>-327605499</v>
      </c>
      <c r="P71" s="15"/>
      <c r="Q71" s="15">
        <v>0</v>
      </c>
      <c r="R71" s="15"/>
      <c r="S71" s="15">
        <v>-82652104</v>
      </c>
      <c r="U71" s="19">
        <v>0</v>
      </c>
    </row>
    <row r="72" spans="1:21" ht="21" x14ac:dyDescent="0.55000000000000004">
      <c r="A72" s="18" t="s">
        <v>72</v>
      </c>
      <c r="C72" s="15">
        <v>257429561</v>
      </c>
      <c r="D72" s="15"/>
      <c r="E72" s="15">
        <v>-224978383</v>
      </c>
      <c r="F72" s="15"/>
      <c r="G72" s="15">
        <v>0</v>
      </c>
      <c r="H72" s="15"/>
      <c r="I72" s="15">
        <f t="shared" si="0"/>
        <v>32451178</v>
      </c>
      <c r="K72" s="19">
        <v>0</v>
      </c>
      <c r="M72" s="15">
        <v>257429561</v>
      </c>
      <c r="N72" s="15"/>
      <c r="O72" s="15">
        <v>-405270109</v>
      </c>
      <c r="P72" s="15"/>
      <c r="Q72" s="15">
        <v>0</v>
      </c>
      <c r="R72" s="15"/>
      <c r="S72" s="15">
        <v>-147840548</v>
      </c>
      <c r="U72" s="19">
        <v>0</v>
      </c>
    </row>
    <row r="73" spans="1:21" ht="21" x14ac:dyDescent="0.55000000000000004">
      <c r="A73" s="18" t="s">
        <v>46</v>
      </c>
      <c r="C73" s="15">
        <v>71747080</v>
      </c>
      <c r="D73" s="15"/>
      <c r="E73" s="15">
        <v>-2151546</v>
      </c>
      <c r="F73" s="15"/>
      <c r="G73" s="15">
        <v>0</v>
      </c>
      <c r="H73" s="15"/>
      <c r="I73" s="15">
        <f t="shared" ref="I73:I99" si="1">C73+E73+G73</f>
        <v>69595534</v>
      </c>
      <c r="K73" s="19">
        <v>0</v>
      </c>
      <c r="M73" s="15">
        <v>71747080</v>
      </c>
      <c r="N73" s="15"/>
      <c r="O73" s="15">
        <v>-23369388</v>
      </c>
      <c r="P73" s="15"/>
      <c r="Q73" s="15">
        <v>0</v>
      </c>
      <c r="R73" s="15"/>
      <c r="S73" s="15">
        <v>48377692</v>
      </c>
      <c r="U73" s="19">
        <v>0</v>
      </c>
    </row>
    <row r="74" spans="1:21" ht="21" x14ac:dyDescent="0.55000000000000004">
      <c r="A74" s="18" t="s">
        <v>86</v>
      </c>
      <c r="C74" s="15">
        <v>0</v>
      </c>
      <c r="D74" s="15"/>
      <c r="E74" s="15">
        <v>4252457187</v>
      </c>
      <c r="F74" s="15"/>
      <c r="G74" s="15">
        <v>0</v>
      </c>
      <c r="H74" s="15"/>
      <c r="I74" s="15">
        <f t="shared" si="1"/>
        <v>4252457187</v>
      </c>
      <c r="K74" s="19">
        <v>1E-3</v>
      </c>
      <c r="M74" s="15">
        <v>0</v>
      </c>
      <c r="N74" s="15"/>
      <c r="O74" s="15">
        <v>4252457187</v>
      </c>
      <c r="P74" s="15"/>
      <c r="Q74" s="15">
        <v>0</v>
      </c>
      <c r="R74" s="15"/>
      <c r="S74" s="15">
        <v>4252457187</v>
      </c>
      <c r="U74" s="19">
        <v>2.0000000000000001E-4</v>
      </c>
    </row>
    <row r="75" spans="1:21" ht="21" x14ac:dyDescent="0.55000000000000004">
      <c r="A75" s="18" t="s">
        <v>42</v>
      </c>
      <c r="C75" s="15">
        <v>0</v>
      </c>
      <c r="D75" s="15"/>
      <c r="E75" s="15">
        <v>10675680</v>
      </c>
      <c r="F75" s="15"/>
      <c r="G75" s="15">
        <v>0</v>
      </c>
      <c r="H75" s="15"/>
      <c r="I75" s="15">
        <f t="shared" si="1"/>
        <v>10675680</v>
      </c>
      <c r="K75" s="19">
        <v>0</v>
      </c>
      <c r="M75" s="15">
        <v>0</v>
      </c>
      <c r="N75" s="15"/>
      <c r="O75" s="15">
        <v>-153328230</v>
      </c>
      <c r="P75" s="15"/>
      <c r="Q75" s="15">
        <v>0</v>
      </c>
      <c r="R75" s="15"/>
      <c r="S75" s="15">
        <v>-153328230</v>
      </c>
      <c r="U75" s="19">
        <v>0</v>
      </c>
    </row>
    <row r="76" spans="1:21" ht="21" x14ac:dyDescent="0.55000000000000004">
      <c r="A76" s="18" t="s">
        <v>79</v>
      </c>
      <c r="C76" s="15">
        <v>0</v>
      </c>
      <c r="D76" s="15"/>
      <c r="E76" s="15">
        <v>-714378643</v>
      </c>
      <c r="F76" s="15"/>
      <c r="G76" s="15">
        <v>0</v>
      </c>
      <c r="H76" s="15"/>
      <c r="I76" s="15">
        <f t="shared" si="1"/>
        <v>-714378643</v>
      </c>
      <c r="K76" s="19">
        <v>-2.0000000000000001E-4</v>
      </c>
      <c r="M76" s="15">
        <v>0</v>
      </c>
      <c r="N76" s="15"/>
      <c r="O76" s="15">
        <v>-714378643</v>
      </c>
      <c r="P76" s="15"/>
      <c r="Q76" s="15">
        <v>0</v>
      </c>
      <c r="R76" s="15"/>
      <c r="S76" s="15">
        <v>-714378643</v>
      </c>
      <c r="U76" s="19">
        <v>0</v>
      </c>
    </row>
    <row r="77" spans="1:21" ht="21" x14ac:dyDescent="0.55000000000000004">
      <c r="A77" s="18" t="s">
        <v>70</v>
      </c>
      <c r="C77" s="15">
        <v>0</v>
      </c>
      <c r="D77" s="15"/>
      <c r="E77" s="15">
        <v>-3325458391</v>
      </c>
      <c r="F77" s="15"/>
      <c r="G77" s="15">
        <v>0</v>
      </c>
      <c r="H77" s="15"/>
      <c r="I77" s="15">
        <f t="shared" si="1"/>
        <v>-3325458391</v>
      </c>
      <c r="K77" s="19">
        <v>-8.0000000000000004E-4</v>
      </c>
      <c r="M77" s="15">
        <v>0</v>
      </c>
      <c r="N77" s="15"/>
      <c r="O77" s="15">
        <v>-13013908996</v>
      </c>
      <c r="P77" s="15"/>
      <c r="Q77" s="15">
        <v>0</v>
      </c>
      <c r="R77" s="15"/>
      <c r="S77" s="15">
        <v>-13013908996</v>
      </c>
      <c r="U77" s="19">
        <v>-5.0000000000000001E-4</v>
      </c>
    </row>
    <row r="78" spans="1:21" ht="21" x14ac:dyDescent="0.55000000000000004">
      <c r="A78" s="18" t="s">
        <v>30</v>
      </c>
      <c r="C78" s="15">
        <v>0</v>
      </c>
      <c r="D78" s="15"/>
      <c r="E78" s="15">
        <v>777533103</v>
      </c>
      <c r="F78" s="15"/>
      <c r="G78" s="15">
        <v>0</v>
      </c>
      <c r="H78" s="15"/>
      <c r="I78" s="15">
        <f t="shared" si="1"/>
        <v>777533103</v>
      </c>
      <c r="K78" s="19">
        <v>2.0000000000000001E-4</v>
      </c>
      <c r="M78" s="15">
        <v>0</v>
      </c>
      <c r="N78" s="15"/>
      <c r="O78" s="15">
        <v>806858745</v>
      </c>
      <c r="P78" s="15"/>
      <c r="Q78" s="15">
        <v>0</v>
      </c>
      <c r="R78" s="15"/>
      <c r="S78" s="15">
        <v>806858745</v>
      </c>
      <c r="U78" s="19">
        <v>0</v>
      </c>
    </row>
    <row r="79" spans="1:21" ht="21" x14ac:dyDescent="0.55000000000000004">
      <c r="A79" s="18" t="s">
        <v>60</v>
      </c>
      <c r="C79" s="15">
        <v>0</v>
      </c>
      <c r="D79" s="15"/>
      <c r="E79" s="15">
        <v>-2122583434</v>
      </c>
      <c r="F79" s="15"/>
      <c r="G79" s="15">
        <v>0</v>
      </c>
      <c r="H79" s="15"/>
      <c r="I79" s="15">
        <f t="shared" si="1"/>
        <v>-2122583434</v>
      </c>
      <c r="K79" s="19">
        <v>-5.0000000000000001E-4</v>
      </c>
      <c r="M79" s="15">
        <v>0</v>
      </c>
      <c r="N79" s="15"/>
      <c r="O79" s="15">
        <v>-25319499096</v>
      </c>
      <c r="P79" s="15"/>
      <c r="Q79" s="15">
        <v>0</v>
      </c>
      <c r="R79" s="15"/>
      <c r="S79" s="15">
        <v>-25319499096</v>
      </c>
      <c r="U79" s="19">
        <v>-8.9999999999999998E-4</v>
      </c>
    </row>
    <row r="80" spans="1:21" ht="21" x14ac:dyDescent="0.55000000000000004">
      <c r="A80" s="18" t="s">
        <v>25</v>
      </c>
      <c r="C80" s="15">
        <v>0</v>
      </c>
      <c r="D80" s="15"/>
      <c r="E80" s="15">
        <v>239446350</v>
      </c>
      <c r="F80" s="15"/>
      <c r="G80" s="15">
        <v>0</v>
      </c>
      <c r="H80" s="15"/>
      <c r="I80" s="15">
        <f t="shared" si="1"/>
        <v>239446350</v>
      </c>
      <c r="K80" s="19">
        <v>1E-4</v>
      </c>
      <c r="M80" s="15">
        <v>0</v>
      </c>
      <c r="N80" s="15"/>
      <c r="O80" s="15">
        <v>-1351790415</v>
      </c>
      <c r="P80" s="15"/>
      <c r="Q80" s="15">
        <v>0</v>
      </c>
      <c r="R80" s="15"/>
      <c r="S80" s="15">
        <v>-1351790415</v>
      </c>
      <c r="U80" s="19">
        <v>0</v>
      </c>
    </row>
    <row r="81" spans="1:21" ht="21" x14ac:dyDescent="0.55000000000000004">
      <c r="A81" s="18" t="s">
        <v>27</v>
      </c>
      <c r="C81" s="15">
        <v>0</v>
      </c>
      <c r="D81" s="15"/>
      <c r="E81" s="15">
        <v>2683892541</v>
      </c>
      <c r="F81" s="15"/>
      <c r="G81" s="15">
        <v>0</v>
      </c>
      <c r="H81" s="15"/>
      <c r="I81" s="15">
        <f t="shared" si="1"/>
        <v>2683892541</v>
      </c>
      <c r="K81" s="19">
        <v>5.9999999999999995E-4</v>
      </c>
      <c r="M81" s="15">
        <v>0</v>
      </c>
      <c r="N81" s="15"/>
      <c r="O81" s="15">
        <v>1336260008</v>
      </c>
      <c r="P81" s="15"/>
      <c r="Q81" s="15">
        <v>0</v>
      </c>
      <c r="R81" s="15"/>
      <c r="S81" s="15">
        <v>1336260008</v>
      </c>
      <c r="U81" s="19">
        <v>0</v>
      </c>
    </row>
    <row r="82" spans="1:21" ht="21" x14ac:dyDescent="0.55000000000000004">
      <c r="A82" s="18" t="s">
        <v>61</v>
      </c>
      <c r="C82" s="15">
        <v>0</v>
      </c>
      <c r="D82" s="15"/>
      <c r="E82" s="15">
        <v>-33004858130</v>
      </c>
      <c r="F82" s="15"/>
      <c r="G82" s="15">
        <v>0</v>
      </c>
      <c r="H82" s="15"/>
      <c r="I82" s="15">
        <f t="shared" si="1"/>
        <v>-33004858130</v>
      </c>
      <c r="K82" s="19">
        <v>-7.9000000000000008E-3</v>
      </c>
      <c r="M82" s="15">
        <v>0</v>
      </c>
      <c r="N82" s="15"/>
      <c r="O82" s="15">
        <v>-188717959994</v>
      </c>
      <c r="P82" s="15"/>
      <c r="Q82" s="15">
        <v>0</v>
      </c>
      <c r="R82" s="15"/>
      <c r="S82" s="15">
        <v>-188717959994</v>
      </c>
      <c r="U82" s="19">
        <v>-6.7999999999999996E-3</v>
      </c>
    </row>
    <row r="83" spans="1:21" ht="21" x14ac:dyDescent="0.55000000000000004">
      <c r="A83" s="18" t="s">
        <v>32</v>
      </c>
      <c r="C83" s="15">
        <v>0</v>
      </c>
      <c r="D83" s="15"/>
      <c r="E83" s="15">
        <v>1734781769</v>
      </c>
      <c r="F83" s="15"/>
      <c r="G83" s="15">
        <v>0</v>
      </c>
      <c r="H83" s="15"/>
      <c r="I83" s="15">
        <f t="shared" si="1"/>
        <v>1734781769</v>
      </c>
      <c r="K83" s="19">
        <v>4.0000000000000002E-4</v>
      </c>
      <c r="M83" s="15">
        <v>0</v>
      </c>
      <c r="N83" s="15"/>
      <c r="O83" s="15">
        <v>143292640</v>
      </c>
      <c r="P83" s="15"/>
      <c r="Q83" s="15">
        <v>0</v>
      </c>
      <c r="R83" s="15"/>
      <c r="S83" s="15">
        <v>143292640</v>
      </c>
      <c r="U83" s="19">
        <v>0</v>
      </c>
    </row>
    <row r="84" spans="1:21" ht="21" x14ac:dyDescent="0.55000000000000004">
      <c r="A84" s="18" t="s">
        <v>62</v>
      </c>
      <c r="C84" s="15">
        <v>0</v>
      </c>
      <c r="D84" s="15"/>
      <c r="E84" s="15">
        <v>38454282</v>
      </c>
      <c r="F84" s="15"/>
      <c r="G84" s="15">
        <v>0</v>
      </c>
      <c r="H84" s="15"/>
      <c r="I84" s="15">
        <f t="shared" si="1"/>
        <v>38454282</v>
      </c>
      <c r="K84" s="19">
        <v>0</v>
      </c>
      <c r="M84" s="15">
        <v>0</v>
      </c>
      <c r="N84" s="15"/>
      <c r="O84" s="15">
        <v>-3611485575</v>
      </c>
      <c r="P84" s="15"/>
      <c r="Q84" s="15">
        <v>0</v>
      </c>
      <c r="R84" s="15"/>
      <c r="S84" s="15">
        <v>-3611485575</v>
      </c>
      <c r="U84" s="19">
        <v>-1E-4</v>
      </c>
    </row>
    <row r="85" spans="1:21" ht="21" x14ac:dyDescent="0.55000000000000004">
      <c r="A85" s="18" t="s">
        <v>26</v>
      </c>
      <c r="C85" s="15">
        <v>0</v>
      </c>
      <c r="D85" s="15"/>
      <c r="E85" s="15">
        <v>-1295691755</v>
      </c>
      <c r="F85" s="15"/>
      <c r="G85" s="15">
        <v>0</v>
      </c>
      <c r="H85" s="15"/>
      <c r="I85" s="15">
        <f t="shared" si="1"/>
        <v>-1295691755</v>
      </c>
      <c r="K85" s="19">
        <v>-2.9999999999999997E-4</v>
      </c>
      <c r="M85" s="15">
        <v>0</v>
      </c>
      <c r="N85" s="15"/>
      <c r="O85" s="15">
        <v>-5012612798</v>
      </c>
      <c r="P85" s="15"/>
      <c r="Q85" s="15">
        <v>0</v>
      </c>
      <c r="R85" s="15"/>
      <c r="S85" s="15">
        <v>-5012612798</v>
      </c>
      <c r="U85" s="19">
        <v>-2.0000000000000001E-4</v>
      </c>
    </row>
    <row r="86" spans="1:21" ht="21" x14ac:dyDescent="0.55000000000000004">
      <c r="A86" s="18" t="s">
        <v>83</v>
      </c>
      <c r="C86" s="15">
        <v>0</v>
      </c>
      <c r="D86" s="15"/>
      <c r="E86" s="15">
        <v>-2012118873</v>
      </c>
      <c r="F86" s="15"/>
      <c r="G86" s="15">
        <v>0</v>
      </c>
      <c r="H86" s="15"/>
      <c r="I86" s="15">
        <f t="shared" si="1"/>
        <v>-2012118873</v>
      </c>
      <c r="K86" s="19">
        <v>-5.0000000000000001E-4</v>
      </c>
      <c r="M86" s="15">
        <v>0</v>
      </c>
      <c r="N86" s="15"/>
      <c r="O86" s="15">
        <v>-2012118873</v>
      </c>
      <c r="P86" s="15"/>
      <c r="Q86" s="15">
        <v>0</v>
      </c>
      <c r="R86" s="15"/>
      <c r="S86" s="15">
        <v>-2012118873</v>
      </c>
      <c r="U86" s="19">
        <v>-1E-4</v>
      </c>
    </row>
    <row r="87" spans="1:21" ht="21" x14ac:dyDescent="0.55000000000000004">
      <c r="A87" s="18" t="s">
        <v>57</v>
      </c>
      <c r="C87" s="15">
        <v>0</v>
      </c>
      <c r="D87" s="15"/>
      <c r="E87" s="15">
        <v>157091109</v>
      </c>
      <c r="F87" s="15"/>
      <c r="G87" s="15">
        <v>0</v>
      </c>
      <c r="H87" s="15"/>
      <c r="I87" s="15">
        <f t="shared" si="1"/>
        <v>157091109</v>
      </c>
      <c r="K87" s="19">
        <v>0</v>
      </c>
      <c r="M87" s="15">
        <v>0</v>
      </c>
      <c r="N87" s="15"/>
      <c r="O87" s="15">
        <v>-2625221619</v>
      </c>
      <c r="P87" s="15"/>
      <c r="Q87" s="15">
        <v>0</v>
      </c>
      <c r="R87" s="15"/>
      <c r="S87" s="15">
        <v>-2625221619</v>
      </c>
      <c r="U87" s="19">
        <v>-1E-4</v>
      </c>
    </row>
    <row r="88" spans="1:21" ht="21" x14ac:dyDescent="0.55000000000000004">
      <c r="A88" s="18" t="s">
        <v>87</v>
      </c>
      <c r="C88" s="15">
        <v>0</v>
      </c>
      <c r="D88" s="15"/>
      <c r="E88" s="15">
        <v>581042466</v>
      </c>
      <c r="F88" s="15"/>
      <c r="G88" s="15">
        <v>0</v>
      </c>
      <c r="H88" s="15"/>
      <c r="I88" s="15">
        <f t="shared" si="1"/>
        <v>581042466</v>
      </c>
      <c r="K88" s="19">
        <v>1E-4</v>
      </c>
      <c r="M88" s="15">
        <v>0</v>
      </c>
      <c r="N88" s="15"/>
      <c r="O88" s="15">
        <v>581042466</v>
      </c>
      <c r="P88" s="15"/>
      <c r="Q88" s="15">
        <v>0</v>
      </c>
      <c r="R88" s="15"/>
      <c r="S88" s="15">
        <v>581042466</v>
      </c>
      <c r="U88" s="19">
        <v>0</v>
      </c>
    </row>
    <row r="89" spans="1:21" ht="21" x14ac:dyDescent="0.55000000000000004">
      <c r="A89" s="18" t="s">
        <v>84</v>
      </c>
      <c r="C89" s="15">
        <v>0</v>
      </c>
      <c r="D89" s="15"/>
      <c r="E89" s="15">
        <v>590996437</v>
      </c>
      <c r="F89" s="15"/>
      <c r="G89" s="15">
        <v>0</v>
      </c>
      <c r="H89" s="15"/>
      <c r="I89" s="15">
        <f t="shared" si="1"/>
        <v>590996437</v>
      </c>
      <c r="K89" s="19">
        <v>1E-4</v>
      </c>
      <c r="M89" s="15">
        <v>0</v>
      </c>
      <c r="N89" s="15"/>
      <c r="O89" s="15">
        <v>590996437</v>
      </c>
      <c r="P89" s="15"/>
      <c r="Q89" s="15">
        <v>0</v>
      </c>
      <c r="R89" s="15"/>
      <c r="S89" s="15">
        <v>590996437</v>
      </c>
      <c r="U89" s="19">
        <v>0</v>
      </c>
    </row>
    <row r="90" spans="1:21" ht="21" x14ac:dyDescent="0.55000000000000004">
      <c r="A90" s="18" t="s">
        <v>81</v>
      </c>
      <c r="C90" s="15">
        <v>0</v>
      </c>
      <c r="D90" s="15"/>
      <c r="E90" s="15">
        <v>1860607696</v>
      </c>
      <c r="F90" s="15"/>
      <c r="G90" s="15">
        <v>0</v>
      </c>
      <c r="H90" s="15"/>
      <c r="I90" s="15">
        <f t="shared" si="1"/>
        <v>1860607696</v>
      </c>
      <c r="K90" s="19">
        <v>4.0000000000000002E-4</v>
      </c>
      <c r="M90" s="15">
        <v>0</v>
      </c>
      <c r="N90" s="15"/>
      <c r="O90" s="15">
        <v>1860607696</v>
      </c>
      <c r="P90" s="15"/>
      <c r="Q90" s="15">
        <v>0</v>
      </c>
      <c r="R90" s="15"/>
      <c r="S90" s="15">
        <v>1860607696</v>
      </c>
      <c r="U90" s="19">
        <v>1E-4</v>
      </c>
    </row>
    <row r="91" spans="1:21" ht="21" x14ac:dyDescent="0.55000000000000004">
      <c r="A91" s="18" t="s">
        <v>82</v>
      </c>
      <c r="C91" s="15">
        <v>0</v>
      </c>
      <c r="D91" s="15"/>
      <c r="E91" s="15">
        <v>-19615255</v>
      </c>
      <c r="F91" s="15"/>
      <c r="G91" s="15">
        <v>0</v>
      </c>
      <c r="H91" s="15"/>
      <c r="I91" s="15">
        <f t="shared" si="1"/>
        <v>-19615255</v>
      </c>
      <c r="K91" s="19">
        <v>0</v>
      </c>
      <c r="M91" s="15">
        <v>0</v>
      </c>
      <c r="N91" s="15"/>
      <c r="O91" s="15">
        <v>-19615255</v>
      </c>
      <c r="P91" s="15"/>
      <c r="Q91" s="15">
        <v>0</v>
      </c>
      <c r="R91" s="15"/>
      <c r="S91" s="15">
        <v>-19615255</v>
      </c>
      <c r="U91" s="19">
        <v>0</v>
      </c>
    </row>
    <row r="92" spans="1:21" ht="21" x14ac:dyDescent="0.55000000000000004">
      <c r="A92" s="18" t="s">
        <v>15</v>
      </c>
      <c r="C92" s="15">
        <v>0</v>
      </c>
      <c r="D92" s="15"/>
      <c r="E92" s="15">
        <v>419729582</v>
      </c>
      <c r="F92" s="15"/>
      <c r="G92" s="15">
        <v>0</v>
      </c>
      <c r="H92" s="15"/>
      <c r="I92" s="15">
        <f t="shared" si="1"/>
        <v>419729582</v>
      </c>
      <c r="K92" s="19">
        <v>1E-4</v>
      </c>
      <c r="M92" s="15">
        <v>0</v>
      </c>
      <c r="N92" s="15"/>
      <c r="O92" s="15">
        <v>-1233867847</v>
      </c>
      <c r="P92" s="15"/>
      <c r="Q92" s="15">
        <v>0</v>
      </c>
      <c r="R92" s="15"/>
      <c r="S92" s="15">
        <v>-1233867847</v>
      </c>
      <c r="U92" s="19">
        <v>0</v>
      </c>
    </row>
    <row r="93" spans="1:21" ht="21" x14ac:dyDescent="0.55000000000000004">
      <c r="A93" s="18" t="s">
        <v>18</v>
      </c>
      <c r="C93" s="15">
        <v>0</v>
      </c>
      <c r="D93" s="15"/>
      <c r="E93" s="15">
        <v>2743652810</v>
      </c>
      <c r="F93" s="15"/>
      <c r="G93" s="15">
        <v>0</v>
      </c>
      <c r="H93" s="15"/>
      <c r="I93" s="15">
        <f t="shared" si="1"/>
        <v>2743652810</v>
      </c>
      <c r="K93" s="19">
        <v>6.9999999999999999E-4</v>
      </c>
      <c r="M93" s="15">
        <v>0</v>
      </c>
      <c r="N93" s="15"/>
      <c r="O93" s="15">
        <v>-2083332962</v>
      </c>
      <c r="P93" s="15"/>
      <c r="Q93" s="15">
        <v>0</v>
      </c>
      <c r="R93" s="15"/>
      <c r="S93" s="15">
        <v>-2083332962</v>
      </c>
      <c r="U93" s="19">
        <v>-1E-4</v>
      </c>
    </row>
    <row r="94" spans="1:21" ht="21" x14ac:dyDescent="0.55000000000000004">
      <c r="A94" s="18" t="s">
        <v>50</v>
      </c>
      <c r="C94" s="15">
        <v>0</v>
      </c>
      <c r="D94" s="15"/>
      <c r="E94" s="15">
        <v>-1059675542</v>
      </c>
      <c r="F94" s="15"/>
      <c r="G94" s="15">
        <v>0</v>
      </c>
      <c r="H94" s="15"/>
      <c r="I94" s="15">
        <f t="shared" si="1"/>
        <v>-1059675542</v>
      </c>
      <c r="K94" s="19">
        <v>-2.9999999999999997E-4</v>
      </c>
      <c r="M94" s="15">
        <v>0</v>
      </c>
      <c r="N94" s="15"/>
      <c r="O94" s="15">
        <v>-18082634782</v>
      </c>
      <c r="P94" s="15"/>
      <c r="Q94" s="15">
        <v>0</v>
      </c>
      <c r="R94" s="15"/>
      <c r="S94" s="15">
        <v>-18082634782</v>
      </c>
      <c r="U94" s="19">
        <v>-6.9999999999999999E-4</v>
      </c>
    </row>
    <row r="95" spans="1:21" ht="21" x14ac:dyDescent="0.55000000000000004">
      <c r="A95" s="18" t="s">
        <v>23</v>
      </c>
      <c r="C95" s="15">
        <v>0</v>
      </c>
      <c r="D95" s="15"/>
      <c r="E95" s="15">
        <v>7709985720</v>
      </c>
      <c r="F95" s="15"/>
      <c r="G95" s="15">
        <v>0</v>
      </c>
      <c r="H95" s="15"/>
      <c r="I95" s="15">
        <f t="shared" si="1"/>
        <v>7709985720</v>
      </c>
      <c r="K95" s="19">
        <v>1.8E-3</v>
      </c>
      <c r="M95" s="15">
        <v>0</v>
      </c>
      <c r="N95" s="15"/>
      <c r="O95" s="15">
        <v>-14016800859</v>
      </c>
      <c r="P95" s="15"/>
      <c r="Q95" s="15">
        <v>0</v>
      </c>
      <c r="R95" s="15"/>
      <c r="S95" s="15">
        <v>-14016800859</v>
      </c>
      <c r="U95" s="19">
        <v>-5.0000000000000001E-4</v>
      </c>
    </row>
    <row r="96" spans="1:21" ht="21" x14ac:dyDescent="0.55000000000000004">
      <c r="A96" s="18" t="s">
        <v>65</v>
      </c>
      <c r="C96" s="15">
        <v>0</v>
      </c>
      <c r="D96" s="15"/>
      <c r="E96" s="15">
        <v>-705144001</v>
      </c>
      <c r="F96" s="15"/>
      <c r="G96" s="15">
        <v>0</v>
      </c>
      <c r="H96" s="15"/>
      <c r="I96" s="15">
        <f t="shared" si="1"/>
        <v>-705144001</v>
      </c>
      <c r="K96" s="19">
        <v>-2.0000000000000001E-4</v>
      </c>
      <c r="M96" s="15">
        <v>0</v>
      </c>
      <c r="N96" s="15"/>
      <c r="O96" s="15">
        <v>-6282837727</v>
      </c>
      <c r="P96" s="15"/>
      <c r="Q96" s="15">
        <v>0</v>
      </c>
      <c r="R96" s="15"/>
      <c r="S96" s="15">
        <v>-6282837727</v>
      </c>
      <c r="U96" s="19">
        <v>-2.0000000000000001E-4</v>
      </c>
    </row>
    <row r="97" spans="1:21" ht="21" x14ac:dyDescent="0.55000000000000004">
      <c r="A97" s="18" t="s">
        <v>80</v>
      </c>
      <c r="C97" s="15">
        <v>0</v>
      </c>
      <c r="D97" s="15"/>
      <c r="E97" s="15">
        <v>-776025629</v>
      </c>
      <c r="F97" s="15"/>
      <c r="G97" s="15">
        <v>0</v>
      </c>
      <c r="H97" s="15"/>
      <c r="I97" s="15">
        <f t="shared" si="1"/>
        <v>-776025629</v>
      </c>
      <c r="K97" s="19">
        <v>-2.0000000000000001E-4</v>
      </c>
      <c r="M97" s="15">
        <v>0</v>
      </c>
      <c r="N97" s="15"/>
      <c r="O97" s="15">
        <v>-776025629</v>
      </c>
      <c r="P97" s="15"/>
      <c r="Q97" s="15">
        <v>0</v>
      </c>
      <c r="R97" s="15"/>
      <c r="S97" s="15">
        <v>-776025629</v>
      </c>
      <c r="U97" s="19">
        <v>0</v>
      </c>
    </row>
    <row r="98" spans="1:21" ht="21" x14ac:dyDescent="0.55000000000000004">
      <c r="A98" s="18" t="s">
        <v>20</v>
      </c>
      <c r="C98" s="15">
        <v>0</v>
      </c>
      <c r="D98" s="15"/>
      <c r="E98" s="15">
        <v>-17432038</v>
      </c>
      <c r="F98" s="15"/>
      <c r="G98" s="15">
        <v>0</v>
      </c>
      <c r="H98" s="15"/>
      <c r="I98" s="15">
        <f t="shared" si="1"/>
        <v>-17432038</v>
      </c>
      <c r="K98" s="19">
        <v>0</v>
      </c>
      <c r="M98" s="15">
        <v>0</v>
      </c>
      <c r="N98" s="15"/>
      <c r="O98" s="15">
        <v>-2300757370</v>
      </c>
      <c r="P98" s="15"/>
      <c r="Q98" s="15">
        <v>0</v>
      </c>
      <c r="R98" s="15"/>
      <c r="S98" s="15">
        <v>-2300757370</v>
      </c>
      <c r="U98" s="19">
        <v>-1E-4</v>
      </c>
    </row>
    <row r="99" spans="1:21" ht="21" x14ac:dyDescent="0.55000000000000004">
      <c r="A99" s="18" t="s">
        <v>40</v>
      </c>
      <c r="C99" s="15">
        <v>0</v>
      </c>
      <c r="D99" s="15"/>
      <c r="E99" s="15">
        <v>-908116892</v>
      </c>
      <c r="F99" s="15"/>
      <c r="G99" s="15">
        <v>0</v>
      </c>
      <c r="H99" s="15"/>
      <c r="I99" s="15">
        <f t="shared" si="1"/>
        <v>-908116892</v>
      </c>
      <c r="K99" s="19">
        <v>-2.0000000000000001E-4</v>
      </c>
      <c r="M99" s="15">
        <v>0</v>
      </c>
      <c r="N99" s="15"/>
      <c r="O99" s="15">
        <v>-15639882183</v>
      </c>
      <c r="P99" s="15"/>
      <c r="Q99" s="15">
        <v>0</v>
      </c>
      <c r="R99" s="15"/>
      <c r="S99" s="15">
        <v>-15639882183</v>
      </c>
      <c r="U99" s="19">
        <v>-5.9999999999999995E-4</v>
      </c>
    </row>
    <row r="100" spans="1:21" s="14" customFormat="1" ht="21.75" thickBot="1" x14ac:dyDescent="0.6">
      <c r="A100" s="32" t="s">
        <v>469</v>
      </c>
      <c r="C100" s="16">
        <f>SUM(C8:C99)</f>
        <v>136138016305</v>
      </c>
      <c r="E100" s="16">
        <f>SUM(E8:E99)</f>
        <v>-12939985579</v>
      </c>
      <c r="G100" s="16">
        <f>SUM(G8:G99)</f>
        <v>62113681103</v>
      </c>
      <c r="I100" s="16">
        <f>SUM(I8:I99)</f>
        <v>185311711829</v>
      </c>
      <c r="K100" s="20">
        <f>SUM(K8:K99)</f>
        <v>0.26449999999999996</v>
      </c>
      <c r="M100" s="16">
        <f>SUM(M8:M99)</f>
        <v>276555982178</v>
      </c>
      <c r="O100" s="16">
        <f>SUM(O8:O99)</f>
        <v>-294701632137</v>
      </c>
      <c r="Q100" s="16">
        <f>SUM(Q8:Q99)</f>
        <v>116791699223</v>
      </c>
      <c r="S100" s="16">
        <f>SUM(S8:S99)</f>
        <v>98646049264</v>
      </c>
      <c r="U100" s="20">
        <f>SUM(U8:U99)</f>
        <v>1.9699999999999992E-2</v>
      </c>
    </row>
    <row r="101" spans="1:21" ht="19.5" thickTop="1" x14ac:dyDescent="0.45"/>
    <row r="102" spans="1:21" x14ac:dyDescent="0.45">
      <c r="S102" s="21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paperSize="0" orientation="portrait" horizontalDpi="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50"/>
  <sheetViews>
    <sheetView rightToLeft="1" workbookViewId="0">
      <selection activeCell="C8" sqref="C8:Q48"/>
    </sheetView>
  </sheetViews>
  <sheetFormatPr defaultRowHeight="18.75" x14ac:dyDescent="0.45"/>
  <cols>
    <col min="1" max="1" width="44.5703125" style="10" bestFit="1" customWidth="1"/>
    <col min="2" max="2" width="1" style="10" customWidth="1"/>
    <col min="3" max="3" width="21.28515625" style="10" bestFit="1" customWidth="1"/>
    <col min="4" max="4" width="1" style="10" customWidth="1"/>
    <col min="5" max="5" width="22.7109375" style="10" bestFit="1" customWidth="1"/>
    <col min="6" max="6" width="1" style="10" customWidth="1"/>
    <col min="7" max="7" width="16.28515625" style="10" bestFit="1" customWidth="1"/>
    <col min="8" max="8" width="1" style="10" customWidth="1"/>
    <col min="9" max="9" width="20.28515625" style="10" bestFit="1" customWidth="1"/>
    <col min="10" max="10" width="1" style="10" customWidth="1"/>
    <col min="11" max="11" width="21.28515625" style="10" bestFit="1" customWidth="1"/>
    <col min="12" max="12" width="1" style="10" customWidth="1"/>
    <col min="13" max="13" width="22.7109375" style="10" bestFit="1" customWidth="1"/>
    <col min="14" max="14" width="1" style="10" customWidth="1"/>
    <col min="15" max="15" width="16.7109375" style="10" bestFit="1" customWidth="1"/>
    <col min="16" max="16" width="1" style="10" customWidth="1"/>
    <col min="17" max="17" width="19.8554687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30" x14ac:dyDescent="0.45">
      <c r="A3" s="23" t="s">
        <v>356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30" x14ac:dyDescent="0.4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17" ht="30" x14ac:dyDescent="0.45">
      <c r="A6" s="28" t="s">
        <v>360</v>
      </c>
      <c r="C6" s="29" t="s">
        <v>358</v>
      </c>
      <c r="D6" s="29" t="s">
        <v>358</v>
      </c>
      <c r="E6" s="29" t="s">
        <v>358</v>
      </c>
      <c r="F6" s="29" t="s">
        <v>358</v>
      </c>
      <c r="G6" s="29" t="s">
        <v>358</v>
      </c>
      <c r="H6" s="29" t="s">
        <v>358</v>
      </c>
      <c r="I6" s="29" t="s">
        <v>358</v>
      </c>
      <c r="K6" s="29" t="s">
        <v>359</v>
      </c>
      <c r="L6" s="29" t="s">
        <v>359</v>
      </c>
      <c r="M6" s="29" t="s">
        <v>359</v>
      </c>
      <c r="N6" s="29" t="s">
        <v>359</v>
      </c>
      <c r="O6" s="29" t="s">
        <v>359</v>
      </c>
      <c r="P6" s="29" t="s">
        <v>359</v>
      </c>
      <c r="Q6" s="29" t="s">
        <v>359</v>
      </c>
    </row>
    <row r="7" spans="1:17" ht="30" x14ac:dyDescent="0.45">
      <c r="A7" s="25" t="s">
        <v>360</v>
      </c>
      <c r="C7" s="25" t="s">
        <v>434</v>
      </c>
      <c r="E7" s="25" t="s">
        <v>431</v>
      </c>
      <c r="G7" s="25" t="s">
        <v>432</v>
      </c>
      <c r="I7" s="25" t="s">
        <v>435</v>
      </c>
      <c r="K7" s="25" t="s">
        <v>434</v>
      </c>
      <c r="M7" s="25" t="s">
        <v>431</v>
      </c>
      <c r="O7" s="25" t="s">
        <v>432</v>
      </c>
      <c r="Q7" s="25" t="s">
        <v>435</v>
      </c>
    </row>
    <row r="8" spans="1:17" ht="21" x14ac:dyDescent="0.55000000000000004">
      <c r="A8" s="11" t="s">
        <v>365</v>
      </c>
      <c r="C8" s="4">
        <v>0</v>
      </c>
      <c r="D8" s="4"/>
      <c r="E8" s="4">
        <v>0</v>
      </c>
      <c r="F8" s="4"/>
      <c r="G8" s="4">
        <v>0</v>
      </c>
      <c r="H8" s="4"/>
      <c r="I8" s="4">
        <v>0</v>
      </c>
      <c r="J8" s="4"/>
      <c r="K8" s="4">
        <v>9931000184</v>
      </c>
      <c r="L8" s="4"/>
      <c r="M8" s="4">
        <v>0</v>
      </c>
      <c r="N8" s="4"/>
      <c r="O8" s="4">
        <v>-40000000</v>
      </c>
      <c r="P8" s="4"/>
      <c r="Q8" s="4">
        <v>9891000184</v>
      </c>
    </row>
    <row r="9" spans="1:17" ht="21" x14ac:dyDescent="0.55000000000000004">
      <c r="A9" s="11" t="s">
        <v>151</v>
      </c>
      <c r="C9" s="4">
        <v>2524433959</v>
      </c>
      <c r="D9" s="4"/>
      <c r="E9" s="4">
        <v>-6354849429</v>
      </c>
      <c r="F9" s="4"/>
      <c r="G9" s="4">
        <v>0</v>
      </c>
      <c r="H9" s="4"/>
      <c r="I9" s="4">
        <v>-3830415470</v>
      </c>
      <c r="J9" s="4"/>
      <c r="K9" s="4">
        <v>45257560599</v>
      </c>
      <c r="L9" s="4"/>
      <c r="M9" s="4">
        <v>-6354849430</v>
      </c>
      <c r="N9" s="4"/>
      <c r="O9" s="4">
        <v>-38860100786</v>
      </c>
      <c r="P9" s="4"/>
      <c r="Q9" s="4">
        <v>42610383</v>
      </c>
    </row>
    <row r="10" spans="1:17" ht="21" x14ac:dyDescent="0.55000000000000004">
      <c r="A10" s="11" t="s">
        <v>426</v>
      </c>
      <c r="C10" s="4">
        <v>0</v>
      </c>
      <c r="D10" s="4"/>
      <c r="E10" s="4">
        <v>0</v>
      </c>
      <c r="F10" s="4"/>
      <c r="G10" s="4">
        <v>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4971151211</v>
      </c>
      <c r="P10" s="4"/>
      <c r="Q10" s="4">
        <v>4971151211</v>
      </c>
    </row>
    <row r="11" spans="1:17" ht="21" x14ac:dyDescent="0.55000000000000004">
      <c r="A11" s="11" t="s">
        <v>427</v>
      </c>
      <c r="C11" s="4">
        <v>0</v>
      </c>
      <c r="D11" s="4"/>
      <c r="E11" s="4">
        <v>0</v>
      </c>
      <c r="F11" s="4"/>
      <c r="G11" s="4">
        <v>0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55987188970</v>
      </c>
      <c r="P11" s="4"/>
      <c r="Q11" s="4">
        <v>55987188970</v>
      </c>
    </row>
    <row r="12" spans="1:17" ht="21" x14ac:dyDescent="0.55000000000000004">
      <c r="A12" s="11" t="s">
        <v>369</v>
      </c>
      <c r="C12" s="4">
        <v>0</v>
      </c>
      <c r="D12" s="4"/>
      <c r="E12" s="4">
        <v>0</v>
      </c>
      <c r="F12" s="4"/>
      <c r="G12" s="4">
        <v>0</v>
      </c>
      <c r="H12" s="4"/>
      <c r="I12" s="4">
        <v>0</v>
      </c>
      <c r="J12" s="4"/>
      <c r="K12" s="4">
        <v>22237052057</v>
      </c>
      <c r="L12" s="4"/>
      <c r="M12" s="4">
        <v>0</v>
      </c>
      <c r="N12" s="4"/>
      <c r="O12" s="4">
        <v>-8949393448</v>
      </c>
      <c r="P12" s="4"/>
      <c r="Q12" s="4">
        <v>13287658609</v>
      </c>
    </row>
    <row r="13" spans="1:17" ht="21" x14ac:dyDescent="0.55000000000000004">
      <c r="A13" s="11" t="s">
        <v>154</v>
      </c>
      <c r="C13" s="4">
        <v>60756243002</v>
      </c>
      <c r="D13" s="4"/>
      <c r="E13" s="4">
        <v>0</v>
      </c>
      <c r="F13" s="4"/>
      <c r="G13" s="4">
        <v>0</v>
      </c>
      <c r="H13" s="4"/>
      <c r="I13" s="4">
        <v>60756243002</v>
      </c>
      <c r="J13" s="4"/>
      <c r="K13" s="4">
        <v>501132927635</v>
      </c>
      <c r="L13" s="4"/>
      <c r="M13" s="4">
        <v>373034825637</v>
      </c>
      <c r="N13" s="4"/>
      <c r="O13" s="4">
        <v>450875690</v>
      </c>
      <c r="P13" s="4"/>
      <c r="Q13" s="4">
        <v>874618628962</v>
      </c>
    </row>
    <row r="14" spans="1:17" ht="21" x14ac:dyDescent="0.55000000000000004">
      <c r="A14" s="11" t="s">
        <v>428</v>
      </c>
      <c r="C14" s="4">
        <v>0</v>
      </c>
      <c r="D14" s="4"/>
      <c r="E14" s="4">
        <v>0</v>
      </c>
      <c r="F14" s="4"/>
      <c r="G14" s="4">
        <v>0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-8600262553</v>
      </c>
      <c r="P14" s="4"/>
      <c r="Q14" s="4">
        <v>-8600262553</v>
      </c>
    </row>
    <row r="15" spans="1:17" ht="21" x14ac:dyDescent="0.55000000000000004">
      <c r="A15" s="11" t="s">
        <v>163</v>
      </c>
      <c r="C15" s="4">
        <v>0</v>
      </c>
      <c r="D15" s="4"/>
      <c r="E15" s="4">
        <v>139764712738</v>
      </c>
      <c r="F15" s="4"/>
      <c r="G15" s="4">
        <v>0</v>
      </c>
      <c r="H15" s="4"/>
      <c r="I15" s="4">
        <v>139764712738</v>
      </c>
      <c r="J15" s="4"/>
      <c r="K15" s="4">
        <v>0</v>
      </c>
      <c r="L15" s="4"/>
      <c r="M15" s="4">
        <v>498115188070</v>
      </c>
      <c r="N15" s="4"/>
      <c r="O15" s="4">
        <v>742808674</v>
      </c>
      <c r="P15" s="4"/>
      <c r="Q15" s="4">
        <v>498857996744</v>
      </c>
    </row>
    <row r="16" spans="1:17" ht="21" x14ac:dyDescent="0.55000000000000004">
      <c r="A16" s="11" t="s">
        <v>367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v>0</v>
      </c>
      <c r="J16" s="4"/>
      <c r="K16" s="4">
        <v>54005803153</v>
      </c>
      <c r="L16" s="4"/>
      <c r="M16" s="4">
        <v>0</v>
      </c>
      <c r="N16" s="4"/>
      <c r="O16" s="4">
        <v>-5801148733</v>
      </c>
      <c r="P16" s="4"/>
      <c r="Q16" s="4">
        <v>48204654420</v>
      </c>
    </row>
    <row r="17" spans="1:17" ht="21" x14ac:dyDescent="0.55000000000000004">
      <c r="A17" s="11" t="s">
        <v>370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v>456109832560</v>
      </c>
      <c r="L17" s="4"/>
      <c r="M17" s="4">
        <v>0</v>
      </c>
      <c r="N17" s="4"/>
      <c r="O17" s="4">
        <v>342167934</v>
      </c>
      <c r="P17" s="4"/>
      <c r="Q17" s="4">
        <v>456452000494</v>
      </c>
    </row>
    <row r="18" spans="1:17" ht="21" x14ac:dyDescent="0.55000000000000004">
      <c r="A18" s="11" t="s">
        <v>110</v>
      </c>
      <c r="C18" s="4">
        <v>152500299830</v>
      </c>
      <c r="D18" s="4"/>
      <c r="E18" s="4">
        <v>0</v>
      </c>
      <c r="F18" s="4"/>
      <c r="G18" s="4">
        <v>0</v>
      </c>
      <c r="H18" s="4"/>
      <c r="I18" s="4">
        <v>152500299830</v>
      </c>
      <c r="J18" s="4"/>
      <c r="K18" s="4">
        <v>966104270447</v>
      </c>
      <c r="L18" s="4"/>
      <c r="M18" s="4">
        <v>198147286975</v>
      </c>
      <c r="N18" s="4"/>
      <c r="O18" s="4">
        <v>1963388</v>
      </c>
      <c r="P18" s="4"/>
      <c r="Q18" s="4">
        <v>1164253520810</v>
      </c>
    </row>
    <row r="19" spans="1:17" ht="21" x14ac:dyDescent="0.55000000000000004">
      <c r="A19" s="11" t="s">
        <v>374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114489248584</v>
      </c>
      <c r="L19" s="4"/>
      <c r="M19" s="4">
        <v>0</v>
      </c>
      <c r="N19" s="4"/>
      <c r="O19" s="4">
        <v>267913963</v>
      </c>
      <c r="P19" s="4"/>
      <c r="Q19" s="4">
        <v>114757162547</v>
      </c>
    </row>
    <row r="20" spans="1:17" ht="21" x14ac:dyDescent="0.55000000000000004">
      <c r="A20" s="11" t="s">
        <v>142</v>
      </c>
      <c r="C20" s="4">
        <v>179818485103</v>
      </c>
      <c r="D20" s="4"/>
      <c r="E20" s="4">
        <v>0</v>
      </c>
      <c r="F20" s="4"/>
      <c r="G20" s="4">
        <v>0</v>
      </c>
      <c r="H20" s="4"/>
      <c r="I20" s="4">
        <v>179818485103</v>
      </c>
      <c r="J20" s="4"/>
      <c r="K20" s="4">
        <v>1541381769538</v>
      </c>
      <c r="L20" s="4"/>
      <c r="M20" s="4">
        <v>864134871375</v>
      </c>
      <c r="N20" s="4"/>
      <c r="O20" s="4">
        <v>117011929803</v>
      </c>
      <c r="P20" s="4"/>
      <c r="Q20" s="4">
        <v>2522528570716</v>
      </c>
    </row>
    <row r="21" spans="1:17" ht="21" x14ac:dyDescent="0.55000000000000004">
      <c r="A21" s="11" t="s">
        <v>116</v>
      </c>
      <c r="C21" s="4">
        <v>0</v>
      </c>
      <c r="D21" s="4"/>
      <c r="E21" s="4">
        <v>164865836</v>
      </c>
      <c r="F21" s="4"/>
      <c r="G21" s="4">
        <v>0</v>
      </c>
      <c r="H21" s="4"/>
      <c r="I21" s="4">
        <v>164865836</v>
      </c>
      <c r="J21" s="4"/>
      <c r="K21" s="4">
        <v>0</v>
      </c>
      <c r="L21" s="4"/>
      <c r="M21" s="4">
        <v>873357474</v>
      </c>
      <c r="N21" s="4"/>
      <c r="O21" s="4">
        <v>5359089103</v>
      </c>
      <c r="P21" s="4"/>
      <c r="Q21" s="4">
        <v>6232446577</v>
      </c>
    </row>
    <row r="22" spans="1:17" ht="21" x14ac:dyDescent="0.55000000000000004">
      <c r="A22" s="11" t="s">
        <v>429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774043</v>
      </c>
      <c r="P22" s="4"/>
      <c r="Q22" s="4">
        <v>774043</v>
      </c>
    </row>
    <row r="23" spans="1:17" ht="21" x14ac:dyDescent="0.55000000000000004">
      <c r="A23" s="11" t="s">
        <v>122</v>
      </c>
      <c r="C23" s="4">
        <v>0</v>
      </c>
      <c r="D23" s="4"/>
      <c r="E23" s="4">
        <v>20459264776</v>
      </c>
      <c r="F23" s="4"/>
      <c r="G23" s="4">
        <v>0</v>
      </c>
      <c r="H23" s="4"/>
      <c r="I23" s="4">
        <v>20459264776</v>
      </c>
      <c r="J23" s="4"/>
      <c r="K23" s="4">
        <v>0</v>
      </c>
      <c r="L23" s="4"/>
      <c r="M23" s="4">
        <v>42837148599</v>
      </c>
      <c r="N23" s="4"/>
      <c r="O23" s="4">
        <v>2956109809</v>
      </c>
      <c r="P23" s="4"/>
      <c r="Q23" s="4">
        <v>45793258408</v>
      </c>
    </row>
    <row r="24" spans="1:17" ht="21" x14ac:dyDescent="0.55000000000000004">
      <c r="A24" s="11" t="s">
        <v>128</v>
      </c>
      <c r="C24" s="4">
        <v>60611882993</v>
      </c>
      <c r="D24" s="4"/>
      <c r="E24" s="4">
        <v>44991844</v>
      </c>
      <c r="F24" s="4"/>
      <c r="G24" s="4">
        <v>0</v>
      </c>
      <c r="H24" s="4"/>
      <c r="I24" s="4">
        <v>60656874837</v>
      </c>
      <c r="J24" s="4"/>
      <c r="K24" s="4">
        <v>89409734732</v>
      </c>
      <c r="L24" s="4"/>
      <c r="M24" s="4">
        <v>234001125001</v>
      </c>
      <c r="N24" s="4"/>
      <c r="O24" s="4">
        <v>70750000</v>
      </c>
      <c r="P24" s="4"/>
      <c r="Q24" s="4">
        <v>323481609733</v>
      </c>
    </row>
    <row r="25" spans="1:17" ht="21" x14ac:dyDescent="0.55000000000000004">
      <c r="A25" s="11" t="s">
        <v>372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239258506720</v>
      </c>
      <c r="L25" s="4"/>
      <c r="M25" s="4">
        <v>0</v>
      </c>
      <c r="N25" s="4"/>
      <c r="O25" s="4">
        <v>453078419</v>
      </c>
      <c r="P25" s="4"/>
      <c r="Q25" s="4">
        <v>239711585139</v>
      </c>
    </row>
    <row r="26" spans="1:17" ht="21" x14ac:dyDescent="0.55000000000000004">
      <c r="A26" s="11" t="s">
        <v>133</v>
      </c>
      <c r="C26" s="4">
        <v>159349611810</v>
      </c>
      <c r="D26" s="4"/>
      <c r="E26" s="4">
        <v>-224848998212</v>
      </c>
      <c r="F26" s="4"/>
      <c r="G26" s="4">
        <v>0</v>
      </c>
      <c r="H26" s="4"/>
      <c r="I26" s="4">
        <v>-65499386402</v>
      </c>
      <c r="J26" s="4"/>
      <c r="K26" s="4">
        <v>1346181166748</v>
      </c>
      <c r="L26" s="4"/>
      <c r="M26" s="4">
        <v>2016931395762</v>
      </c>
      <c r="N26" s="4"/>
      <c r="O26" s="4">
        <v>5839441</v>
      </c>
      <c r="P26" s="4"/>
      <c r="Q26" s="4">
        <v>3363118401951</v>
      </c>
    </row>
    <row r="27" spans="1:17" ht="21" x14ac:dyDescent="0.55000000000000004">
      <c r="A27" s="11" t="s">
        <v>119</v>
      </c>
      <c r="C27" s="4">
        <v>0</v>
      </c>
      <c r="D27" s="4"/>
      <c r="E27" s="4">
        <v>23586239883</v>
      </c>
      <c r="F27" s="4"/>
      <c r="G27" s="4">
        <v>0</v>
      </c>
      <c r="H27" s="4"/>
      <c r="I27" s="4">
        <v>23586239883</v>
      </c>
      <c r="J27" s="4"/>
      <c r="K27" s="4">
        <v>0</v>
      </c>
      <c r="L27" s="4"/>
      <c r="M27" s="4">
        <v>37883480295</v>
      </c>
      <c r="N27" s="4"/>
      <c r="O27" s="4">
        <v>291569889</v>
      </c>
      <c r="P27" s="4"/>
      <c r="Q27" s="4">
        <v>38175050184</v>
      </c>
    </row>
    <row r="28" spans="1:17" ht="21" x14ac:dyDescent="0.55000000000000004">
      <c r="A28" s="11" t="s">
        <v>113</v>
      </c>
      <c r="C28" s="4">
        <v>27674068160</v>
      </c>
      <c r="D28" s="4"/>
      <c r="E28" s="4">
        <v>0</v>
      </c>
      <c r="F28" s="4"/>
      <c r="G28" s="4">
        <v>0</v>
      </c>
      <c r="H28" s="4"/>
      <c r="I28" s="4">
        <v>27674068160</v>
      </c>
      <c r="J28" s="4"/>
      <c r="K28" s="4">
        <v>244583188290</v>
      </c>
      <c r="L28" s="4"/>
      <c r="M28" s="4">
        <v>-112368829457</v>
      </c>
      <c r="N28" s="4"/>
      <c r="O28" s="4">
        <v>-1136104004</v>
      </c>
      <c r="P28" s="4"/>
      <c r="Q28" s="4">
        <v>131078254829</v>
      </c>
    </row>
    <row r="29" spans="1:17" ht="21" x14ac:dyDescent="0.55000000000000004">
      <c r="A29" s="11" t="s">
        <v>139</v>
      </c>
      <c r="C29" s="4">
        <v>61690726904</v>
      </c>
      <c r="D29" s="4"/>
      <c r="E29" s="4">
        <v>43145044643</v>
      </c>
      <c r="F29" s="4"/>
      <c r="G29" s="4">
        <v>0</v>
      </c>
      <c r="H29" s="4"/>
      <c r="I29" s="4">
        <v>104835771547</v>
      </c>
      <c r="J29" s="4"/>
      <c r="K29" s="4">
        <v>390277716424</v>
      </c>
      <c r="L29" s="4"/>
      <c r="M29" s="4">
        <v>340573635684</v>
      </c>
      <c r="N29" s="4"/>
      <c r="O29" s="4">
        <v>9673890974</v>
      </c>
      <c r="P29" s="4"/>
      <c r="Q29" s="4">
        <v>740525243082</v>
      </c>
    </row>
    <row r="30" spans="1:17" ht="21" x14ac:dyDescent="0.55000000000000004">
      <c r="A30" s="11" t="s">
        <v>160</v>
      </c>
      <c r="C30" s="4">
        <v>15976572524</v>
      </c>
      <c r="D30" s="4"/>
      <c r="E30" s="4">
        <v>-14997281250</v>
      </c>
      <c r="F30" s="4"/>
      <c r="G30" s="4">
        <v>0</v>
      </c>
      <c r="H30" s="4"/>
      <c r="I30" s="4">
        <v>979291274</v>
      </c>
      <c r="J30" s="4"/>
      <c r="K30" s="4">
        <v>139578058633</v>
      </c>
      <c r="L30" s="4"/>
      <c r="M30" s="4">
        <v>19996375000</v>
      </c>
      <c r="N30" s="4"/>
      <c r="O30" s="4">
        <v>0</v>
      </c>
      <c r="P30" s="4"/>
      <c r="Q30" s="4">
        <v>159574433633</v>
      </c>
    </row>
    <row r="31" spans="1:17" ht="21" x14ac:dyDescent="0.55000000000000004">
      <c r="A31" s="11" t="s">
        <v>179</v>
      </c>
      <c r="C31" s="4">
        <v>9946709375</v>
      </c>
      <c r="D31" s="4"/>
      <c r="E31" s="4">
        <v>-453124456</v>
      </c>
      <c r="F31" s="4"/>
      <c r="G31" s="4">
        <v>0</v>
      </c>
      <c r="H31" s="4"/>
      <c r="I31" s="4">
        <v>9493584919</v>
      </c>
      <c r="J31" s="4"/>
      <c r="K31" s="4">
        <v>9946709375</v>
      </c>
      <c r="L31" s="4"/>
      <c r="M31" s="4">
        <v>-453124456</v>
      </c>
      <c r="N31" s="4"/>
      <c r="O31" s="4">
        <v>0</v>
      </c>
      <c r="P31" s="4"/>
      <c r="Q31" s="4">
        <v>9493584919</v>
      </c>
    </row>
    <row r="32" spans="1:17" ht="21" x14ac:dyDescent="0.55000000000000004">
      <c r="A32" s="11" t="s">
        <v>178</v>
      </c>
      <c r="C32" s="4">
        <v>2387205157</v>
      </c>
      <c r="D32" s="4"/>
      <c r="E32" s="4">
        <v>-108749637</v>
      </c>
      <c r="F32" s="4"/>
      <c r="G32" s="4">
        <v>0</v>
      </c>
      <c r="H32" s="4"/>
      <c r="I32" s="4">
        <v>2278455520</v>
      </c>
      <c r="J32" s="4"/>
      <c r="K32" s="4">
        <v>2387205157</v>
      </c>
      <c r="L32" s="4"/>
      <c r="M32" s="4">
        <v>-108749637</v>
      </c>
      <c r="N32" s="4"/>
      <c r="O32" s="4">
        <v>0</v>
      </c>
      <c r="P32" s="4"/>
      <c r="Q32" s="4">
        <v>2278455520</v>
      </c>
    </row>
    <row r="33" spans="1:17" ht="21" x14ac:dyDescent="0.55000000000000004">
      <c r="A33" s="11" t="s">
        <v>175</v>
      </c>
      <c r="C33" s="4">
        <v>11936061595</v>
      </c>
      <c r="D33" s="4"/>
      <c r="E33" s="4">
        <v>-543749818</v>
      </c>
      <c r="F33" s="4"/>
      <c r="G33" s="4">
        <v>0</v>
      </c>
      <c r="H33" s="4"/>
      <c r="I33" s="4">
        <v>11392311777</v>
      </c>
      <c r="J33" s="4"/>
      <c r="K33" s="4">
        <v>11936061595</v>
      </c>
      <c r="L33" s="4"/>
      <c r="M33" s="4">
        <v>-543749818</v>
      </c>
      <c r="N33" s="4"/>
      <c r="O33" s="4">
        <v>0</v>
      </c>
      <c r="P33" s="4"/>
      <c r="Q33" s="4">
        <v>11392311777</v>
      </c>
    </row>
    <row r="34" spans="1:17" ht="21" x14ac:dyDescent="0.55000000000000004">
      <c r="A34" s="11" t="s">
        <v>125</v>
      </c>
      <c r="C34" s="4">
        <v>156378897897</v>
      </c>
      <c r="D34" s="4"/>
      <c r="E34" s="4">
        <v>0</v>
      </c>
      <c r="F34" s="4"/>
      <c r="G34" s="4">
        <v>0</v>
      </c>
      <c r="H34" s="4"/>
      <c r="I34" s="4">
        <v>156378897897</v>
      </c>
      <c r="J34" s="4"/>
      <c r="K34" s="4">
        <v>509926441108</v>
      </c>
      <c r="L34" s="4"/>
      <c r="M34" s="4">
        <v>-1812500000</v>
      </c>
      <c r="N34" s="4"/>
      <c r="O34" s="4">
        <v>0</v>
      </c>
      <c r="P34" s="4"/>
      <c r="Q34" s="4">
        <v>508113941108</v>
      </c>
    </row>
    <row r="35" spans="1:17" ht="21" x14ac:dyDescent="0.55000000000000004">
      <c r="A35" s="11" t="s">
        <v>145</v>
      </c>
      <c r="C35" s="4">
        <v>167182033322</v>
      </c>
      <c r="D35" s="4"/>
      <c r="E35" s="4">
        <v>108636826006</v>
      </c>
      <c r="F35" s="4"/>
      <c r="G35" s="4">
        <v>0</v>
      </c>
      <c r="H35" s="4"/>
      <c r="I35" s="4">
        <v>275818859328</v>
      </c>
      <c r="J35" s="4"/>
      <c r="K35" s="4">
        <v>506377749110</v>
      </c>
      <c r="L35" s="4"/>
      <c r="M35" s="4">
        <v>621555920889</v>
      </c>
      <c r="N35" s="4"/>
      <c r="O35" s="4">
        <v>0</v>
      </c>
      <c r="P35" s="4"/>
      <c r="Q35" s="4">
        <v>1127933669999</v>
      </c>
    </row>
    <row r="36" spans="1:17" ht="21" x14ac:dyDescent="0.55000000000000004">
      <c r="A36" s="11" t="s">
        <v>106</v>
      </c>
      <c r="C36" s="4">
        <v>74365120264</v>
      </c>
      <c r="D36" s="4"/>
      <c r="E36" s="4">
        <v>8043541843</v>
      </c>
      <c r="F36" s="4"/>
      <c r="G36" s="4">
        <v>0</v>
      </c>
      <c r="H36" s="4"/>
      <c r="I36" s="4">
        <v>82408662107</v>
      </c>
      <c r="J36" s="4"/>
      <c r="K36" s="4">
        <v>292892908052</v>
      </c>
      <c r="L36" s="4"/>
      <c r="M36" s="4">
        <v>67246395093</v>
      </c>
      <c r="N36" s="4"/>
      <c r="O36" s="4">
        <v>0</v>
      </c>
      <c r="P36" s="4"/>
      <c r="Q36" s="4">
        <v>360139303145</v>
      </c>
    </row>
    <row r="37" spans="1:17" ht="21" x14ac:dyDescent="0.55000000000000004">
      <c r="A37" s="11" t="s">
        <v>180</v>
      </c>
      <c r="C37" s="4">
        <v>32289274204</v>
      </c>
      <c r="D37" s="4"/>
      <c r="E37" s="4">
        <v>0</v>
      </c>
      <c r="F37" s="4"/>
      <c r="G37" s="4">
        <v>0</v>
      </c>
      <c r="H37" s="4"/>
      <c r="I37" s="4">
        <v>32289274204</v>
      </c>
      <c r="J37" s="4"/>
      <c r="K37" s="4">
        <v>389948710320</v>
      </c>
      <c r="L37" s="4"/>
      <c r="M37" s="4">
        <v>0</v>
      </c>
      <c r="N37" s="4"/>
      <c r="O37" s="4">
        <v>0</v>
      </c>
      <c r="P37" s="4"/>
      <c r="Q37" s="4">
        <v>389948710320</v>
      </c>
    </row>
    <row r="38" spans="1:17" ht="21" x14ac:dyDescent="0.55000000000000004">
      <c r="A38" s="11" t="s">
        <v>182</v>
      </c>
      <c r="C38" s="4">
        <v>9172526295</v>
      </c>
      <c r="D38" s="4"/>
      <c r="E38" s="4">
        <v>0</v>
      </c>
      <c r="F38" s="4"/>
      <c r="G38" s="4">
        <v>0</v>
      </c>
      <c r="H38" s="4"/>
      <c r="I38" s="4">
        <v>9172526295</v>
      </c>
      <c r="J38" s="4"/>
      <c r="K38" s="4">
        <v>80703841261</v>
      </c>
      <c r="L38" s="4"/>
      <c r="M38" s="4">
        <v>0</v>
      </c>
      <c r="N38" s="4"/>
      <c r="O38" s="4">
        <v>0</v>
      </c>
      <c r="P38" s="4"/>
      <c r="Q38" s="4">
        <v>80703841261</v>
      </c>
    </row>
    <row r="39" spans="1:17" ht="21" x14ac:dyDescent="0.55000000000000004">
      <c r="A39" s="11" t="s">
        <v>183</v>
      </c>
      <c r="C39" s="4">
        <v>6457835484</v>
      </c>
      <c r="D39" s="4"/>
      <c r="E39" s="4">
        <v>0</v>
      </c>
      <c r="F39" s="4"/>
      <c r="G39" s="4">
        <v>0</v>
      </c>
      <c r="H39" s="4"/>
      <c r="I39" s="4">
        <v>6457835484</v>
      </c>
      <c r="J39" s="4"/>
      <c r="K39" s="4">
        <v>77989371986</v>
      </c>
      <c r="L39" s="4"/>
      <c r="M39" s="4">
        <v>0</v>
      </c>
      <c r="N39" s="4"/>
      <c r="O39" s="4">
        <v>0</v>
      </c>
      <c r="P39" s="4"/>
      <c r="Q39" s="4">
        <v>77989371986</v>
      </c>
    </row>
    <row r="40" spans="1:17" ht="21" x14ac:dyDescent="0.55000000000000004">
      <c r="A40" s="11" t="s">
        <v>184</v>
      </c>
      <c r="C40" s="4">
        <v>26907705194</v>
      </c>
      <c r="D40" s="4"/>
      <c r="E40" s="4">
        <v>0</v>
      </c>
      <c r="F40" s="4"/>
      <c r="G40" s="4">
        <v>0</v>
      </c>
      <c r="H40" s="4"/>
      <c r="I40" s="4">
        <v>26907705194</v>
      </c>
      <c r="J40" s="4"/>
      <c r="K40" s="4">
        <v>324957113079</v>
      </c>
      <c r="L40" s="4"/>
      <c r="M40" s="4">
        <v>0</v>
      </c>
      <c r="N40" s="4"/>
      <c r="O40" s="4">
        <v>0</v>
      </c>
      <c r="P40" s="4"/>
      <c r="Q40" s="4">
        <v>324957113079</v>
      </c>
    </row>
    <row r="41" spans="1:17" ht="21" x14ac:dyDescent="0.55000000000000004">
      <c r="A41" s="11" t="s">
        <v>136</v>
      </c>
      <c r="C41" s="4">
        <v>25638977893</v>
      </c>
      <c r="D41" s="4"/>
      <c r="E41" s="4">
        <v>19997374</v>
      </c>
      <c r="F41" s="4"/>
      <c r="G41" s="4">
        <v>0</v>
      </c>
      <c r="H41" s="4"/>
      <c r="I41" s="4">
        <v>25658975267</v>
      </c>
      <c r="J41" s="4"/>
      <c r="K41" s="4">
        <v>100195368341</v>
      </c>
      <c r="L41" s="4"/>
      <c r="M41" s="4">
        <v>19622902795</v>
      </c>
      <c r="N41" s="4"/>
      <c r="O41" s="4">
        <v>0</v>
      </c>
      <c r="P41" s="4"/>
      <c r="Q41" s="4">
        <v>119818271136</v>
      </c>
    </row>
    <row r="42" spans="1:17" ht="21" x14ac:dyDescent="0.55000000000000004">
      <c r="A42" s="11" t="s">
        <v>131</v>
      </c>
      <c r="C42" s="4">
        <v>56009469012</v>
      </c>
      <c r="D42" s="4"/>
      <c r="E42" s="4">
        <v>155967375000</v>
      </c>
      <c r="F42" s="4"/>
      <c r="G42" s="4">
        <v>0</v>
      </c>
      <c r="H42" s="4"/>
      <c r="I42" s="4">
        <v>211976844012</v>
      </c>
      <c r="J42" s="4"/>
      <c r="K42" s="4">
        <v>60293607007</v>
      </c>
      <c r="L42" s="4"/>
      <c r="M42" s="4">
        <v>266434875000</v>
      </c>
      <c r="N42" s="4"/>
      <c r="O42" s="4">
        <v>0</v>
      </c>
      <c r="P42" s="4"/>
      <c r="Q42" s="4">
        <v>326728482007</v>
      </c>
    </row>
    <row r="43" spans="1:17" ht="21" x14ac:dyDescent="0.55000000000000004">
      <c r="A43" s="11" t="s">
        <v>157</v>
      </c>
      <c r="C43" s="4">
        <v>28086460773</v>
      </c>
      <c r="D43" s="4"/>
      <c r="E43" s="4">
        <v>-382318750</v>
      </c>
      <c r="F43" s="4"/>
      <c r="G43" s="4">
        <v>0</v>
      </c>
      <c r="H43" s="4"/>
      <c r="I43" s="4">
        <v>27704142023</v>
      </c>
      <c r="J43" s="4"/>
      <c r="K43" s="4">
        <v>32864710302</v>
      </c>
      <c r="L43" s="4"/>
      <c r="M43" s="4">
        <v>2817101250</v>
      </c>
      <c r="N43" s="4"/>
      <c r="O43" s="4">
        <v>0</v>
      </c>
      <c r="P43" s="4"/>
      <c r="Q43" s="4">
        <v>35681811552</v>
      </c>
    </row>
    <row r="44" spans="1:17" ht="21" x14ac:dyDescent="0.55000000000000004">
      <c r="A44" s="11" t="s">
        <v>148</v>
      </c>
      <c r="C44" s="4">
        <v>3810045757</v>
      </c>
      <c r="D44" s="4"/>
      <c r="E44" s="4">
        <v>-3019148680</v>
      </c>
      <c r="F44" s="4"/>
      <c r="G44" s="4">
        <v>0</v>
      </c>
      <c r="H44" s="4"/>
      <c r="I44" s="4">
        <v>790897077</v>
      </c>
      <c r="J44" s="4"/>
      <c r="K44" s="4">
        <v>32168960533</v>
      </c>
      <c r="L44" s="4"/>
      <c r="M44" s="4">
        <v>-3033050160</v>
      </c>
      <c r="N44" s="4"/>
      <c r="O44" s="4">
        <v>0</v>
      </c>
      <c r="P44" s="4"/>
      <c r="Q44" s="4">
        <v>29135910373</v>
      </c>
    </row>
    <row r="45" spans="1:17" ht="21" x14ac:dyDescent="0.55000000000000004">
      <c r="A45" s="11" t="s">
        <v>376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0</v>
      </c>
      <c r="J45" s="4"/>
      <c r="K45" s="4">
        <v>60273972726</v>
      </c>
      <c r="L45" s="4"/>
      <c r="M45" s="4">
        <v>0</v>
      </c>
      <c r="N45" s="4"/>
      <c r="O45" s="4">
        <v>0</v>
      </c>
      <c r="P45" s="4"/>
      <c r="Q45" s="4">
        <v>60273972726</v>
      </c>
    </row>
    <row r="46" spans="1:17" ht="21" x14ac:dyDescent="0.55000000000000004">
      <c r="A46" s="11" t="s">
        <v>166</v>
      </c>
      <c r="C46" s="4">
        <v>0</v>
      </c>
      <c r="D46" s="4"/>
      <c r="E46" s="4">
        <v>215509463043</v>
      </c>
      <c r="F46" s="4"/>
      <c r="G46" s="4">
        <v>0</v>
      </c>
      <c r="H46" s="4"/>
      <c r="I46" s="4">
        <v>215509463043</v>
      </c>
      <c r="J46" s="4"/>
      <c r="K46" s="4">
        <v>0</v>
      </c>
      <c r="L46" s="4"/>
      <c r="M46" s="4">
        <v>1414594479296</v>
      </c>
      <c r="N46" s="4"/>
      <c r="O46" s="4">
        <v>0</v>
      </c>
      <c r="P46" s="4"/>
      <c r="Q46" s="4">
        <v>1414594479296</v>
      </c>
    </row>
    <row r="47" spans="1:17" ht="21" x14ac:dyDescent="0.55000000000000004">
      <c r="A47" s="11" t="s">
        <v>169</v>
      </c>
      <c r="C47" s="4">
        <v>0</v>
      </c>
      <c r="D47" s="4"/>
      <c r="E47" s="4">
        <v>143672997259</v>
      </c>
      <c r="F47" s="4"/>
      <c r="G47" s="4">
        <v>0</v>
      </c>
      <c r="H47" s="4"/>
      <c r="I47" s="4">
        <v>143672997259</v>
      </c>
      <c r="J47" s="4"/>
      <c r="K47" s="4">
        <v>0</v>
      </c>
      <c r="L47" s="4"/>
      <c r="M47" s="4">
        <v>864274713149</v>
      </c>
      <c r="N47" s="4"/>
      <c r="O47" s="4">
        <v>0</v>
      </c>
      <c r="P47" s="4"/>
      <c r="Q47" s="4">
        <v>864274713149</v>
      </c>
    </row>
    <row r="48" spans="1:17" ht="21" x14ac:dyDescent="0.55000000000000004">
      <c r="A48" s="11" t="s">
        <v>172</v>
      </c>
      <c r="C48" s="4">
        <v>0</v>
      </c>
      <c r="D48" s="4"/>
      <c r="E48" s="4">
        <v>15562009357</v>
      </c>
      <c r="F48" s="4"/>
      <c r="G48" s="4">
        <v>0</v>
      </c>
      <c r="H48" s="4"/>
      <c r="I48" s="4">
        <v>15562009357</v>
      </c>
      <c r="J48" s="4"/>
      <c r="K48" s="4">
        <v>0</v>
      </c>
      <c r="L48" s="4"/>
      <c r="M48" s="4">
        <v>34497165987</v>
      </c>
      <c r="N48" s="4"/>
      <c r="O48" s="4">
        <v>0</v>
      </c>
      <c r="P48" s="4"/>
      <c r="Q48" s="4">
        <v>34497165987</v>
      </c>
    </row>
    <row r="49" spans="1:17" s="2" customFormat="1" ht="21.75" thickBot="1" x14ac:dyDescent="0.6">
      <c r="A49" s="32" t="s">
        <v>469</v>
      </c>
      <c r="C49" s="5">
        <f>SUM(C8:C48)</f>
        <v>1331470646507</v>
      </c>
      <c r="E49" s="5">
        <f>SUM(E8:E48)</f>
        <v>623869109370</v>
      </c>
      <c r="G49" s="5">
        <f>SUM(G8:G48)</f>
        <v>0</v>
      </c>
      <c r="I49" s="5">
        <f>SUM(I8:I48)</f>
        <v>1955339755877</v>
      </c>
      <c r="K49" s="5">
        <f>SUM(K8:K48)</f>
        <v>8652800566256</v>
      </c>
      <c r="M49" s="5">
        <f>SUM(M8:M48)</f>
        <v>7792897390373</v>
      </c>
      <c r="O49" s="5">
        <f>SUM(O8:O48)</f>
        <v>135200091787</v>
      </c>
      <c r="Q49" s="5">
        <f>SUM(Q8:Q48)</f>
        <v>16580898048416</v>
      </c>
    </row>
    <row r="50" spans="1:17" ht="19.5" thickTop="1" x14ac:dyDescent="0.45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0" orientation="portrait" horizontalDpi="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92"/>
  <sheetViews>
    <sheetView rightToLeft="1" topLeftCell="A70" workbookViewId="0">
      <selection activeCell="A91" sqref="A91"/>
    </sheetView>
  </sheetViews>
  <sheetFormatPr defaultRowHeight="18.75" x14ac:dyDescent="0.45"/>
  <cols>
    <col min="1" max="1" width="32.140625" style="10" bestFit="1" customWidth="1"/>
    <col min="2" max="2" width="1" style="10" customWidth="1"/>
    <col min="3" max="3" width="25.28515625" style="1" bestFit="1" customWidth="1"/>
    <col min="4" max="4" width="1" style="1" customWidth="1"/>
    <col min="5" max="5" width="41.140625" style="1" bestFit="1" customWidth="1"/>
    <col min="6" max="7" width="1" style="1" customWidth="1"/>
    <col min="8" max="8" width="41.140625" style="1" bestFit="1" customWidth="1"/>
    <col min="9" max="9" width="1" style="1" customWidth="1"/>
    <col min="10" max="10" width="1" style="10" customWidth="1"/>
    <col min="11" max="11" width="9.140625" style="10" customWidth="1"/>
    <col min="12" max="16384" width="9.140625" style="10"/>
  </cols>
  <sheetData>
    <row r="2" spans="1:9" ht="30" x14ac:dyDescent="0.45">
      <c r="A2" s="23" t="s">
        <v>0</v>
      </c>
      <c r="B2" s="23"/>
      <c r="C2" s="23"/>
      <c r="D2" s="23"/>
      <c r="E2" s="23"/>
      <c r="F2" s="23"/>
      <c r="G2" s="23"/>
      <c r="H2" s="23"/>
    </row>
    <row r="3" spans="1:9" ht="30" x14ac:dyDescent="0.45">
      <c r="A3" s="23" t="s">
        <v>356</v>
      </c>
      <c r="B3" s="23"/>
      <c r="C3" s="23"/>
      <c r="D3" s="23"/>
      <c r="E3" s="23"/>
      <c r="F3" s="23"/>
      <c r="G3" s="23"/>
      <c r="H3" s="23"/>
    </row>
    <row r="4" spans="1:9" ht="30" x14ac:dyDescent="0.45">
      <c r="A4" s="23" t="s">
        <v>2</v>
      </c>
      <c r="B4" s="23"/>
      <c r="C4" s="23"/>
      <c r="D4" s="23"/>
      <c r="E4" s="23"/>
      <c r="F4" s="23"/>
      <c r="G4" s="23"/>
      <c r="H4" s="23"/>
    </row>
    <row r="6" spans="1:9" ht="30" x14ac:dyDescent="0.45">
      <c r="A6" s="29" t="s">
        <v>436</v>
      </c>
      <c r="B6" s="29" t="s">
        <v>436</v>
      </c>
      <c r="C6" s="29" t="s">
        <v>436</v>
      </c>
      <c r="E6" s="29" t="s">
        <v>358</v>
      </c>
      <c r="F6" s="29" t="s">
        <v>358</v>
      </c>
      <c r="H6" s="29" t="s">
        <v>359</v>
      </c>
      <c r="I6" s="29" t="s">
        <v>359</v>
      </c>
    </row>
    <row r="7" spans="1:9" ht="30" x14ac:dyDescent="0.45">
      <c r="A7" s="25" t="s">
        <v>437</v>
      </c>
      <c r="C7" s="25" t="s">
        <v>201</v>
      </c>
      <c r="E7" s="25" t="s">
        <v>438</v>
      </c>
      <c r="H7" s="25" t="s">
        <v>438</v>
      </c>
    </row>
    <row r="8" spans="1:9" ht="21" x14ac:dyDescent="0.55000000000000004">
      <c r="A8" s="11" t="s">
        <v>196</v>
      </c>
      <c r="C8" s="4">
        <v>0</v>
      </c>
      <c r="E8" s="3">
        <v>12049180325</v>
      </c>
      <c r="H8" s="3">
        <v>595229508055</v>
      </c>
    </row>
    <row r="9" spans="1:9" ht="21" x14ac:dyDescent="0.55000000000000004">
      <c r="A9" s="11" t="s">
        <v>439</v>
      </c>
      <c r="C9" s="4">
        <v>0</v>
      </c>
      <c r="E9" s="4">
        <v>0</v>
      </c>
      <c r="F9" s="4"/>
      <c r="G9" s="4"/>
      <c r="H9" s="4">
        <v>173508196596</v>
      </c>
    </row>
    <row r="10" spans="1:9" ht="21" x14ac:dyDescent="0.55000000000000004">
      <c r="A10" s="11" t="s">
        <v>439</v>
      </c>
      <c r="C10" s="4">
        <v>0</v>
      </c>
      <c r="E10" s="4">
        <v>0</v>
      </c>
      <c r="F10" s="4"/>
      <c r="G10" s="4"/>
      <c r="H10" s="4">
        <v>174954098298</v>
      </c>
    </row>
    <row r="11" spans="1:9" ht="21" x14ac:dyDescent="0.55000000000000004">
      <c r="A11" s="11" t="s">
        <v>198</v>
      </c>
      <c r="C11" s="4">
        <v>0</v>
      </c>
      <c r="E11" s="4">
        <v>8732217073</v>
      </c>
      <c r="F11" s="4"/>
      <c r="G11" s="4"/>
      <c r="H11" s="4">
        <v>355784020276</v>
      </c>
    </row>
    <row r="12" spans="1:9" ht="21" x14ac:dyDescent="0.55000000000000004">
      <c r="A12" s="11" t="s">
        <v>207</v>
      </c>
      <c r="C12" s="1" t="s">
        <v>208</v>
      </c>
      <c r="E12" s="4">
        <v>20382956</v>
      </c>
      <c r="F12" s="4"/>
      <c r="G12" s="4"/>
      <c r="H12" s="4">
        <v>25460309019</v>
      </c>
    </row>
    <row r="13" spans="1:9" ht="21" x14ac:dyDescent="0.55000000000000004">
      <c r="A13" s="11" t="s">
        <v>211</v>
      </c>
      <c r="C13" s="1" t="s">
        <v>212</v>
      </c>
      <c r="E13" s="4">
        <v>9211</v>
      </c>
      <c r="F13" s="4"/>
      <c r="G13" s="4"/>
      <c r="H13" s="4">
        <v>63532</v>
      </c>
    </row>
    <row r="14" spans="1:9" ht="21" x14ac:dyDescent="0.55000000000000004">
      <c r="A14" s="11" t="s">
        <v>214</v>
      </c>
      <c r="C14" s="1" t="s">
        <v>215</v>
      </c>
      <c r="E14" s="4">
        <v>6370</v>
      </c>
      <c r="F14" s="4"/>
      <c r="G14" s="4"/>
      <c r="H14" s="4">
        <v>242893743</v>
      </c>
    </row>
    <row r="15" spans="1:9" ht="21" x14ac:dyDescent="0.55000000000000004">
      <c r="A15" s="11" t="s">
        <v>378</v>
      </c>
      <c r="C15" s="1" t="s">
        <v>440</v>
      </c>
      <c r="E15" s="4">
        <v>0</v>
      </c>
      <c r="F15" s="4"/>
      <c r="G15" s="4"/>
      <c r="H15" s="4">
        <v>76503242</v>
      </c>
    </row>
    <row r="16" spans="1:9" ht="21" x14ac:dyDescent="0.55000000000000004">
      <c r="A16" s="11" t="s">
        <v>217</v>
      </c>
      <c r="C16" s="1" t="s">
        <v>218</v>
      </c>
      <c r="E16" s="4">
        <v>-32685170</v>
      </c>
      <c r="F16" s="4"/>
      <c r="G16" s="4"/>
      <c r="H16" s="4">
        <v>32256965</v>
      </c>
    </row>
    <row r="17" spans="1:8" ht="21" x14ac:dyDescent="0.55000000000000004">
      <c r="A17" s="11" t="s">
        <v>211</v>
      </c>
      <c r="C17" s="1" t="s">
        <v>220</v>
      </c>
      <c r="E17" s="4">
        <v>1442403</v>
      </c>
      <c r="F17" s="4"/>
      <c r="G17" s="4"/>
      <c r="H17" s="4">
        <v>11954231</v>
      </c>
    </row>
    <row r="18" spans="1:8" ht="21" x14ac:dyDescent="0.55000000000000004">
      <c r="A18" s="11" t="s">
        <v>232</v>
      </c>
      <c r="C18" s="1" t="s">
        <v>233</v>
      </c>
      <c r="E18" s="4">
        <v>2979165</v>
      </c>
      <c r="F18" s="4"/>
      <c r="G18" s="4"/>
      <c r="H18" s="4">
        <v>25408808</v>
      </c>
    </row>
    <row r="19" spans="1:8" ht="21" x14ac:dyDescent="0.55000000000000004">
      <c r="A19" s="11" t="s">
        <v>235</v>
      </c>
      <c r="C19" s="1" t="s">
        <v>236</v>
      </c>
      <c r="E19" s="4">
        <v>8844</v>
      </c>
      <c r="F19" s="4"/>
      <c r="G19" s="4"/>
      <c r="H19" s="4">
        <v>76110</v>
      </c>
    </row>
    <row r="20" spans="1:8" ht="21" x14ac:dyDescent="0.55000000000000004">
      <c r="A20" s="11" t="s">
        <v>238</v>
      </c>
      <c r="C20" s="1" t="s">
        <v>239</v>
      </c>
      <c r="E20" s="4">
        <v>-20452437</v>
      </c>
      <c r="F20" s="4"/>
      <c r="G20" s="4"/>
      <c r="H20" s="4">
        <v>1025428451</v>
      </c>
    </row>
    <row r="21" spans="1:8" ht="21" x14ac:dyDescent="0.55000000000000004">
      <c r="A21" s="11" t="s">
        <v>241</v>
      </c>
      <c r="C21" s="1" t="s">
        <v>242</v>
      </c>
      <c r="E21" s="4">
        <v>2123</v>
      </c>
      <c r="F21" s="4"/>
      <c r="G21" s="4"/>
      <c r="H21" s="4">
        <v>52505</v>
      </c>
    </row>
    <row r="22" spans="1:8" ht="21" x14ac:dyDescent="0.55000000000000004">
      <c r="A22" s="11" t="s">
        <v>244</v>
      </c>
      <c r="C22" s="1" t="s">
        <v>245</v>
      </c>
      <c r="E22" s="4">
        <v>6369</v>
      </c>
      <c r="F22" s="4"/>
      <c r="G22" s="4"/>
      <c r="H22" s="4">
        <v>25066</v>
      </c>
    </row>
    <row r="23" spans="1:8" ht="21" x14ac:dyDescent="0.55000000000000004">
      <c r="A23" s="11" t="s">
        <v>379</v>
      </c>
      <c r="C23" s="1" t="s">
        <v>441</v>
      </c>
      <c r="E23" s="4">
        <v>0</v>
      </c>
      <c r="F23" s="4"/>
      <c r="G23" s="4"/>
      <c r="H23" s="4">
        <v>66</v>
      </c>
    </row>
    <row r="24" spans="1:8" ht="21" x14ac:dyDescent="0.55000000000000004">
      <c r="A24" s="11" t="s">
        <v>247</v>
      </c>
      <c r="C24" s="1" t="s">
        <v>248</v>
      </c>
      <c r="E24" s="4">
        <v>1698630</v>
      </c>
      <c r="F24" s="4"/>
      <c r="G24" s="4"/>
      <c r="H24" s="4">
        <v>120824584</v>
      </c>
    </row>
    <row r="25" spans="1:8" ht="21" x14ac:dyDescent="0.55000000000000004">
      <c r="A25" s="11" t="s">
        <v>238</v>
      </c>
      <c r="C25" s="1" t="s">
        <v>442</v>
      </c>
      <c r="E25" s="4">
        <v>0</v>
      </c>
      <c r="F25" s="4"/>
      <c r="G25" s="4"/>
      <c r="H25" s="4">
        <v>153251740505</v>
      </c>
    </row>
    <row r="26" spans="1:8" ht="21" x14ac:dyDescent="0.55000000000000004">
      <c r="A26" s="11" t="s">
        <v>247</v>
      </c>
      <c r="C26" s="1" t="s">
        <v>443</v>
      </c>
      <c r="E26" s="4">
        <v>0</v>
      </c>
      <c r="F26" s="4"/>
      <c r="G26" s="4"/>
      <c r="H26" s="4">
        <v>34702289835</v>
      </c>
    </row>
    <row r="27" spans="1:8" ht="21" x14ac:dyDescent="0.55000000000000004">
      <c r="A27" s="11" t="s">
        <v>316</v>
      </c>
      <c r="C27" s="1" t="s">
        <v>444</v>
      </c>
      <c r="E27" s="4">
        <v>0</v>
      </c>
      <c r="F27" s="4"/>
      <c r="G27" s="4"/>
      <c r="H27" s="4">
        <v>183333333280</v>
      </c>
    </row>
    <row r="28" spans="1:8" ht="21" x14ac:dyDescent="0.55000000000000004">
      <c r="A28" s="11" t="s">
        <v>316</v>
      </c>
      <c r="C28" s="1" t="s">
        <v>445</v>
      </c>
      <c r="E28" s="4">
        <v>0</v>
      </c>
      <c r="F28" s="4"/>
      <c r="G28" s="4"/>
      <c r="H28" s="4">
        <v>57377049170</v>
      </c>
    </row>
    <row r="29" spans="1:8" ht="21" x14ac:dyDescent="0.55000000000000004">
      <c r="A29" s="11" t="s">
        <v>244</v>
      </c>
      <c r="C29" s="1" t="s">
        <v>446</v>
      </c>
      <c r="E29" s="4">
        <v>0</v>
      </c>
      <c r="F29" s="4"/>
      <c r="G29" s="4"/>
      <c r="H29" s="4">
        <v>33313565574</v>
      </c>
    </row>
    <row r="30" spans="1:8" ht="21" x14ac:dyDescent="0.55000000000000004">
      <c r="A30" s="11" t="s">
        <v>290</v>
      </c>
      <c r="C30" s="1" t="s">
        <v>447</v>
      </c>
      <c r="E30" s="4">
        <v>0</v>
      </c>
      <c r="F30" s="4"/>
      <c r="G30" s="4"/>
      <c r="H30" s="4">
        <v>27770491803</v>
      </c>
    </row>
    <row r="31" spans="1:8" ht="21" x14ac:dyDescent="0.55000000000000004">
      <c r="A31" s="11" t="s">
        <v>380</v>
      </c>
      <c r="C31" s="1" t="s">
        <v>448</v>
      </c>
      <c r="E31" s="4">
        <v>0</v>
      </c>
      <c r="F31" s="4"/>
      <c r="G31" s="4"/>
      <c r="H31" s="4">
        <v>20751303884</v>
      </c>
    </row>
    <row r="32" spans="1:8" ht="21" x14ac:dyDescent="0.55000000000000004">
      <c r="A32" s="11" t="s">
        <v>214</v>
      </c>
      <c r="C32" s="1" t="s">
        <v>250</v>
      </c>
      <c r="E32" s="4">
        <v>14676164367</v>
      </c>
      <c r="F32" s="4"/>
      <c r="G32" s="4"/>
      <c r="H32" s="4">
        <v>129484230708</v>
      </c>
    </row>
    <row r="33" spans="1:8" ht="21" x14ac:dyDescent="0.55000000000000004">
      <c r="A33" s="11" t="s">
        <v>253</v>
      </c>
      <c r="C33" s="1" t="s">
        <v>254</v>
      </c>
      <c r="E33" s="4">
        <v>0</v>
      </c>
      <c r="F33" s="4"/>
      <c r="G33" s="4"/>
      <c r="H33" s="4">
        <v>51145</v>
      </c>
    </row>
    <row r="34" spans="1:8" ht="21" x14ac:dyDescent="0.55000000000000004">
      <c r="A34" s="11" t="s">
        <v>253</v>
      </c>
      <c r="C34" s="1" t="s">
        <v>449</v>
      </c>
      <c r="E34" s="4">
        <v>0</v>
      </c>
      <c r="F34" s="4"/>
      <c r="G34" s="4"/>
      <c r="H34" s="4">
        <v>166666666673</v>
      </c>
    </row>
    <row r="35" spans="1:8" ht="21" x14ac:dyDescent="0.55000000000000004">
      <c r="A35" s="11" t="s">
        <v>256</v>
      </c>
      <c r="C35" s="1" t="s">
        <v>450</v>
      </c>
      <c r="E35" s="4">
        <v>0</v>
      </c>
      <c r="F35" s="4"/>
      <c r="G35" s="4"/>
      <c r="H35" s="4">
        <v>97540983606</v>
      </c>
    </row>
    <row r="36" spans="1:8" ht="21" x14ac:dyDescent="0.55000000000000004">
      <c r="A36" s="11" t="s">
        <v>256</v>
      </c>
      <c r="C36" s="1" t="s">
        <v>257</v>
      </c>
      <c r="E36" s="4">
        <v>76438355000</v>
      </c>
      <c r="F36" s="4"/>
      <c r="G36" s="4"/>
      <c r="H36" s="4">
        <v>657800155164</v>
      </c>
    </row>
    <row r="37" spans="1:8" ht="21" x14ac:dyDescent="0.55000000000000004">
      <c r="A37" s="11" t="s">
        <v>259</v>
      </c>
      <c r="C37" s="1" t="s">
        <v>260</v>
      </c>
      <c r="E37" s="4">
        <v>33902151762</v>
      </c>
      <c r="F37" s="4"/>
      <c r="G37" s="4"/>
      <c r="H37" s="4">
        <v>307487155627</v>
      </c>
    </row>
    <row r="38" spans="1:8" ht="21" x14ac:dyDescent="0.55000000000000004">
      <c r="A38" s="11" t="s">
        <v>259</v>
      </c>
      <c r="C38" s="1" t="s">
        <v>261</v>
      </c>
      <c r="E38" s="4">
        <v>34672438343</v>
      </c>
      <c r="F38" s="4"/>
      <c r="G38" s="4"/>
      <c r="H38" s="4">
        <v>307116638621</v>
      </c>
    </row>
    <row r="39" spans="1:8" ht="21" x14ac:dyDescent="0.55000000000000004">
      <c r="A39" s="11" t="s">
        <v>253</v>
      </c>
      <c r="C39" s="1" t="s">
        <v>451</v>
      </c>
      <c r="E39" s="4">
        <v>0</v>
      </c>
      <c r="F39" s="4"/>
      <c r="G39" s="4"/>
      <c r="H39" s="4">
        <v>461748633881</v>
      </c>
    </row>
    <row r="40" spans="1:8" ht="21" x14ac:dyDescent="0.55000000000000004">
      <c r="A40" s="11" t="s">
        <v>247</v>
      </c>
      <c r="C40" s="1" t="s">
        <v>452</v>
      </c>
      <c r="E40" s="4">
        <v>0</v>
      </c>
      <c r="F40" s="4"/>
      <c r="G40" s="4"/>
      <c r="H40" s="4">
        <v>142153878687</v>
      </c>
    </row>
    <row r="41" spans="1:8" ht="21" x14ac:dyDescent="0.55000000000000004">
      <c r="A41" s="11" t="s">
        <v>316</v>
      </c>
      <c r="C41" s="1" t="s">
        <v>453</v>
      </c>
      <c r="E41" s="4">
        <v>0</v>
      </c>
      <c r="F41" s="4"/>
      <c r="G41" s="4"/>
      <c r="H41" s="4">
        <v>-5573770487</v>
      </c>
    </row>
    <row r="42" spans="1:8" ht="21" x14ac:dyDescent="0.55000000000000004">
      <c r="A42" s="11" t="s">
        <v>211</v>
      </c>
      <c r="C42" s="1" t="s">
        <v>454</v>
      </c>
      <c r="E42" s="4">
        <v>0</v>
      </c>
      <c r="F42" s="4"/>
      <c r="G42" s="4"/>
      <c r="H42" s="4">
        <v>172404371585</v>
      </c>
    </row>
    <row r="43" spans="1:8" ht="21" x14ac:dyDescent="0.55000000000000004">
      <c r="A43" s="11" t="s">
        <v>238</v>
      </c>
      <c r="C43" s="1" t="s">
        <v>455</v>
      </c>
      <c r="E43" s="4">
        <v>0</v>
      </c>
      <c r="F43" s="4"/>
      <c r="G43" s="4"/>
      <c r="H43" s="4">
        <v>16967213114</v>
      </c>
    </row>
    <row r="44" spans="1:8" ht="21" x14ac:dyDescent="0.55000000000000004">
      <c r="A44" s="11" t="s">
        <v>247</v>
      </c>
      <c r="C44" s="1" t="s">
        <v>456</v>
      </c>
      <c r="E44" s="4">
        <v>0</v>
      </c>
      <c r="F44" s="4"/>
      <c r="G44" s="4"/>
      <c r="H44" s="4">
        <v>481549498524</v>
      </c>
    </row>
    <row r="45" spans="1:8" ht="21" x14ac:dyDescent="0.55000000000000004">
      <c r="A45" s="11" t="s">
        <v>263</v>
      </c>
      <c r="C45" s="1" t="s">
        <v>264</v>
      </c>
      <c r="E45" s="4">
        <v>23780821897</v>
      </c>
      <c r="F45" s="4"/>
      <c r="G45" s="4"/>
      <c r="H45" s="4">
        <v>215121882805</v>
      </c>
    </row>
    <row r="46" spans="1:8" ht="21" x14ac:dyDescent="0.55000000000000004">
      <c r="A46" s="11" t="s">
        <v>266</v>
      </c>
      <c r="C46" s="1" t="s">
        <v>267</v>
      </c>
      <c r="E46" s="4">
        <v>0</v>
      </c>
      <c r="F46" s="4"/>
      <c r="G46" s="4"/>
      <c r="H46" s="4">
        <v>41297</v>
      </c>
    </row>
    <row r="47" spans="1:8" ht="21" x14ac:dyDescent="0.55000000000000004">
      <c r="A47" s="11" t="s">
        <v>269</v>
      </c>
      <c r="C47" s="1" t="s">
        <v>270</v>
      </c>
      <c r="E47" s="4">
        <v>5917808219</v>
      </c>
      <c r="F47" s="4"/>
      <c r="G47" s="4"/>
      <c r="H47" s="4">
        <v>622239163830</v>
      </c>
    </row>
    <row r="48" spans="1:8" ht="21" x14ac:dyDescent="0.55000000000000004">
      <c r="A48" s="11" t="s">
        <v>272</v>
      </c>
      <c r="C48" s="1" t="s">
        <v>273</v>
      </c>
      <c r="E48" s="4">
        <v>6390</v>
      </c>
      <c r="F48" s="4"/>
      <c r="G48" s="4"/>
      <c r="H48" s="4">
        <v>35530</v>
      </c>
    </row>
    <row r="49" spans="1:8" ht="21" x14ac:dyDescent="0.55000000000000004">
      <c r="A49" s="11" t="s">
        <v>381</v>
      </c>
      <c r="C49" s="1" t="s">
        <v>457</v>
      </c>
      <c r="E49" s="4">
        <v>0</v>
      </c>
      <c r="F49" s="4"/>
      <c r="G49" s="4"/>
      <c r="H49" s="4">
        <v>46209016392</v>
      </c>
    </row>
    <row r="50" spans="1:8" ht="21" x14ac:dyDescent="0.55000000000000004">
      <c r="A50" s="11" t="s">
        <v>275</v>
      </c>
      <c r="C50" s="1" t="s">
        <v>276</v>
      </c>
      <c r="E50" s="4">
        <v>2</v>
      </c>
      <c r="F50" s="4"/>
      <c r="G50" s="4"/>
      <c r="H50" s="4">
        <v>2</v>
      </c>
    </row>
    <row r="51" spans="1:8" ht="21" x14ac:dyDescent="0.55000000000000004">
      <c r="A51" s="11" t="s">
        <v>275</v>
      </c>
      <c r="C51" s="1" t="s">
        <v>278</v>
      </c>
      <c r="E51" s="4">
        <v>45863013674</v>
      </c>
      <c r="F51" s="4"/>
      <c r="G51" s="4"/>
      <c r="H51" s="4">
        <v>308736581998</v>
      </c>
    </row>
    <row r="52" spans="1:8" ht="21" x14ac:dyDescent="0.55000000000000004">
      <c r="A52" s="11" t="s">
        <v>214</v>
      </c>
      <c r="C52" s="1" t="s">
        <v>279</v>
      </c>
      <c r="E52" s="4">
        <v>3747945205</v>
      </c>
      <c r="F52" s="4"/>
      <c r="G52" s="4"/>
      <c r="H52" s="4">
        <v>117513271859</v>
      </c>
    </row>
    <row r="53" spans="1:8" ht="21" x14ac:dyDescent="0.55000000000000004">
      <c r="A53" s="11" t="s">
        <v>281</v>
      </c>
      <c r="C53" s="1" t="s">
        <v>282</v>
      </c>
      <c r="E53" s="4">
        <v>6708279</v>
      </c>
      <c r="F53" s="4"/>
      <c r="G53" s="4"/>
      <c r="H53" s="4">
        <v>6728132</v>
      </c>
    </row>
    <row r="54" spans="1:8" ht="21" x14ac:dyDescent="0.55000000000000004">
      <c r="A54" s="11" t="s">
        <v>281</v>
      </c>
      <c r="C54" s="1" t="s">
        <v>284</v>
      </c>
      <c r="E54" s="4">
        <v>6115068463</v>
      </c>
      <c r="F54" s="4"/>
      <c r="G54" s="4"/>
      <c r="H54" s="4">
        <v>38017336489</v>
      </c>
    </row>
    <row r="55" spans="1:8" ht="21" x14ac:dyDescent="0.55000000000000004">
      <c r="A55" s="11" t="s">
        <v>275</v>
      </c>
      <c r="C55" s="1" t="s">
        <v>285</v>
      </c>
      <c r="E55" s="4">
        <v>15287671204</v>
      </c>
      <c r="F55" s="4"/>
      <c r="G55" s="4"/>
      <c r="H55" s="4">
        <v>89633504204</v>
      </c>
    </row>
    <row r="56" spans="1:8" ht="21" x14ac:dyDescent="0.55000000000000004">
      <c r="A56" s="11" t="s">
        <v>244</v>
      </c>
      <c r="C56" s="1" t="s">
        <v>287</v>
      </c>
      <c r="E56" s="4">
        <v>26753424638</v>
      </c>
      <c r="F56" s="4"/>
      <c r="G56" s="4"/>
      <c r="H56" s="4">
        <v>150834044348</v>
      </c>
    </row>
    <row r="57" spans="1:8" ht="21" x14ac:dyDescent="0.55000000000000004">
      <c r="A57" s="11" t="s">
        <v>272</v>
      </c>
      <c r="C57" s="1" t="s">
        <v>289</v>
      </c>
      <c r="E57" s="4">
        <v>44589041084</v>
      </c>
      <c r="F57" s="4"/>
      <c r="G57" s="4"/>
      <c r="H57" s="4">
        <v>251390074030</v>
      </c>
    </row>
    <row r="58" spans="1:8" ht="21" x14ac:dyDescent="0.55000000000000004">
      <c r="A58" s="11" t="s">
        <v>290</v>
      </c>
      <c r="C58" s="1" t="s">
        <v>291</v>
      </c>
      <c r="E58" s="4">
        <v>17835616415</v>
      </c>
      <c r="F58" s="4"/>
      <c r="G58" s="4"/>
      <c r="H58" s="4">
        <v>100556029507</v>
      </c>
    </row>
    <row r="59" spans="1:8" ht="21" x14ac:dyDescent="0.55000000000000004">
      <c r="A59" s="11" t="s">
        <v>275</v>
      </c>
      <c r="C59" s="1" t="s">
        <v>292</v>
      </c>
      <c r="E59" s="4">
        <v>4586301355</v>
      </c>
      <c r="F59" s="4"/>
      <c r="G59" s="4"/>
      <c r="H59" s="4">
        <v>25709715355</v>
      </c>
    </row>
    <row r="60" spans="1:8" ht="21" x14ac:dyDescent="0.55000000000000004">
      <c r="A60" s="11" t="s">
        <v>244</v>
      </c>
      <c r="C60" s="1" t="s">
        <v>294</v>
      </c>
      <c r="E60" s="4">
        <v>26753424638</v>
      </c>
      <c r="F60" s="4"/>
      <c r="G60" s="4"/>
      <c r="H60" s="4">
        <v>131899618134</v>
      </c>
    </row>
    <row r="61" spans="1:8" ht="21" x14ac:dyDescent="0.55000000000000004">
      <c r="A61" s="11" t="s">
        <v>290</v>
      </c>
      <c r="C61" s="1" t="s">
        <v>296</v>
      </c>
      <c r="E61" s="4">
        <v>17835616415</v>
      </c>
      <c r="F61" s="4"/>
      <c r="G61" s="4"/>
      <c r="H61" s="4">
        <v>87933078705</v>
      </c>
    </row>
    <row r="62" spans="1:8" ht="21" x14ac:dyDescent="0.55000000000000004">
      <c r="A62" s="11" t="s">
        <v>272</v>
      </c>
      <c r="C62" s="1" t="s">
        <v>297</v>
      </c>
      <c r="E62" s="4">
        <v>44589043424</v>
      </c>
      <c r="F62" s="4"/>
      <c r="G62" s="4"/>
      <c r="H62" s="4">
        <v>220582199768</v>
      </c>
    </row>
    <row r="63" spans="1:8" ht="21" x14ac:dyDescent="0.55000000000000004">
      <c r="A63" s="11" t="s">
        <v>298</v>
      </c>
      <c r="C63" s="1" t="s">
        <v>299</v>
      </c>
      <c r="E63" s="4">
        <v>51187963204</v>
      </c>
      <c r="F63" s="4"/>
      <c r="G63" s="4"/>
      <c r="H63" s="4">
        <v>236712328758</v>
      </c>
    </row>
    <row r="64" spans="1:8" ht="21" x14ac:dyDescent="0.55000000000000004">
      <c r="A64" s="11" t="s">
        <v>301</v>
      </c>
      <c r="C64" s="1" t="s">
        <v>302</v>
      </c>
      <c r="E64" s="4">
        <v>10442465753</v>
      </c>
      <c r="F64" s="4"/>
      <c r="G64" s="4"/>
      <c r="H64" s="4">
        <v>45524758555</v>
      </c>
    </row>
    <row r="65" spans="1:8" ht="21" x14ac:dyDescent="0.55000000000000004">
      <c r="A65" s="11" t="s">
        <v>304</v>
      </c>
      <c r="C65" s="1" t="s">
        <v>305</v>
      </c>
      <c r="E65" s="4">
        <v>22931506837</v>
      </c>
      <c r="F65" s="4"/>
      <c r="G65" s="4"/>
      <c r="H65" s="4">
        <v>105061503926</v>
      </c>
    </row>
    <row r="66" spans="1:8" ht="21" x14ac:dyDescent="0.55000000000000004">
      <c r="A66" s="11" t="s">
        <v>207</v>
      </c>
      <c r="C66" s="1" t="s">
        <v>306</v>
      </c>
      <c r="E66" s="4">
        <v>30575342439</v>
      </c>
      <c r="F66" s="4"/>
      <c r="G66" s="4"/>
      <c r="H66" s="4">
        <v>136971926439</v>
      </c>
    </row>
    <row r="67" spans="1:8" ht="21" x14ac:dyDescent="0.55000000000000004">
      <c r="A67" s="11" t="s">
        <v>298</v>
      </c>
      <c r="C67" s="1" t="s">
        <v>308</v>
      </c>
      <c r="E67" s="4">
        <v>16986301370</v>
      </c>
      <c r="F67" s="4"/>
      <c r="G67" s="4"/>
      <c r="H67" s="4">
        <v>94128302953</v>
      </c>
    </row>
    <row r="68" spans="1:8" ht="21" x14ac:dyDescent="0.55000000000000004">
      <c r="A68" s="11" t="s">
        <v>309</v>
      </c>
      <c r="C68" s="1" t="s">
        <v>310</v>
      </c>
      <c r="E68" s="4">
        <v>35616438327</v>
      </c>
      <c r="F68" s="4"/>
      <c r="G68" s="4"/>
      <c r="H68" s="4">
        <v>326027397223</v>
      </c>
    </row>
    <row r="69" spans="1:8" ht="21" x14ac:dyDescent="0.55000000000000004">
      <c r="A69" s="11" t="s">
        <v>311</v>
      </c>
      <c r="C69" s="1" t="s">
        <v>312</v>
      </c>
      <c r="E69" s="4">
        <v>30575342439</v>
      </c>
      <c r="F69" s="4"/>
      <c r="G69" s="4"/>
      <c r="H69" s="4">
        <v>135004714947</v>
      </c>
    </row>
    <row r="70" spans="1:8" ht="21" x14ac:dyDescent="0.55000000000000004">
      <c r="A70" s="11" t="s">
        <v>298</v>
      </c>
      <c r="C70" s="1" t="s">
        <v>313</v>
      </c>
      <c r="E70" s="4">
        <v>42465753425</v>
      </c>
      <c r="F70" s="4"/>
      <c r="G70" s="4"/>
      <c r="H70" s="4">
        <v>187671232867</v>
      </c>
    </row>
    <row r="71" spans="1:8" ht="21" x14ac:dyDescent="0.55000000000000004">
      <c r="A71" s="11" t="s">
        <v>214</v>
      </c>
      <c r="C71" s="1" t="s">
        <v>458</v>
      </c>
      <c r="E71" s="4">
        <v>0</v>
      </c>
      <c r="F71" s="4"/>
      <c r="G71" s="4"/>
      <c r="H71" s="4">
        <v>75945205478</v>
      </c>
    </row>
    <row r="72" spans="1:8" ht="21" x14ac:dyDescent="0.55000000000000004">
      <c r="A72" s="11" t="s">
        <v>304</v>
      </c>
      <c r="C72" s="1" t="s">
        <v>314</v>
      </c>
      <c r="E72" s="4">
        <v>7643835602</v>
      </c>
      <c r="F72" s="4"/>
      <c r="G72" s="4"/>
      <c r="H72" s="4">
        <v>33013473902</v>
      </c>
    </row>
    <row r="73" spans="1:8" ht="21" x14ac:dyDescent="0.55000000000000004">
      <c r="A73" s="11" t="s">
        <v>309</v>
      </c>
      <c r="C73" s="1" t="s">
        <v>319</v>
      </c>
      <c r="E73" s="4">
        <v>169863013698</v>
      </c>
      <c r="F73" s="4"/>
      <c r="G73" s="4"/>
      <c r="H73" s="4">
        <v>679452054789</v>
      </c>
    </row>
    <row r="74" spans="1:8" ht="21" x14ac:dyDescent="0.55000000000000004">
      <c r="A74" s="11" t="s">
        <v>309</v>
      </c>
      <c r="C74" s="1" t="s">
        <v>459</v>
      </c>
      <c r="E74" s="4">
        <v>0</v>
      </c>
      <c r="F74" s="4"/>
      <c r="G74" s="4"/>
      <c r="H74" s="4">
        <v>72547945206</v>
      </c>
    </row>
    <row r="75" spans="1:8" ht="21" x14ac:dyDescent="0.55000000000000004">
      <c r="A75" s="11" t="s">
        <v>321</v>
      </c>
      <c r="C75" s="1" t="s">
        <v>322</v>
      </c>
      <c r="E75" s="4">
        <v>82808219156</v>
      </c>
      <c r="F75" s="4"/>
      <c r="G75" s="4"/>
      <c r="H75" s="4">
        <v>323014821396</v>
      </c>
    </row>
    <row r="76" spans="1:8" ht="21" x14ac:dyDescent="0.55000000000000004">
      <c r="A76" s="11" t="s">
        <v>309</v>
      </c>
      <c r="C76" s="1" t="s">
        <v>325</v>
      </c>
      <c r="E76" s="4">
        <v>-87117016</v>
      </c>
      <c r="F76" s="4"/>
      <c r="G76" s="4"/>
      <c r="H76" s="4">
        <v>13408483</v>
      </c>
    </row>
    <row r="77" spans="1:8" ht="21" x14ac:dyDescent="0.55000000000000004">
      <c r="A77" s="11" t="s">
        <v>298</v>
      </c>
      <c r="C77" s="1" t="s">
        <v>327</v>
      </c>
      <c r="E77" s="4">
        <v>59452054789</v>
      </c>
      <c r="F77" s="4"/>
      <c r="G77" s="4"/>
      <c r="H77" s="4">
        <v>186693614840</v>
      </c>
    </row>
    <row r="78" spans="1:8" ht="21" x14ac:dyDescent="0.55000000000000004">
      <c r="A78" s="11" t="s">
        <v>222</v>
      </c>
      <c r="C78" s="1" t="s">
        <v>329</v>
      </c>
      <c r="E78" s="4">
        <v>15287671204</v>
      </c>
      <c r="F78" s="4"/>
      <c r="G78" s="4"/>
      <c r="H78" s="4">
        <v>47830225890</v>
      </c>
    </row>
    <row r="79" spans="1:8" ht="21" x14ac:dyDescent="0.55000000000000004">
      <c r="A79" s="11" t="s">
        <v>247</v>
      </c>
      <c r="C79" s="1" t="s">
        <v>331</v>
      </c>
      <c r="E79" s="4">
        <v>82808219156</v>
      </c>
      <c r="F79" s="4"/>
      <c r="G79" s="4"/>
      <c r="H79" s="4">
        <v>219041095832</v>
      </c>
    </row>
    <row r="80" spans="1:8" ht="21" x14ac:dyDescent="0.55000000000000004">
      <c r="A80" s="11" t="s">
        <v>333</v>
      </c>
      <c r="C80" s="1" t="s">
        <v>334</v>
      </c>
      <c r="E80" s="4">
        <v>15287671204</v>
      </c>
      <c r="F80" s="4"/>
      <c r="G80" s="4"/>
      <c r="H80" s="4">
        <v>37479451204</v>
      </c>
    </row>
    <row r="81" spans="1:9" ht="21" x14ac:dyDescent="0.55000000000000004">
      <c r="A81" s="11" t="s">
        <v>336</v>
      </c>
      <c r="C81" s="1" t="s">
        <v>337</v>
      </c>
      <c r="E81" s="4">
        <v>30575342439</v>
      </c>
      <c r="F81" s="4"/>
      <c r="G81" s="4"/>
      <c r="H81" s="4">
        <v>67562988753</v>
      </c>
    </row>
    <row r="82" spans="1:9" ht="21" x14ac:dyDescent="0.55000000000000004">
      <c r="A82" s="11" t="s">
        <v>333</v>
      </c>
      <c r="C82" s="1" t="s">
        <v>339</v>
      </c>
      <c r="E82" s="4">
        <v>15287671230</v>
      </c>
      <c r="F82" s="4"/>
      <c r="G82" s="4"/>
      <c r="H82" s="4">
        <v>34027397250</v>
      </c>
    </row>
    <row r="83" spans="1:9" ht="21" x14ac:dyDescent="0.55000000000000004">
      <c r="A83" s="11" t="s">
        <v>304</v>
      </c>
      <c r="C83" s="1" t="s">
        <v>340</v>
      </c>
      <c r="E83" s="4">
        <v>22931506837</v>
      </c>
      <c r="F83" s="4"/>
      <c r="G83" s="4"/>
      <c r="H83" s="4">
        <v>41424657337</v>
      </c>
    </row>
    <row r="84" spans="1:9" ht="21" x14ac:dyDescent="0.55000000000000004">
      <c r="A84" s="11" t="s">
        <v>336</v>
      </c>
      <c r="C84" s="1" t="s">
        <v>342</v>
      </c>
      <c r="E84" s="4">
        <v>39945204000</v>
      </c>
      <c r="F84" s="4"/>
      <c r="G84" s="4"/>
      <c r="H84" s="4">
        <v>39945204000</v>
      </c>
    </row>
    <row r="85" spans="1:9" ht="21" x14ac:dyDescent="0.55000000000000004">
      <c r="A85" s="11" t="s">
        <v>253</v>
      </c>
      <c r="C85" s="1" t="s">
        <v>344</v>
      </c>
      <c r="E85" s="4">
        <v>71486301350</v>
      </c>
      <c r="F85" s="4"/>
      <c r="G85" s="4"/>
      <c r="H85" s="4">
        <v>71486301350</v>
      </c>
    </row>
    <row r="86" spans="1:9" ht="21" x14ac:dyDescent="0.55000000000000004">
      <c r="A86" s="11" t="s">
        <v>275</v>
      </c>
      <c r="C86" s="1" t="s">
        <v>345</v>
      </c>
      <c r="E86" s="4">
        <v>11835616000</v>
      </c>
      <c r="F86" s="4"/>
      <c r="G86" s="4"/>
      <c r="H86" s="4">
        <v>11835616000</v>
      </c>
    </row>
    <row r="87" spans="1:9" ht="21" x14ac:dyDescent="0.55000000000000004">
      <c r="A87" s="11" t="s">
        <v>347</v>
      </c>
      <c r="C87" s="1" t="s">
        <v>348</v>
      </c>
      <c r="E87" s="4">
        <v>4554794513</v>
      </c>
      <c r="F87" s="4"/>
      <c r="G87" s="4"/>
      <c r="H87" s="4">
        <v>4554794513</v>
      </c>
    </row>
    <row r="88" spans="1:9" ht="21" x14ac:dyDescent="0.55000000000000004">
      <c r="A88" s="11" t="s">
        <v>253</v>
      </c>
      <c r="C88" s="1" t="s">
        <v>350</v>
      </c>
      <c r="E88" s="4">
        <v>31068493146</v>
      </c>
      <c r="F88" s="4"/>
      <c r="G88" s="4"/>
      <c r="H88" s="4">
        <v>31068493146</v>
      </c>
    </row>
    <row r="89" spans="1:9" ht="21" x14ac:dyDescent="0.55000000000000004">
      <c r="A89" s="11" t="s">
        <v>253</v>
      </c>
      <c r="C89" s="1" t="s">
        <v>352</v>
      </c>
      <c r="E89" s="4">
        <v>15821917804</v>
      </c>
      <c r="F89" s="4"/>
      <c r="G89" s="4"/>
      <c r="H89" s="4">
        <v>15821917804</v>
      </c>
    </row>
    <row r="90" spans="1:9" ht="21" x14ac:dyDescent="0.55000000000000004">
      <c r="A90" s="11" t="s">
        <v>253</v>
      </c>
      <c r="C90" s="1" t="s">
        <v>354</v>
      </c>
      <c r="E90" s="4">
        <v>56383561640</v>
      </c>
      <c r="F90" s="4"/>
      <c r="G90" s="4"/>
      <c r="H90" s="4">
        <v>56383561640</v>
      </c>
    </row>
    <row r="91" spans="1:9" s="11" customFormat="1" ht="21.75" thickBot="1" x14ac:dyDescent="0.6">
      <c r="A91" s="32" t="s">
        <v>469</v>
      </c>
      <c r="C91" s="2"/>
      <c r="D91" s="2"/>
      <c r="E91" s="9">
        <f>SUM(E8:E90)</f>
        <v>1437840507182</v>
      </c>
      <c r="F91" s="2"/>
      <c r="G91" s="2"/>
      <c r="H91" s="9">
        <f>SUM(H8:H90)</f>
        <v>10494943817312</v>
      </c>
      <c r="I91" s="2"/>
    </row>
    <row r="92" spans="1:9" ht="19.5" thickTop="1" x14ac:dyDescent="0.45"/>
  </sheetData>
  <mergeCells count="10">
    <mergeCell ref="A2:H2"/>
    <mergeCell ref="A3:H3"/>
    <mergeCell ref="A4:H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A11" sqref="A11"/>
    </sheetView>
  </sheetViews>
  <sheetFormatPr defaultRowHeight="18.75" x14ac:dyDescent="0.45"/>
  <cols>
    <col min="1" max="1" width="35.7109375" style="10" bestFit="1" customWidth="1"/>
    <col min="2" max="2" width="1" style="10" customWidth="1"/>
    <col min="3" max="3" width="13.42578125" style="10" bestFit="1" customWidth="1"/>
    <col min="4" max="4" width="1" style="10" customWidth="1"/>
    <col min="5" max="5" width="15.855468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23" t="s">
        <v>0</v>
      </c>
      <c r="B2" s="23"/>
      <c r="C2" s="23"/>
      <c r="D2" s="23"/>
      <c r="E2" s="23"/>
    </row>
    <row r="3" spans="1:5" ht="30" x14ac:dyDescent="0.45">
      <c r="A3" s="23" t="s">
        <v>356</v>
      </c>
      <c r="B3" s="23"/>
      <c r="C3" s="23"/>
      <c r="D3" s="23"/>
      <c r="E3" s="23"/>
    </row>
    <row r="4" spans="1:5" ht="30" x14ac:dyDescent="0.45">
      <c r="A4" s="23" t="s">
        <v>2</v>
      </c>
      <c r="B4" s="23"/>
      <c r="C4" s="23"/>
      <c r="D4" s="23"/>
      <c r="E4" s="23"/>
    </row>
    <row r="6" spans="1:5" ht="30" x14ac:dyDescent="0.45">
      <c r="A6" s="28" t="s">
        <v>460</v>
      </c>
      <c r="C6" s="29" t="s">
        <v>358</v>
      </c>
      <c r="E6" s="29" t="s">
        <v>6</v>
      </c>
    </row>
    <row r="7" spans="1:5" ht="30" x14ac:dyDescent="0.45">
      <c r="A7" s="25" t="s">
        <v>460</v>
      </c>
      <c r="C7" s="25" t="s">
        <v>204</v>
      </c>
      <c r="E7" s="25" t="s">
        <v>204</v>
      </c>
    </row>
    <row r="8" spans="1:5" ht="21" x14ac:dyDescent="0.55000000000000004">
      <c r="A8" s="11" t="s">
        <v>460</v>
      </c>
      <c r="C8" s="3">
        <v>1555292</v>
      </c>
      <c r="D8" s="1"/>
      <c r="E8" s="3">
        <v>1536100521</v>
      </c>
    </row>
    <row r="9" spans="1:5" ht="21" x14ac:dyDescent="0.55000000000000004">
      <c r="A9" s="11" t="s">
        <v>461</v>
      </c>
      <c r="C9" s="4">
        <v>0</v>
      </c>
      <c r="D9" s="1"/>
      <c r="E9" s="3">
        <v>1666726857</v>
      </c>
    </row>
    <row r="10" spans="1:5" ht="21" x14ac:dyDescent="0.55000000000000004">
      <c r="A10" s="11" t="s">
        <v>462</v>
      </c>
      <c r="C10" s="3">
        <v>356588183</v>
      </c>
      <c r="D10" s="1"/>
      <c r="E10" s="3">
        <v>6730050361</v>
      </c>
    </row>
    <row r="11" spans="1:5" s="11" customFormat="1" ht="21.75" thickBot="1" x14ac:dyDescent="0.6">
      <c r="A11" s="32" t="s">
        <v>469</v>
      </c>
      <c r="C11" s="9">
        <v>358143475</v>
      </c>
      <c r="D11" s="2"/>
      <c r="E11" s="9">
        <v>9932877739</v>
      </c>
    </row>
    <row r="12" spans="1:5" ht="19.5" thickTop="1" x14ac:dyDescent="0.45"/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  <pageSetup paperSize="0" orientation="portrait" horizontalDpi="0" verticalDpi="0" copies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tabSelected="1" workbookViewId="0">
      <selection activeCell="C18" sqref="C18"/>
    </sheetView>
  </sheetViews>
  <sheetFormatPr defaultRowHeight="18.75" x14ac:dyDescent="0.45"/>
  <cols>
    <col min="1" max="1" width="24" style="10" bestFit="1" customWidth="1"/>
    <col min="2" max="2" width="1" style="10" customWidth="1"/>
    <col min="3" max="3" width="20.42578125" style="10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23" t="s">
        <v>0</v>
      </c>
      <c r="B2" s="23"/>
      <c r="C2" s="23"/>
      <c r="D2" s="23"/>
      <c r="E2" s="23"/>
      <c r="F2" s="23"/>
      <c r="G2" s="23"/>
    </row>
    <row r="3" spans="1:7" ht="30" x14ac:dyDescent="0.45">
      <c r="A3" s="23" t="s">
        <v>356</v>
      </c>
      <c r="B3" s="23"/>
      <c r="C3" s="23"/>
      <c r="D3" s="23"/>
      <c r="E3" s="23"/>
      <c r="F3" s="23"/>
      <c r="G3" s="23"/>
    </row>
    <row r="4" spans="1:7" ht="30" x14ac:dyDescent="0.45">
      <c r="A4" s="23" t="s">
        <v>2</v>
      </c>
      <c r="B4" s="23"/>
      <c r="C4" s="23"/>
      <c r="D4" s="23"/>
      <c r="E4" s="23"/>
      <c r="F4" s="23"/>
      <c r="G4" s="23"/>
    </row>
    <row r="6" spans="1:7" ht="30" x14ac:dyDescent="0.45">
      <c r="A6" s="29" t="s">
        <v>360</v>
      </c>
      <c r="C6" s="29" t="s">
        <v>204</v>
      </c>
      <c r="E6" s="29" t="s">
        <v>433</v>
      </c>
      <c r="G6" s="29" t="s">
        <v>13</v>
      </c>
    </row>
    <row r="7" spans="1:7" ht="21" x14ac:dyDescent="0.55000000000000004">
      <c r="A7" s="11" t="s">
        <v>463</v>
      </c>
      <c r="C7" s="3">
        <f>'سرمایه‌گذاری در سهام'!I100</f>
        <v>185311711829</v>
      </c>
      <c r="D7" s="1"/>
      <c r="E7" s="7">
        <v>4.5608547018427717E-2</v>
      </c>
      <c r="F7" s="1"/>
      <c r="G7" s="7">
        <v>7.6086529926542917E-4</v>
      </c>
    </row>
    <row r="8" spans="1:7" ht="21" x14ac:dyDescent="0.55000000000000004">
      <c r="A8" s="11" t="s">
        <v>464</v>
      </c>
      <c r="C8" s="3">
        <v>1955339755877</v>
      </c>
      <c r="D8" s="1"/>
      <c r="E8" s="7">
        <v>0.48124430082006853</v>
      </c>
      <c r="F8" s="1"/>
      <c r="G8" s="7">
        <v>8.0283655783925587E-3</v>
      </c>
    </row>
    <row r="9" spans="1:7" ht="21" x14ac:dyDescent="0.55000000000000004">
      <c r="A9" s="11" t="s">
        <v>465</v>
      </c>
      <c r="C9" s="3">
        <v>1437840507182</v>
      </c>
      <c r="D9" s="1"/>
      <c r="E9" s="7">
        <v>0.35387842316908391</v>
      </c>
      <c r="F9" s="1"/>
      <c r="G9" s="7">
        <v>5.9035823316040681E-3</v>
      </c>
    </row>
    <row r="10" spans="1:7" s="2" customFormat="1" ht="21.75" thickBot="1" x14ac:dyDescent="0.6">
      <c r="A10" s="32" t="s">
        <v>469</v>
      </c>
      <c r="C10" s="9">
        <f>SUM(C7:C9)</f>
        <v>3578491974888</v>
      </c>
      <c r="E10" s="8">
        <v>0.88073127100757997</v>
      </c>
      <c r="G10" s="8">
        <f>SUM(G7:G9)</f>
        <v>1.4692813209262056E-2</v>
      </c>
    </row>
    <row r="11" spans="1:7" ht="19.5" thickTop="1" x14ac:dyDescent="0.45"/>
    <row r="12" spans="1:7" x14ac:dyDescent="0.45">
      <c r="E12" s="3"/>
      <c r="G12" s="3"/>
    </row>
    <row r="13" spans="1:7" x14ac:dyDescent="0.45">
      <c r="G13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0" orientation="portrait" horizontalDpi="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1"/>
  <sheetViews>
    <sheetView rightToLeft="1" workbookViewId="0">
      <selection activeCell="U22" sqref="U22"/>
    </sheetView>
  </sheetViews>
  <sheetFormatPr defaultRowHeight="18.75" x14ac:dyDescent="0.45"/>
  <cols>
    <col min="1" max="1" width="30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30" x14ac:dyDescent="0.4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30" x14ac:dyDescent="0.4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17" ht="30" x14ac:dyDescent="0.45">
      <c r="A6" s="28" t="s">
        <v>3</v>
      </c>
      <c r="C6" s="29" t="s">
        <v>4</v>
      </c>
      <c r="D6" s="29" t="s">
        <v>4</v>
      </c>
      <c r="E6" s="29" t="s">
        <v>4</v>
      </c>
      <c r="F6" s="29" t="s">
        <v>4</v>
      </c>
      <c r="G6" s="29" t="s">
        <v>4</v>
      </c>
      <c r="H6" s="29" t="s">
        <v>4</v>
      </c>
      <c r="I6" s="29" t="s">
        <v>4</v>
      </c>
      <c r="K6" s="29" t="s">
        <v>6</v>
      </c>
      <c r="L6" s="29" t="s">
        <v>6</v>
      </c>
      <c r="M6" s="29" t="s">
        <v>6</v>
      </c>
      <c r="N6" s="29" t="s">
        <v>6</v>
      </c>
      <c r="O6" s="29" t="s">
        <v>6</v>
      </c>
      <c r="P6" s="29" t="s">
        <v>6</v>
      </c>
      <c r="Q6" s="29" t="s">
        <v>6</v>
      </c>
    </row>
    <row r="7" spans="1:17" ht="30" x14ac:dyDescent="0.45">
      <c r="A7" s="25" t="s">
        <v>3</v>
      </c>
      <c r="C7" s="25" t="s">
        <v>88</v>
      </c>
      <c r="E7" s="25" t="s">
        <v>89</v>
      </c>
      <c r="G7" s="25" t="s">
        <v>90</v>
      </c>
      <c r="I7" s="25" t="s">
        <v>91</v>
      </c>
      <c r="K7" s="25" t="s">
        <v>88</v>
      </c>
      <c r="M7" s="25" t="s">
        <v>89</v>
      </c>
      <c r="O7" s="25" t="s">
        <v>90</v>
      </c>
      <c r="Q7" s="25" t="s">
        <v>91</v>
      </c>
    </row>
    <row r="8" spans="1:17" ht="21" x14ac:dyDescent="0.55000000000000004">
      <c r="A8" s="2" t="s">
        <v>92</v>
      </c>
      <c r="C8" s="3">
        <v>700000000</v>
      </c>
      <c r="E8" s="3">
        <v>3600</v>
      </c>
      <c r="G8" s="1" t="s">
        <v>93</v>
      </c>
      <c r="I8" s="3">
        <v>0.29685989714626898</v>
      </c>
      <c r="K8" s="3">
        <v>700000000</v>
      </c>
      <c r="M8" s="3">
        <v>3600</v>
      </c>
      <c r="O8" s="1" t="s">
        <v>93</v>
      </c>
      <c r="Q8" s="3">
        <v>0.29685989714626898</v>
      </c>
    </row>
    <row r="9" spans="1:17" ht="21" x14ac:dyDescent="0.55000000000000004">
      <c r="A9" s="2" t="s">
        <v>94</v>
      </c>
      <c r="C9" s="3">
        <v>63086124</v>
      </c>
      <c r="E9" s="3">
        <v>11911</v>
      </c>
      <c r="G9" s="1" t="s">
        <v>95</v>
      </c>
      <c r="I9" s="3">
        <v>0.281377139852798</v>
      </c>
      <c r="K9" s="3">
        <v>63086124</v>
      </c>
      <c r="M9" s="3">
        <v>11911</v>
      </c>
      <c r="O9" s="1" t="s">
        <v>95</v>
      </c>
      <c r="Q9" s="3">
        <v>0.281377139852798</v>
      </c>
    </row>
    <row r="10" spans="1:17" ht="21" x14ac:dyDescent="0.55000000000000004">
      <c r="A10" s="2" t="s">
        <v>96</v>
      </c>
      <c r="C10" s="3">
        <v>50000000</v>
      </c>
      <c r="E10" s="3">
        <v>16070</v>
      </c>
      <c r="G10" s="1" t="s">
        <v>97</v>
      </c>
      <c r="I10" s="3">
        <v>0.22863625942799601</v>
      </c>
      <c r="K10" s="3">
        <v>50000000</v>
      </c>
      <c r="M10" s="3">
        <v>16070</v>
      </c>
      <c r="O10" s="1" t="s">
        <v>97</v>
      </c>
      <c r="Q10" s="3">
        <v>0.22863625942799601</v>
      </c>
    </row>
    <row r="11" spans="1:17" ht="21" x14ac:dyDescent="0.55000000000000004">
      <c r="A11" s="35"/>
      <c r="C11" s="36"/>
      <c r="K11" s="3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0" orientation="portrait" horizontalDpi="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42"/>
  <sheetViews>
    <sheetView rightToLeft="1" topLeftCell="H13" zoomScale="90" zoomScaleNormal="90" workbookViewId="0">
      <selection activeCell="C41" sqref="C41"/>
    </sheetView>
  </sheetViews>
  <sheetFormatPr defaultRowHeight="18.75" x14ac:dyDescent="0.45"/>
  <cols>
    <col min="1" max="1" width="47.710937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12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10.85546875" style="1" bestFit="1" customWidth="1"/>
    <col min="22" max="22" width="1" style="1" customWidth="1"/>
    <col min="23" max="23" width="20.140625" style="1" bestFit="1" customWidth="1"/>
    <col min="24" max="24" width="1" style="1" customWidth="1"/>
    <col min="25" max="25" width="10.85546875" style="1" bestFit="1" customWidth="1"/>
    <col min="26" max="26" width="1" style="1" customWidth="1"/>
    <col min="27" max="27" width="19.140625" style="1" bestFit="1" customWidth="1"/>
    <col min="28" max="28" width="1" style="1" customWidth="1"/>
    <col min="29" max="29" width="12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20.4257812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38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</row>
    <row r="3" spans="1:37" ht="30" x14ac:dyDescent="0.4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</row>
    <row r="4" spans="1:37" ht="30" x14ac:dyDescent="0.4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</row>
    <row r="6" spans="1:37" ht="30" x14ac:dyDescent="0.45">
      <c r="A6" s="29" t="s">
        <v>98</v>
      </c>
      <c r="B6" s="29" t="s">
        <v>98</v>
      </c>
      <c r="C6" s="29" t="s">
        <v>98</v>
      </c>
      <c r="D6" s="29" t="s">
        <v>98</v>
      </c>
      <c r="E6" s="29" t="s">
        <v>98</v>
      </c>
      <c r="F6" s="29" t="s">
        <v>98</v>
      </c>
      <c r="G6" s="29" t="s">
        <v>98</v>
      </c>
      <c r="H6" s="29" t="s">
        <v>98</v>
      </c>
      <c r="I6" s="29" t="s">
        <v>98</v>
      </c>
      <c r="J6" s="29" t="s">
        <v>98</v>
      </c>
      <c r="K6" s="29" t="s">
        <v>98</v>
      </c>
      <c r="L6" s="29" t="s">
        <v>98</v>
      </c>
      <c r="M6" s="29" t="s">
        <v>98</v>
      </c>
      <c r="O6" s="29" t="s">
        <v>4</v>
      </c>
      <c r="P6" s="29" t="s">
        <v>4</v>
      </c>
      <c r="Q6" s="29" t="s">
        <v>4</v>
      </c>
      <c r="R6" s="29" t="s">
        <v>4</v>
      </c>
      <c r="S6" s="29" t="s">
        <v>4</v>
      </c>
      <c r="U6" s="29" t="s">
        <v>5</v>
      </c>
      <c r="V6" s="29" t="s">
        <v>5</v>
      </c>
      <c r="W6" s="29" t="s">
        <v>5</v>
      </c>
      <c r="X6" s="29" t="s">
        <v>5</v>
      </c>
      <c r="Y6" s="29" t="s">
        <v>5</v>
      </c>
      <c r="Z6" s="29" t="s">
        <v>5</v>
      </c>
      <c r="AA6" s="29" t="s">
        <v>5</v>
      </c>
      <c r="AC6" s="29" t="s">
        <v>6</v>
      </c>
      <c r="AD6" s="29" t="s">
        <v>6</v>
      </c>
      <c r="AE6" s="29" t="s">
        <v>6</v>
      </c>
      <c r="AF6" s="29" t="s">
        <v>6</v>
      </c>
      <c r="AG6" s="29" t="s">
        <v>6</v>
      </c>
      <c r="AH6" s="29" t="s">
        <v>6</v>
      </c>
      <c r="AI6" s="29" t="s">
        <v>6</v>
      </c>
      <c r="AJ6" s="29" t="s">
        <v>6</v>
      </c>
      <c r="AK6" s="29" t="s">
        <v>6</v>
      </c>
    </row>
    <row r="7" spans="1:37" ht="30" x14ac:dyDescent="0.45">
      <c r="A7" s="28" t="s">
        <v>99</v>
      </c>
      <c r="C7" s="24" t="s">
        <v>100</v>
      </c>
      <c r="E7" s="24" t="s">
        <v>101</v>
      </c>
      <c r="G7" s="24" t="s">
        <v>102</v>
      </c>
      <c r="I7" s="24" t="s">
        <v>103</v>
      </c>
      <c r="K7" s="24" t="s">
        <v>104</v>
      </c>
      <c r="M7" s="24" t="s">
        <v>91</v>
      </c>
      <c r="O7" s="24" t="s">
        <v>7</v>
      </c>
      <c r="Q7" s="24" t="s">
        <v>8</v>
      </c>
      <c r="S7" s="24" t="s">
        <v>9</v>
      </c>
      <c r="U7" s="25" t="s">
        <v>10</v>
      </c>
      <c r="V7" s="25" t="s">
        <v>10</v>
      </c>
      <c r="W7" s="25" t="s">
        <v>10</v>
      </c>
      <c r="Y7" s="25" t="s">
        <v>11</v>
      </c>
      <c r="Z7" s="25" t="s">
        <v>11</v>
      </c>
      <c r="AA7" s="25" t="s">
        <v>11</v>
      </c>
      <c r="AC7" s="24" t="s">
        <v>7</v>
      </c>
      <c r="AE7" s="24" t="s">
        <v>105</v>
      </c>
      <c r="AG7" s="24" t="s">
        <v>8</v>
      </c>
      <c r="AI7" s="24" t="s">
        <v>9</v>
      </c>
      <c r="AK7" s="24" t="s">
        <v>13</v>
      </c>
    </row>
    <row r="8" spans="1:37" ht="30" x14ac:dyDescent="0.45">
      <c r="A8" s="25" t="s">
        <v>99</v>
      </c>
      <c r="C8" s="25" t="s">
        <v>100</v>
      </c>
      <c r="E8" s="25" t="s">
        <v>101</v>
      </c>
      <c r="G8" s="25" t="s">
        <v>102</v>
      </c>
      <c r="I8" s="25" t="s">
        <v>103</v>
      </c>
      <c r="K8" s="25" t="s">
        <v>104</v>
      </c>
      <c r="M8" s="25" t="s">
        <v>91</v>
      </c>
      <c r="O8" s="25" t="s">
        <v>7</v>
      </c>
      <c r="Q8" s="25" t="s">
        <v>8</v>
      </c>
      <c r="S8" s="25" t="s">
        <v>9</v>
      </c>
      <c r="U8" s="25" t="s">
        <v>7</v>
      </c>
      <c r="W8" s="25" t="s">
        <v>8</v>
      </c>
      <c r="Y8" s="25" t="s">
        <v>7</v>
      </c>
      <c r="AA8" s="25" t="s">
        <v>14</v>
      </c>
      <c r="AC8" s="25" t="s">
        <v>7</v>
      </c>
      <c r="AE8" s="25" t="s">
        <v>105</v>
      </c>
      <c r="AG8" s="25" t="s">
        <v>8</v>
      </c>
      <c r="AI8" s="25" t="s">
        <v>9</v>
      </c>
      <c r="AK8" s="25" t="s">
        <v>13</v>
      </c>
    </row>
    <row r="9" spans="1:37" ht="21" x14ac:dyDescent="0.55000000000000004">
      <c r="A9" s="2" t="s">
        <v>106</v>
      </c>
      <c r="C9" s="1" t="s">
        <v>107</v>
      </c>
      <c r="E9" s="1" t="s">
        <v>107</v>
      </c>
      <c r="G9" s="1" t="s">
        <v>108</v>
      </c>
      <c r="I9" s="1" t="s">
        <v>109</v>
      </c>
      <c r="K9" s="3">
        <v>18</v>
      </c>
      <c r="M9" s="3">
        <v>18</v>
      </c>
      <c r="O9" s="4">
        <v>5000000</v>
      </c>
      <c r="P9" s="4"/>
      <c r="Q9" s="4">
        <v>5000000000000</v>
      </c>
      <c r="R9" s="4"/>
      <c r="S9" s="4">
        <v>5059202853250</v>
      </c>
      <c r="U9" s="4">
        <v>0</v>
      </c>
      <c r="V9" s="4"/>
      <c r="W9" s="4">
        <v>0</v>
      </c>
      <c r="X9" s="4"/>
      <c r="Y9" s="4">
        <v>0</v>
      </c>
      <c r="Z9" s="4"/>
      <c r="AA9" s="4">
        <v>0</v>
      </c>
      <c r="AB9" s="4"/>
      <c r="AC9" s="4">
        <v>5000000</v>
      </c>
      <c r="AD9" s="4"/>
      <c r="AE9" s="4">
        <v>1013633</v>
      </c>
      <c r="AF9" s="4"/>
      <c r="AG9" s="4">
        <v>5000000000000</v>
      </c>
      <c r="AH9" s="4"/>
      <c r="AI9" s="4">
        <v>5067246395093</v>
      </c>
      <c r="AK9" s="7">
        <v>1.9099999999999999E-2</v>
      </c>
    </row>
    <row r="10" spans="1:37" ht="21" x14ac:dyDescent="0.55000000000000004">
      <c r="A10" s="2" t="s">
        <v>110</v>
      </c>
      <c r="C10" s="1" t="s">
        <v>107</v>
      </c>
      <c r="E10" s="1" t="s">
        <v>107</v>
      </c>
      <c r="G10" s="1" t="s">
        <v>111</v>
      </c>
      <c r="I10" s="1" t="s">
        <v>112</v>
      </c>
      <c r="K10" s="3">
        <v>18</v>
      </c>
      <c r="M10" s="3">
        <v>18</v>
      </c>
      <c r="O10" s="4">
        <v>9999800</v>
      </c>
      <c r="P10" s="4"/>
      <c r="Q10" s="4">
        <v>9999800000000</v>
      </c>
      <c r="R10" s="4"/>
      <c r="S10" s="4">
        <v>10197947286975</v>
      </c>
      <c r="U10" s="4">
        <v>0</v>
      </c>
      <c r="V10" s="4"/>
      <c r="W10" s="4">
        <v>0</v>
      </c>
      <c r="X10" s="4"/>
      <c r="Y10" s="4">
        <v>0</v>
      </c>
      <c r="Z10" s="4"/>
      <c r="AA10" s="4">
        <v>0</v>
      </c>
      <c r="AB10" s="4"/>
      <c r="AC10" s="4">
        <v>9999800</v>
      </c>
      <c r="AD10" s="4"/>
      <c r="AE10" s="4">
        <v>1020000</v>
      </c>
      <c r="AF10" s="4"/>
      <c r="AG10" s="4">
        <v>9999800000000</v>
      </c>
      <c r="AH10" s="4"/>
      <c r="AI10" s="4">
        <v>10197947286975</v>
      </c>
      <c r="AK10" s="7">
        <v>3.8399999999999997E-2</v>
      </c>
    </row>
    <row r="11" spans="1:37" ht="21" x14ac:dyDescent="0.55000000000000004">
      <c r="A11" s="2" t="s">
        <v>113</v>
      </c>
      <c r="C11" s="1" t="s">
        <v>107</v>
      </c>
      <c r="E11" s="1" t="s">
        <v>107</v>
      </c>
      <c r="G11" s="1" t="s">
        <v>114</v>
      </c>
      <c r="I11" s="1" t="s">
        <v>115</v>
      </c>
      <c r="K11" s="3">
        <v>18</v>
      </c>
      <c r="M11" s="3">
        <v>18</v>
      </c>
      <c r="O11" s="4">
        <v>1824500</v>
      </c>
      <c r="P11" s="4"/>
      <c r="Q11" s="4">
        <v>1824518245000</v>
      </c>
      <c r="R11" s="4"/>
      <c r="S11" s="4">
        <v>1711800479917</v>
      </c>
      <c r="U11" s="4">
        <v>0</v>
      </c>
      <c r="V11" s="4"/>
      <c r="W11" s="4">
        <v>0</v>
      </c>
      <c r="X11" s="4"/>
      <c r="Y11" s="4">
        <v>0</v>
      </c>
      <c r="Z11" s="4"/>
      <c r="AA11" s="4">
        <v>0</v>
      </c>
      <c r="AB11" s="4"/>
      <c r="AC11" s="4">
        <v>1824500</v>
      </c>
      <c r="AD11" s="4"/>
      <c r="AE11" s="4">
        <v>938400</v>
      </c>
      <c r="AF11" s="4"/>
      <c r="AG11" s="4">
        <v>1824518245000</v>
      </c>
      <c r="AH11" s="4"/>
      <c r="AI11" s="4">
        <v>1711800479917</v>
      </c>
      <c r="AK11" s="7">
        <v>6.4000000000000003E-3</v>
      </c>
    </row>
    <row r="12" spans="1:37" ht="21" x14ac:dyDescent="0.55000000000000004">
      <c r="A12" s="2" t="s">
        <v>116</v>
      </c>
      <c r="C12" s="1" t="s">
        <v>107</v>
      </c>
      <c r="E12" s="1" t="s">
        <v>107</v>
      </c>
      <c r="G12" s="1" t="s">
        <v>117</v>
      </c>
      <c r="I12" s="1" t="s">
        <v>118</v>
      </c>
      <c r="K12" s="3">
        <v>0</v>
      </c>
      <c r="M12" s="3">
        <v>0</v>
      </c>
      <c r="O12" s="4">
        <v>11402</v>
      </c>
      <c r="P12" s="4"/>
      <c r="Q12" s="4">
        <v>8449587849</v>
      </c>
      <c r="R12" s="4"/>
      <c r="S12" s="4">
        <v>9158079487</v>
      </c>
      <c r="U12" s="4">
        <v>0</v>
      </c>
      <c r="V12" s="4"/>
      <c r="W12" s="4">
        <v>0</v>
      </c>
      <c r="X12" s="4"/>
      <c r="Y12" s="4">
        <v>0</v>
      </c>
      <c r="Z12" s="4"/>
      <c r="AA12" s="4">
        <v>0</v>
      </c>
      <c r="AB12" s="4"/>
      <c r="AC12" s="4">
        <v>11402</v>
      </c>
      <c r="AD12" s="4"/>
      <c r="AE12" s="4">
        <v>817807</v>
      </c>
      <c r="AF12" s="4"/>
      <c r="AG12" s="4">
        <v>8449587849</v>
      </c>
      <c r="AH12" s="4"/>
      <c r="AI12" s="4">
        <v>9322945323</v>
      </c>
      <c r="AK12" s="7">
        <v>0</v>
      </c>
    </row>
    <row r="13" spans="1:37" ht="21" x14ac:dyDescent="0.55000000000000004">
      <c r="A13" s="2" t="s">
        <v>119</v>
      </c>
      <c r="C13" s="1" t="s">
        <v>107</v>
      </c>
      <c r="E13" s="1" t="s">
        <v>107</v>
      </c>
      <c r="G13" s="1" t="s">
        <v>120</v>
      </c>
      <c r="I13" s="1" t="s">
        <v>121</v>
      </c>
      <c r="K13" s="3">
        <v>0</v>
      </c>
      <c r="M13" s="3">
        <v>0</v>
      </c>
      <c r="O13" s="4">
        <v>1182008</v>
      </c>
      <c r="P13" s="4"/>
      <c r="Q13" s="4">
        <v>700003017173</v>
      </c>
      <c r="R13" s="4"/>
      <c r="S13" s="4">
        <v>716311198035</v>
      </c>
      <c r="U13" s="4">
        <v>0</v>
      </c>
      <c r="V13" s="4"/>
      <c r="W13" s="4">
        <v>0</v>
      </c>
      <c r="X13" s="4"/>
      <c r="Y13" s="4">
        <v>0</v>
      </c>
      <c r="Z13" s="4"/>
      <c r="AA13" s="4">
        <v>0</v>
      </c>
      <c r="AB13" s="4"/>
      <c r="AC13" s="4">
        <v>1182008</v>
      </c>
      <c r="AD13" s="4"/>
      <c r="AE13" s="4">
        <v>626080</v>
      </c>
      <c r="AF13" s="4"/>
      <c r="AG13" s="4">
        <v>700003017173</v>
      </c>
      <c r="AH13" s="4"/>
      <c r="AI13" s="4">
        <v>739897437918</v>
      </c>
      <c r="AK13" s="7">
        <v>2.8E-3</v>
      </c>
    </row>
    <row r="14" spans="1:37" ht="21" x14ac:dyDescent="0.55000000000000004">
      <c r="A14" s="2" t="s">
        <v>122</v>
      </c>
      <c r="C14" s="1" t="s">
        <v>107</v>
      </c>
      <c r="E14" s="1" t="s">
        <v>107</v>
      </c>
      <c r="G14" s="1" t="s">
        <v>123</v>
      </c>
      <c r="I14" s="1" t="s">
        <v>124</v>
      </c>
      <c r="K14" s="3">
        <v>0</v>
      </c>
      <c r="M14" s="3">
        <v>0</v>
      </c>
      <c r="O14" s="4">
        <v>998681</v>
      </c>
      <c r="P14" s="4"/>
      <c r="Q14" s="4">
        <v>570666282245</v>
      </c>
      <c r="R14" s="4"/>
      <c r="S14" s="4">
        <v>594962209486</v>
      </c>
      <c r="U14" s="4">
        <v>0</v>
      </c>
      <c r="V14" s="4"/>
      <c r="W14" s="4">
        <v>0</v>
      </c>
      <c r="X14" s="4"/>
      <c r="Y14" s="4">
        <v>0</v>
      </c>
      <c r="Z14" s="4"/>
      <c r="AA14" s="4">
        <v>0</v>
      </c>
      <c r="AB14" s="4"/>
      <c r="AC14" s="4">
        <v>998681</v>
      </c>
      <c r="AD14" s="4"/>
      <c r="AE14" s="4">
        <v>616346</v>
      </c>
      <c r="AF14" s="4"/>
      <c r="AG14" s="4">
        <v>570666282245</v>
      </c>
      <c r="AH14" s="4"/>
      <c r="AI14" s="4">
        <v>615421474262</v>
      </c>
      <c r="AK14" s="7">
        <v>2.3E-3</v>
      </c>
    </row>
    <row r="15" spans="1:37" ht="21" x14ac:dyDescent="0.55000000000000004">
      <c r="A15" s="2" t="s">
        <v>125</v>
      </c>
      <c r="C15" s="1" t="s">
        <v>107</v>
      </c>
      <c r="E15" s="1" t="s">
        <v>107</v>
      </c>
      <c r="G15" s="1" t="s">
        <v>126</v>
      </c>
      <c r="I15" s="1" t="s">
        <v>127</v>
      </c>
      <c r="K15" s="3">
        <v>18.5</v>
      </c>
      <c r="M15" s="3">
        <v>18.5</v>
      </c>
      <c r="O15" s="4">
        <v>10000000</v>
      </c>
      <c r="P15" s="4"/>
      <c r="Q15" s="4">
        <v>10000000000000</v>
      </c>
      <c r="R15" s="4"/>
      <c r="S15" s="4">
        <v>9998187500000</v>
      </c>
      <c r="U15" s="4">
        <v>0</v>
      </c>
      <c r="V15" s="4"/>
      <c r="W15" s="4">
        <v>0</v>
      </c>
      <c r="X15" s="4"/>
      <c r="Y15" s="4">
        <v>0</v>
      </c>
      <c r="Z15" s="4"/>
      <c r="AA15" s="4">
        <v>0</v>
      </c>
      <c r="AB15" s="4"/>
      <c r="AC15" s="4">
        <v>10000000</v>
      </c>
      <c r="AD15" s="4"/>
      <c r="AE15" s="4">
        <v>1000000</v>
      </c>
      <c r="AF15" s="4"/>
      <c r="AG15" s="4">
        <v>10000000000000</v>
      </c>
      <c r="AH15" s="4"/>
      <c r="AI15" s="4">
        <v>9998187500000</v>
      </c>
      <c r="AK15" s="7">
        <v>3.7600000000000001E-2</v>
      </c>
    </row>
    <row r="16" spans="1:37" ht="21" x14ac:dyDescent="0.55000000000000004">
      <c r="A16" s="2" t="s">
        <v>128</v>
      </c>
      <c r="C16" s="1" t="s">
        <v>107</v>
      </c>
      <c r="E16" s="1" t="s">
        <v>107</v>
      </c>
      <c r="G16" s="1" t="s">
        <v>129</v>
      </c>
      <c r="I16" s="1" t="s">
        <v>130</v>
      </c>
      <c r="K16" s="3">
        <v>15</v>
      </c>
      <c r="M16" s="3">
        <v>15</v>
      </c>
      <c r="O16" s="4">
        <v>4500000</v>
      </c>
      <c r="P16" s="4"/>
      <c r="Q16" s="4">
        <v>4265183249999</v>
      </c>
      <c r="R16" s="4"/>
      <c r="S16" s="4">
        <v>4499139383156</v>
      </c>
      <c r="U16" s="4">
        <v>0</v>
      </c>
      <c r="V16" s="4"/>
      <c r="W16" s="4">
        <v>0</v>
      </c>
      <c r="X16" s="4"/>
      <c r="Y16" s="4">
        <v>0</v>
      </c>
      <c r="Z16" s="4"/>
      <c r="AA16" s="4">
        <v>0</v>
      </c>
      <c r="AB16" s="4"/>
      <c r="AC16" s="4">
        <v>4500000</v>
      </c>
      <c r="AD16" s="4"/>
      <c r="AE16" s="4">
        <v>1000000</v>
      </c>
      <c r="AF16" s="4"/>
      <c r="AG16" s="4">
        <v>4265183249999</v>
      </c>
      <c r="AH16" s="4"/>
      <c r="AI16" s="4">
        <v>4499184375000</v>
      </c>
      <c r="AK16" s="7">
        <v>1.6899999999999998E-2</v>
      </c>
    </row>
    <row r="17" spans="1:37" ht="21" x14ac:dyDescent="0.55000000000000004">
      <c r="A17" s="2" t="s">
        <v>131</v>
      </c>
      <c r="C17" s="1" t="s">
        <v>107</v>
      </c>
      <c r="E17" s="1" t="s">
        <v>107</v>
      </c>
      <c r="G17" s="1" t="s">
        <v>129</v>
      </c>
      <c r="I17" s="1" t="s">
        <v>132</v>
      </c>
      <c r="K17" s="3">
        <v>15</v>
      </c>
      <c r="M17" s="3">
        <v>15</v>
      </c>
      <c r="O17" s="4">
        <v>2000000</v>
      </c>
      <c r="P17" s="4"/>
      <c r="Q17" s="4">
        <v>1889170000000</v>
      </c>
      <c r="R17" s="4"/>
      <c r="S17" s="4">
        <v>1999637500000</v>
      </c>
      <c r="U17" s="4">
        <v>2900000</v>
      </c>
      <c r="V17" s="4"/>
      <c r="W17" s="4">
        <v>2743507000000</v>
      </c>
      <c r="X17" s="4"/>
      <c r="Y17" s="4">
        <v>0</v>
      </c>
      <c r="Z17" s="4"/>
      <c r="AA17" s="4">
        <v>0</v>
      </c>
      <c r="AB17" s="4"/>
      <c r="AC17" s="4">
        <v>4900000</v>
      </c>
      <c r="AD17" s="4"/>
      <c r="AE17" s="4">
        <v>1000000</v>
      </c>
      <c r="AF17" s="4"/>
      <c r="AG17" s="4">
        <v>4632677000000</v>
      </c>
      <c r="AH17" s="4"/>
      <c r="AI17" s="4">
        <v>4899111875000</v>
      </c>
      <c r="AK17" s="7">
        <v>1.84E-2</v>
      </c>
    </row>
    <row r="18" spans="1:37" ht="21" x14ac:dyDescent="0.55000000000000004">
      <c r="A18" s="2" t="s">
        <v>133</v>
      </c>
      <c r="C18" s="1" t="s">
        <v>107</v>
      </c>
      <c r="E18" s="1" t="s">
        <v>107</v>
      </c>
      <c r="G18" s="1" t="s">
        <v>134</v>
      </c>
      <c r="I18" s="1" t="s">
        <v>135</v>
      </c>
      <c r="K18" s="3">
        <v>16</v>
      </c>
      <c r="M18" s="3">
        <v>16</v>
      </c>
      <c r="O18" s="4">
        <v>11244386</v>
      </c>
      <c r="P18" s="4"/>
      <c r="Q18" s="4">
        <v>10963276350000</v>
      </c>
      <c r="R18" s="4"/>
      <c r="S18" s="4">
        <v>12242916923035</v>
      </c>
      <c r="U18" s="4">
        <v>100</v>
      </c>
      <c r="V18" s="4"/>
      <c r="W18" s="4">
        <v>108919737</v>
      </c>
      <c r="X18" s="4"/>
      <c r="Y18" s="4">
        <v>0</v>
      </c>
      <c r="Z18" s="4"/>
      <c r="AA18" s="4">
        <v>0</v>
      </c>
      <c r="AB18" s="4"/>
      <c r="AC18" s="4">
        <v>11244486</v>
      </c>
      <c r="AD18" s="4"/>
      <c r="AE18" s="4">
        <v>1069000</v>
      </c>
      <c r="AF18" s="4"/>
      <c r="AG18" s="4">
        <v>10963385269737</v>
      </c>
      <c r="AH18" s="4"/>
      <c r="AI18" s="4">
        <v>12018176844559</v>
      </c>
      <c r="AK18" s="7">
        <v>4.5199999999999997E-2</v>
      </c>
    </row>
    <row r="19" spans="1:37" ht="21" x14ac:dyDescent="0.55000000000000004">
      <c r="A19" s="2" t="s">
        <v>136</v>
      </c>
      <c r="C19" s="1" t="s">
        <v>107</v>
      </c>
      <c r="E19" s="1" t="s">
        <v>107</v>
      </c>
      <c r="G19" s="1" t="s">
        <v>137</v>
      </c>
      <c r="I19" s="1" t="s">
        <v>138</v>
      </c>
      <c r="K19" s="3">
        <v>15</v>
      </c>
      <c r="M19" s="3">
        <v>15</v>
      </c>
      <c r="O19" s="4">
        <v>2000100</v>
      </c>
      <c r="P19" s="4"/>
      <c r="Q19" s="4">
        <v>1950118516851</v>
      </c>
      <c r="R19" s="4"/>
      <c r="S19" s="4">
        <v>1969721422272</v>
      </c>
      <c r="U19" s="4">
        <v>0</v>
      </c>
      <c r="V19" s="4"/>
      <c r="W19" s="4">
        <v>0</v>
      </c>
      <c r="X19" s="4"/>
      <c r="Y19" s="4">
        <v>0</v>
      </c>
      <c r="Z19" s="4"/>
      <c r="AA19" s="4">
        <v>0</v>
      </c>
      <c r="AB19" s="4"/>
      <c r="AC19" s="4">
        <v>2000100</v>
      </c>
      <c r="AD19" s="4"/>
      <c r="AE19" s="4">
        <v>985000</v>
      </c>
      <c r="AF19" s="4"/>
      <c r="AG19" s="4">
        <v>1950118516851</v>
      </c>
      <c r="AH19" s="4"/>
      <c r="AI19" s="4">
        <v>1969741419646</v>
      </c>
      <c r="AK19" s="7">
        <v>7.4000000000000003E-3</v>
      </c>
    </row>
    <row r="20" spans="1:37" ht="21" x14ac:dyDescent="0.55000000000000004">
      <c r="A20" s="2" t="s">
        <v>139</v>
      </c>
      <c r="C20" s="1" t="s">
        <v>107</v>
      </c>
      <c r="E20" s="1" t="s">
        <v>107</v>
      </c>
      <c r="G20" s="1" t="s">
        <v>140</v>
      </c>
      <c r="I20" s="1" t="s">
        <v>141</v>
      </c>
      <c r="K20" s="3">
        <v>17</v>
      </c>
      <c r="M20" s="3">
        <v>17</v>
      </c>
      <c r="O20" s="4">
        <v>4272561</v>
      </c>
      <c r="P20" s="4"/>
      <c r="Q20" s="4">
        <v>4016648694601</v>
      </c>
      <c r="R20" s="4"/>
      <c r="S20" s="4">
        <v>4314077285642</v>
      </c>
      <c r="U20" s="4">
        <v>0</v>
      </c>
      <c r="V20" s="4"/>
      <c r="W20" s="4">
        <v>0</v>
      </c>
      <c r="X20" s="4"/>
      <c r="Y20" s="4">
        <v>0</v>
      </c>
      <c r="Z20" s="4"/>
      <c r="AA20" s="4">
        <v>0</v>
      </c>
      <c r="AB20" s="4"/>
      <c r="AC20" s="4">
        <v>4272561</v>
      </c>
      <c r="AD20" s="4"/>
      <c r="AE20" s="4">
        <v>1020000</v>
      </c>
      <c r="AF20" s="4"/>
      <c r="AG20" s="4">
        <v>4016648694601</v>
      </c>
      <c r="AH20" s="4"/>
      <c r="AI20" s="4">
        <v>4357222330285</v>
      </c>
      <c r="AK20" s="7">
        <v>1.6400000000000001E-2</v>
      </c>
    </row>
    <row r="21" spans="1:37" ht="21" x14ac:dyDescent="0.55000000000000004">
      <c r="A21" s="2" t="s">
        <v>142</v>
      </c>
      <c r="C21" s="1" t="s">
        <v>107</v>
      </c>
      <c r="E21" s="1" t="s">
        <v>107</v>
      </c>
      <c r="G21" s="1" t="s">
        <v>143</v>
      </c>
      <c r="I21" s="1" t="s">
        <v>144</v>
      </c>
      <c r="K21" s="3">
        <v>17</v>
      </c>
      <c r="M21" s="3">
        <v>17</v>
      </c>
      <c r="O21" s="4">
        <v>12604800</v>
      </c>
      <c r="P21" s="4"/>
      <c r="Q21" s="4">
        <v>11738380508625</v>
      </c>
      <c r="R21" s="4"/>
      <c r="S21" s="4">
        <v>12602515380000</v>
      </c>
      <c r="U21" s="4">
        <v>0</v>
      </c>
      <c r="V21" s="4"/>
      <c r="W21" s="4">
        <v>0</v>
      </c>
      <c r="X21" s="4"/>
      <c r="Y21" s="4">
        <v>0</v>
      </c>
      <c r="Z21" s="4"/>
      <c r="AA21" s="4">
        <v>0</v>
      </c>
      <c r="AB21" s="4"/>
      <c r="AC21" s="4">
        <v>12604800</v>
      </c>
      <c r="AD21" s="4"/>
      <c r="AE21" s="4">
        <v>1000000</v>
      </c>
      <c r="AF21" s="4"/>
      <c r="AG21" s="4">
        <v>11738380508625</v>
      </c>
      <c r="AH21" s="4"/>
      <c r="AI21" s="4">
        <v>12602515380000</v>
      </c>
      <c r="AK21" s="7">
        <v>4.7399999999999998E-2</v>
      </c>
    </row>
    <row r="22" spans="1:37" ht="21" x14ac:dyDescent="0.55000000000000004">
      <c r="A22" s="2" t="s">
        <v>145</v>
      </c>
      <c r="C22" s="1" t="s">
        <v>107</v>
      </c>
      <c r="E22" s="1" t="s">
        <v>107</v>
      </c>
      <c r="G22" s="1" t="s">
        <v>146</v>
      </c>
      <c r="I22" s="1" t="s">
        <v>147</v>
      </c>
      <c r="K22" s="3">
        <v>18</v>
      </c>
      <c r="M22" s="3">
        <v>18</v>
      </c>
      <c r="O22" s="4">
        <v>10870000</v>
      </c>
      <c r="P22" s="4"/>
      <c r="Q22" s="4">
        <v>10000182600000</v>
      </c>
      <c r="R22" s="4"/>
      <c r="S22" s="4">
        <v>10513101694883</v>
      </c>
      <c r="U22" s="4">
        <v>0</v>
      </c>
      <c r="V22" s="4"/>
      <c r="W22" s="4">
        <v>0</v>
      </c>
      <c r="X22" s="4"/>
      <c r="Y22" s="4">
        <v>0</v>
      </c>
      <c r="Z22" s="4"/>
      <c r="AA22" s="4">
        <v>0</v>
      </c>
      <c r="AB22" s="4"/>
      <c r="AC22" s="4">
        <v>10870000</v>
      </c>
      <c r="AD22" s="4"/>
      <c r="AE22" s="4">
        <v>977338</v>
      </c>
      <c r="AF22" s="4"/>
      <c r="AG22" s="4">
        <v>10000182600000</v>
      </c>
      <c r="AH22" s="4"/>
      <c r="AI22" s="4">
        <v>10621738520889</v>
      </c>
      <c r="AK22" s="7">
        <v>0.04</v>
      </c>
    </row>
    <row r="23" spans="1:37" ht="21" x14ac:dyDescent="0.55000000000000004">
      <c r="A23" s="2" t="s">
        <v>148</v>
      </c>
      <c r="C23" s="1" t="s">
        <v>107</v>
      </c>
      <c r="E23" s="1" t="s">
        <v>107</v>
      </c>
      <c r="G23" s="1" t="s">
        <v>149</v>
      </c>
      <c r="I23" s="1" t="s">
        <v>150</v>
      </c>
      <c r="K23" s="3">
        <v>17</v>
      </c>
      <c r="M23" s="3">
        <v>17</v>
      </c>
      <c r="O23" s="4">
        <v>252800</v>
      </c>
      <c r="P23" s="4"/>
      <c r="Q23" s="4">
        <v>232281676426</v>
      </c>
      <c r="R23" s="4"/>
      <c r="S23" s="4">
        <v>252740278520</v>
      </c>
      <c r="U23" s="4">
        <v>0</v>
      </c>
      <c r="V23" s="4"/>
      <c r="W23" s="4">
        <v>0</v>
      </c>
      <c r="X23" s="4"/>
      <c r="Y23" s="4">
        <v>0</v>
      </c>
      <c r="Z23" s="4"/>
      <c r="AA23" s="4">
        <v>0</v>
      </c>
      <c r="AB23" s="4"/>
      <c r="AC23" s="4">
        <v>252800</v>
      </c>
      <c r="AD23" s="4"/>
      <c r="AE23" s="4">
        <v>988000</v>
      </c>
      <c r="AF23" s="4"/>
      <c r="AG23" s="4">
        <v>232281676426</v>
      </c>
      <c r="AH23" s="4"/>
      <c r="AI23" s="4">
        <v>249721129840</v>
      </c>
      <c r="AK23" s="7">
        <v>8.9999999999999998E-4</v>
      </c>
    </row>
    <row r="24" spans="1:37" ht="21" x14ac:dyDescent="0.55000000000000004">
      <c r="A24" s="2" t="s">
        <v>151</v>
      </c>
      <c r="C24" s="1" t="s">
        <v>107</v>
      </c>
      <c r="E24" s="1" t="s">
        <v>107</v>
      </c>
      <c r="G24" s="1" t="s">
        <v>152</v>
      </c>
      <c r="I24" s="1" t="s">
        <v>153</v>
      </c>
      <c r="K24" s="3">
        <v>16</v>
      </c>
      <c r="M24" s="3">
        <v>16</v>
      </c>
      <c r="O24" s="4">
        <v>183657</v>
      </c>
      <c r="P24" s="4"/>
      <c r="Q24" s="4">
        <v>183808819391</v>
      </c>
      <c r="R24" s="4"/>
      <c r="S24" s="4">
        <v>183623712168</v>
      </c>
      <c r="U24" s="4">
        <v>0</v>
      </c>
      <c r="V24" s="4"/>
      <c r="W24" s="4">
        <v>0</v>
      </c>
      <c r="X24" s="4"/>
      <c r="Y24" s="4">
        <v>0</v>
      </c>
      <c r="Z24" s="4"/>
      <c r="AA24" s="4">
        <v>0</v>
      </c>
      <c r="AB24" s="4"/>
      <c r="AC24" s="4">
        <v>183657</v>
      </c>
      <c r="AD24" s="4"/>
      <c r="AE24" s="4">
        <v>965392</v>
      </c>
      <c r="AF24" s="4"/>
      <c r="AG24" s="4">
        <v>183808819391</v>
      </c>
      <c r="AH24" s="4"/>
      <c r="AI24" s="4">
        <v>177268862738</v>
      </c>
      <c r="AK24" s="7">
        <v>6.9999999999999999E-4</v>
      </c>
    </row>
    <row r="25" spans="1:37" ht="21" x14ac:dyDescent="0.55000000000000004">
      <c r="A25" s="2" t="s">
        <v>154</v>
      </c>
      <c r="C25" s="1" t="s">
        <v>107</v>
      </c>
      <c r="E25" s="1" t="s">
        <v>107</v>
      </c>
      <c r="G25" s="1" t="s">
        <v>155</v>
      </c>
      <c r="I25" s="1" t="s">
        <v>156</v>
      </c>
      <c r="K25" s="3">
        <v>18</v>
      </c>
      <c r="M25" s="3">
        <v>18</v>
      </c>
      <c r="O25" s="4">
        <v>3890450</v>
      </c>
      <c r="P25" s="4"/>
      <c r="Q25" s="4">
        <v>3516710030300</v>
      </c>
      <c r="R25" s="4"/>
      <c r="S25" s="4">
        <v>3889744855937</v>
      </c>
      <c r="U25" s="4">
        <v>0</v>
      </c>
      <c r="V25" s="4"/>
      <c r="W25" s="4">
        <v>0</v>
      </c>
      <c r="X25" s="4"/>
      <c r="Y25" s="4">
        <v>0</v>
      </c>
      <c r="Z25" s="4"/>
      <c r="AA25" s="4">
        <v>0</v>
      </c>
      <c r="AB25" s="4"/>
      <c r="AC25" s="4">
        <v>3890450</v>
      </c>
      <c r="AD25" s="4"/>
      <c r="AE25" s="4">
        <v>1000000</v>
      </c>
      <c r="AF25" s="4"/>
      <c r="AG25" s="4">
        <v>3516710030300</v>
      </c>
      <c r="AH25" s="4"/>
      <c r="AI25" s="4">
        <v>3889744855937</v>
      </c>
      <c r="AK25" s="7">
        <v>1.46E-2</v>
      </c>
    </row>
    <row r="26" spans="1:37" ht="21" x14ac:dyDescent="0.55000000000000004">
      <c r="A26" s="2" t="s">
        <v>157</v>
      </c>
      <c r="C26" s="1" t="s">
        <v>107</v>
      </c>
      <c r="E26" s="1" t="s">
        <v>107</v>
      </c>
      <c r="G26" s="1" t="s">
        <v>158</v>
      </c>
      <c r="I26" s="1" t="s">
        <v>159</v>
      </c>
      <c r="K26" s="3">
        <v>18</v>
      </c>
      <c r="M26" s="3">
        <v>18</v>
      </c>
      <c r="O26" s="4">
        <v>40000</v>
      </c>
      <c r="P26" s="4"/>
      <c r="Q26" s="4">
        <v>40000239668</v>
      </c>
      <c r="R26" s="4"/>
      <c r="S26" s="4">
        <v>39992750000</v>
      </c>
      <c r="U26" s="4">
        <v>1999000</v>
      </c>
      <c r="V26" s="4"/>
      <c r="W26" s="4">
        <v>1999020000000</v>
      </c>
      <c r="X26" s="4"/>
      <c r="Y26" s="4">
        <v>0</v>
      </c>
      <c r="Z26" s="4"/>
      <c r="AA26" s="4">
        <v>0</v>
      </c>
      <c r="AB26" s="4"/>
      <c r="AC26" s="4">
        <v>2039000</v>
      </c>
      <c r="AD26" s="4"/>
      <c r="AE26" s="4">
        <v>1000000</v>
      </c>
      <c r="AF26" s="4"/>
      <c r="AG26" s="4">
        <v>2039020239668</v>
      </c>
      <c r="AH26" s="4"/>
      <c r="AI26" s="4">
        <v>2038630431250</v>
      </c>
      <c r="AK26" s="7">
        <v>7.7000000000000002E-3</v>
      </c>
    </row>
    <row r="27" spans="1:37" ht="21" x14ac:dyDescent="0.55000000000000004">
      <c r="A27" s="2" t="s">
        <v>160</v>
      </c>
      <c r="C27" s="1" t="s">
        <v>107</v>
      </c>
      <c r="E27" s="1" t="s">
        <v>107</v>
      </c>
      <c r="G27" s="1" t="s">
        <v>161</v>
      </c>
      <c r="I27" s="1" t="s">
        <v>162</v>
      </c>
      <c r="K27" s="3">
        <v>19</v>
      </c>
      <c r="M27" s="3">
        <v>19</v>
      </c>
      <c r="O27" s="4">
        <v>1000000</v>
      </c>
      <c r="P27" s="4"/>
      <c r="Q27" s="4">
        <v>950000000000</v>
      </c>
      <c r="R27" s="4"/>
      <c r="S27" s="4">
        <v>999818750000</v>
      </c>
      <c r="U27" s="4">
        <v>0</v>
      </c>
      <c r="V27" s="4"/>
      <c r="W27" s="4">
        <v>0</v>
      </c>
      <c r="X27" s="4"/>
      <c r="Y27" s="4">
        <v>0</v>
      </c>
      <c r="Z27" s="4"/>
      <c r="AA27" s="4">
        <v>0</v>
      </c>
      <c r="AB27" s="4"/>
      <c r="AC27" s="4">
        <v>1000000</v>
      </c>
      <c r="AD27" s="4"/>
      <c r="AE27" s="4">
        <v>985000</v>
      </c>
      <c r="AF27" s="4"/>
      <c r="AG27" s="4">
        <v>950000000000</v>
      </c>
      <c r="AH27" s="4"/>
      <c r="AI27" s="4">
        <v>984821468750</v>
      </c>
      <c r="AK27" s="7">
        <v>3.7000000000000002E-3</v>
      </c>
    </row>
    <row r="28" spans="1:37" ht="21" x14ac:dyDescent="0.55000000000000004">
      <c r="A28" s="2" t="s">
        <v>163</v>
      </c>
      <c r="C28" s="1" t="s">
        <v>107</v>
      </c>
      <c r="E28" s="1" t="s">
        <v>107</v>
      </c>
      <c r="G28" s="1" t="s">
        <v>164</v>
      </c>
      <c r="I28" s="1" t="s">
        <v>165</v>
      </c>
      <c r="K28" s="3">
        <v>17.5</v>
      </c>
      <c r="M28" s="3">
        <v>17.5</v>
      </c>
      <c r="O28" s="4">
        <v>1283990</v>
      </c>
      <c r="P28" s="4"/>
      <c r="Q28" s="4">
        <v>9436128537330</v>
      </c>
      <c r="R28" s="4"/>
      <c r="S28" s="4">
        <v>9794479012662</v>
      </c>
      <c r="U28" s="4">
        <v>0</v>
      </c>
      <c r="V28" s="4"/>
      <c r="W28" s="4">
        <v>0</v>
      </c>
      <c r="X28" s="4"/>
      <c r="Y28" s="4">
        <v>0</v>
      </c>
      <c r="Z28" s="4"/>
      <c r="AA28" s="4">
        <v>0</v>
      </c>
      <c r="AB28" s="4"/>
      <c r="AC28" s="4">
        <v>1283990</v>
      </c>
      <c r="AD28" s="4"/>
      <c r="AE28" s="4">
        <v>7742623</v>
      </c>
      <c r="AF28" s="4"/>
      <c r="AG28" s="4">
        <v>9436128537330</v>
      </c>
      <c r="AH28" s="4"/>
      <c r="AI28" s="4">
        <v>9934243725400</v>
      </c>
      <c r="AK28" s="7">
        <v>3.7400000000000003E-2</v>
      </c>
    </row>
    <row r="29" spans="1:37" ht="21" x14ac:dyDescent="0.55000000000000004">
      <c r="A29" s="2" t="s">
        <v>166</v>
      </c>
      <c r="C29" s="1" t="s">
        <v>107</v>
      </c>
      <c r="E29" s="1" t="s">
        <v>107</v>
      </c>
      <c r="G29" s="1" t="s">
        <v>167</v>
      </c>
      <c r="I29" s="1" t="s">
        <v>168</v>
      </c>
      <c r="K29" s="3">
        <v>18</v>
      </c>
      <c r="M29" s="3">
        <v>18</v>
      </c>
      <c r="O29" s="4">
        <v>14135220</v>
      </c>
      <c r="P29" s="4"/>
      <c r="Q29" s="4">
        <v>14549989760388</v>
      </c>
      <c r="R29" s="4"/>
      <c r="S29" s="4">
        <v>15749074776641</v>
      </c>
      <c r="U29" s="4">
        <v>0</v>
      </c>
      <c r="V29" s="4"/>
      <c r="W29" s="4">
        <v>0</v>
      </c>
      <c r="X29" s="4"/>
      <c r="Y29" s="4">
        <v>0</v>
      </c>
      <c r="Z29" s="4"/>
      <c r="AA29" s="4">
        <v>0</v>
      </c>
      <c r="AB29" s="4"/>
      <c r="AC29" s="4">
        <v>14135220</v>
      </c>
      <c r="AD29" s="4"/>
      <c r="AE29" s="4">
        <v>1130238</v>
      </c>
      <c r="AF29" s="4"/>
      <c r="AG29" s="4">
        <v>14549989760388</v>
      </c>
      <c r="AH29" s="4"/>
      <c r="AI29" s="4">
        <v>15964584239684</v>
      </c>
      <c r="AK29" s="7">
        <v>6.0100000000000001E-2</v>
      </c>
    </row>
    <row r="30" spans="1:37" ht="21" x14ac:dyDescent="0.55000000000000004">
      <c r="A30" s="2" t="s">
        <v>169</v>
      </c>
      <c r="C30" s="1" t="s">
        <v>107</v>
      </c>
      <c r="E30" s="1" t="s">
        <v>107</v>
      </c>
      <c r="G30" s="1" t="s">
        <v>170</v>
      </c>
      <c r="I30" s="1" t="s">
        <v>171</v>
      </c>
      <c r="K30" s="3">
        <v>18</v>
      </c>
      <c r="M30" s="3">
        <v>18</v>
      </c>
      <c r="O30" s="4">
        <v>8617690</v>
      </c>
      <c r="P30" s="4"/>
      <c r="Q30" s="4">
        <v>9699994304790</v>
      </c>
      <c r="R30" s="4"/>
      <c r="S30" s="4">
        <v>10420596020680</v>
      </c>
      <c r="U30" s="4">
        <v>0</v>
      </c>
      <c r="V30" s="4"/>
      <c r="W30" s="4">
        <v>0</v>
      </c>
      <c r="X30" s="4"/>
      <c r="Y30" s="4">
        <v>0</v>
      </c>
      <c r="Z30" s="4"/>
      <c r="AA30" s="4">
        <v>0</v>
      </c>
      <c r="AB30" s="4"/>
      <c r="AC30" s="4">
        <v>8617690</v>
      </c>
      <c r="AD30" s="4"/>
      <c r="AE30" s="4">
        <v>1226771</v>
      </c>
      <c r="AF30" s="4"/>
      <c r="AG30" s="4">
        <v>9699994304790</v>
      </c>
      <c r="AH30" s="4"/>
      <c r="AI30" s="4">
        <v>10564269017939</v>
      </c>
      <c r="AK30" s="7">
        <v>3.9800000000000002E-2</v>
      </c>
    </row>
    <row r="31" spans="1:37" ht="21" x14ac:dyDescent="0.55000000000000004">
      <c r="A31" s="2" t="s">
        <v>172</v>
      </c>
      <c r="C31" s="1" t="s">
        <v>107</v>
      </c>
      <c r="E31" s="1" t="s">
        <v>107</v>
      </c>
      <c r="G31" s="1" t="s">
        <v>173</v>
      </c>
      <c r="I31" s="1" t="s">
        <v>174</v>
      </c>
      <c r="K31" s="3">
        <v>18</v>
      </c>
      <c r="M31" s="3">
        <v>18</v>
      </c>
      <c r="O31" s="4">
        <v>1850000</v>
      </c>
      <c r="P31" s="4"/>
      <c r="Q31" s="4">
        <v>517175880870</v>
      </c>
      <c r="R31" s="4"/>
      <c r="S31" s="4">
        <v>536111037500</v>
      </c>
      <c r="U31" s="4">
        <v>0</v>
      </c>
      <c r="V31" s="4"/>
      <c r="W31" s="4">
        <v>0</v>
      </c>
      <c r="X31" s="4"/>
      <c r="Y31" s="4">
        <v>0</v>
      </c>
      <c r="Z31" s="4"/>
      <c r="AA31" s="4">
        <v>0</v>
      </c>
      <c r="AB31" s="4"/>
      <c r="AC31" s="4">
        <v>1850000</v>
      </c>
      <c r="AD31" s="4"/>
      <c r="AE31" s="4">
        <v>298418</v>
      </c>
      <c r="AF31" s="4"/>
      <c r="AG31" s="4">
        <v>517175880870</v>
      </c>
      <c r="AH31" s="4"/>
      <c r="AI31" s="4">
        <v>551673046857</v>
      </c>
      <c r="AK31" s="7">
        <v>2.0999999999999999E-3</v>
      </c>
    </row>
    <row r="32" spans="1:37" ht="21" x14ac:dyDescent="0.55000000000000004">
      <c r="A32" s="2" t="s">
        <v>175</v>
      </c>
      <c r="C32" s="1" t="s">
        <v>107</v>
      </c>
      <c r="E32" s="1" t="s">
        <v>107</v>
      </c>
      <c r="G32" s="1" t="s">
        <v>176</v>
      </c>
      <c r="I32" s="1" t="s">
        <v>177</v>
      </c>
      <c r="K32" s="3">
        <v>18</v>
      </c>
      <c r="M32" s="3">
        <v>18</v>
      </c>
      <c r="O32" s="4">
        <v>0</v>
      </c>
      <c r="P32" s="4"/>
      <c r="Q32" s="4">
        <v>0</v>
      </c>
      <c r="R32" s="4"/>
      <c r="S32" s="4">
        <v>0</v>
      </c>
      <c r="U32" s="4">
        <v>2999999</v>
      </c>
      <c r="V32" s="4"/>
      <c r="W32" s="4">
        <v>2999999000000</v>
      </c>
      <c r="X32" s="4"/>
      <c r="Y32" s="4">
        <v>0</v>
      </c>
      <c r="Z32" s="4"/>
      <c r="AA32" s="4">
        <v>0</v>
      </c>
      <c r="AB32" s="4"/>
      <c r="AC32" s="4">
        <v>2999999</v>
      </c>
      <c r="AD32" s="4"/>
      <c r="AE32" s="4">
        <v>1000000</v>
      </c>
      <c r="AF32" s="4"/>
      <c r="AG32" s="4">
        <v>2999999000000</v>
      </c>
      <c r="AH32" s="4"/>
      <c r="AI32" s="4">
        <v>2999455250181</v>
      </c>
      <c r="AK32" s="7">
        <v>1.1299999999999999E-2</v>
      </c>
    </row>
    <row r="33" spans="1:37" ht="21" x14ac:dyDescent="0.55000000000000004">
      <c r="A33" s="2" t="s">
        <v>178</v>
      </c>
      <c r="C33" s="1" t="s">
        <v>107</v>
      </c>
      <c r="E33" s="1" t="s">
        <v>107</v>
      </c>
      <c r="G33" s="1" t="s">
        <v>176</v>
      </c>
      <c r="I33" s="1" t="s">
        <v>177</v>
      </c>
      <c r="K33" s="3">
        <v>18</v>
      </c>
      <c r="M33" s="3">
        <v>18</v>
      </c>
      <c r="O33" s="4">
        <v>0</v>
      </c>
      <c r="P33" s="4"/>
      <c r="Q33" s="4">
        <v>0</v>
      </c>
      <c r="R33" s="4"/>
      <c r="S33" s="4">
        <v>0</v>
      </c>
      <c r="U33" s="4">
        <v>599998</v>
      </c>
      <c r="V33" s="4"/>
      <c r="W33" s="4">
        <v>599998000000</v>
      </c>
      <c r="X33" s="4"/>
      <c r="Y33" s="4">
        <v>0</v>
      </c>
      <c r="Z33" s="4"/>
      <c r="AA33" s="4">
        <v>0</v>
      </c>
      <c r="AB33" s="4"/>
      <c r="AC33" s="4">
        <v>599998</v>
      </c>
      <c r="AD33" s="4"/>
      <c r="AE33" s="4">
        <v>1000000</v>
      </c>
      <c r="AF33" s="4"/>
      <c r="AG33" s="4">
        <v>599998000000</v>
      </c>
      <c r="AH33" s="4"/>
      <c r="AI33" s="4">
        <v>599889250362</v>
      </c>
      <c r="AK33" s="7">
        <v>2.3E-3</v>
      </c>
    </row>
    <row r="34" spans="1:37" ht="21" x14ac:dyDescent="0.55000000000000004">
      <c r="A34" s="2" t="s">
        <v>179</v>
      </c>
      <c r="C34" s="1" t="s">
        <v>107</v>
      </c>
      <c r="E34" s="1" t="s">
        <v>107</v>
      </c>
      <c r="G34" s="1" t="s">
        <v>176</v>
      </c>
      <c r="I34" s="1" t="s">
        <v>177</v>
      </c>
      <c r="K34" s="3">
        <v>18</v>
      </c>
      <c r="M34" s="3">
        <v>18</v>
      </c>
      <c r="O34" s="4">
        <v>0</v>
      </c>
      <c r="P34" s="4"/>
      <c r="Q34" s="4">
        <v>0</v>
      </c>
      <c r="R34" s="4"/>
      <c r="S34" s="4">
        <v>0</v>
      </c>
      <c r="U34" s="4">
        <v>2499997</v>
      </c>
      <c r="V34" s="4"/>
      <c r="W34" s="4">
        <v>2499997000000</v>
      </c>
      <c r="X34" s="4"/>
      <c r="Y34" s="4">
        <v>0</v>
      </c>
      <c r="Z34" s="4"/>
      <c r="AA34" s="4">
        <v>0</v>
      </c>
      <c r="AB34" s="4"/>
      <c r="AC34" s="4">
        <v>2499997</v>
      </c>
      <c r="AD34" s="4"/>
      <c r="AE34" s="4">
        <v>1000000</v>
      </c>
      <c r="AF34" s="4"/>
      <c r="AG34" s="4">
        <v>2499997000000</v>
      </c>
      <c r="AH34" s="4"/>
      <c r="AI34" s="4">
        <v>2499543875568</v>
      </c>
      <c r="AK34" s="7">
        <v>9.4000000000000004E-3</v>
      </c>
    </row>
    <row r="35" spans="1:37" ht="21" x14ac:dyDescent="0.55000000000000004">
      <c r="A35" s="2" t="s">
        <v>180</v>
      </c>
      <c r="C35" s="1" t="s">
        <v>181</v>
      </c>
      <c r="E35" s="1" t="s">
        <v>181</v>
      </c>
      <c r="G35" s="1" t="s">
        <v>176</v>
      </c>
      <c r="I35" s="1" t="s">
        <v>177</v>
      </c>
      <c r="K35" s="3">
        <v>18</v>
      </c>
      <c r="M35" s="3">
        <v>18</v>
      </c>
      <c r="O35" s="4">
        <v>2999999</v>
      </c>
      <c r="P35" s="4"/>
      <c r="Q35" s="4">
        <v>2999999000000</v>
      </c>
      <c r="R35" s="4"/>
      <c r="S35" s="4">
        <v>2999999000000</v>
      </c>
      <c r="U35" s="4">
        <v>0</v>
      </c>
      <c r="V35" s="4"/>
      <c r="W35" s="4">
        <v>0</v>
      </c>
      <c r="X35" s="4"/>
      <c r="Y35" s="4">
        <v>2999999</v>
      </c>
      <c r="Z35" s="4"/>
      <c r="AA35" s="4">
        <v>2999999000000</v>
      </c>
      <c r="AB35" s="4"/>
      <c r="AC35" s="4">
        <v>0</v>
      </c>
      <c r="AD35" s="4"/>
      <c r="AE35" s="4">
        <v>1000000</v>
      </c>
      <c r="AF35" s="4"/>
      <c r="AG35" s="4">
        <v>0</v>
      </c>
      <c r="AH35" s="4"/>
      <c r="AI35" s="4">
        <v>0</v>
      </c>
      <c r="AK35" s="7">
        <v>0</v>
      </c>
    </row>
    <row r="36" spans="1:37" ht="21" x14ac:dyDescent="0.55000000000000004">
      <c r="A36" s="2" t="s">
        <v>182</v>
      </c>
      <c r="C36" s="1" t="s">
        <v>181</v>
      </c>
      <c r="E36" s="1" t="s">
        <v>181</v>
      </c>
      <c r="G36" s="1" t="s">
        <v>176</v>
      </c>
      <c r="I36" s="1" t="s">
        <v>177</v>
      </c>
      <c r="K36" s="3">
        <v>18</v>
      </c>
      <c r="M36" s="3">
        <v>18</v>
      </c>
      <c r="O36" s="4">
        <v>599995</v>
      </c>
      <c r="P36" s="4"/>
      <c r="Q36" s="4">
        <v>599995000000</v>
      </c>
      <c r="R36" s="4"/>
      <c r="S36" s="4">
        <v>599995000000</v>
      </c>
      <c r="U36" s="4">
        <v>0</v>
      </c>
      <c r="V36" s="4"/>
      <c r="W36" s="4">
        <v>0</v>
      </c>
      <c r="X36" s="4"/>
      <c r="Y36" s="4">
        <v>0</v>
      </c>
      <c r="Z36" s="4"/>
      <c r="AA36" s="4">
        <v>0</v>
      </c>
      <c r="AB36" s="4"/>
      <c r="AC36" s="4">
        <v>599995</v>
      </c>
      <c r="AD36" s="4"/>
      <c r="AE36" s="4">
        <v>1000000</v>
      </c>
      <c r="AF36" s="4"/>
      <c r="AG36" s="4">
        <v>599995000000</v>
      </c>
      <c r="AH36" s="4"/>
      <c r="AI36" s="4">
        <v>599995000000</v>
      </c>
      <c r="AK36" s="7">
        <v>2.3E-3</v>
      </c>
    </row>
    <row r="37" spans="1:37" ht="21" x14ac:dyDescent="0.55000000000000004">
      <c r="A37" s="2" t="s">
        <v>183</v>
      </c>
      <c r="C37" s="1" t="s">
        <v>181</v>
      </c>
      <c r="E37" s="1" t="s">
        <v>181</v>
      </c>
      <c r="G37" s="1" t="s">
        <v>176</v>
      </c>
      <c r="I37" s="1" t="s">
        <v>177</v>
      </c>
      <c r="K37" s="3">
        <v>18</v>
      </c>
      <c r="M37" s="3">
        <v>18</v>
      </c>
      <c r="O37" s="4">
        <v>599998</v>
      </c>
      <c r="P37" s="4"/>
      <c r="Q37" s="4">
        <v>599998000000</v>
      </c>
      <c r="R37" s="4"/>
      <c r="S37" s="4">
        <v>599998000000</v>
      </c>
      <c r="U37" s="4">
        <v>0</v>
      </c>
      <c r="V37" s="4"/>
      <c r="W37" s="4">
        <v>0</v>
      </c>
      <c r="X37" s="4"/>
      <c r="Y37" s="4">
        <v>599998</v>
      </c>
      <c r="Z37" s="4"/>
      <c r="AA37" s="4">
        <v>599998000000</v>
      </c>
      <c r="AB37" s="4"/>
      <c r="AC37" s="4">
        <v>0</v>
      </c>
      <c r="AD37" s="4"/>
      <c r="AE37" s="4">
        <v>1000000</v>
      </c>
      <c r="AF37" s="4"/>
      <c r="AG37" s="4">
        <v>0</v>
      </c>
      <c r="AH37" s="4"/>
      <c r="AI37" s="4">
        <v>0</v>
      </c>
      <c r="AK37" s="7">
        <v>0</v>
      </c>
    </row>
    <row r="38" spans="1:37" ht="21" x14ac:dyDescent="0.55000000000000004">
      <c r="A38" s="2" t="s">
        <v>184</v>
      </c>
      <c r="C38" s="1" t="s">
        <v>181</v>
      </c>
      <c r="E38" s="1" t="s">
        <v>181</v>
      </c>
      <c r="G38" s="1" t="s">
        <v>176</v>
      </c>
      <c r="I38" s="1" t="s">
        <v>177</v>
      </c>
      <c r="K38" s="3">
        <v>18</v>
      </c>
      <c r="M38" s="3">
        <v>18</v>
      </c>
      <c r="O38" s="4">
        <v>2499997</v>
      </c>
      <c r="P38" s="4"/>
      <c r="Q38" s="4">
        <v>2499997000000</v>
      </c>
      <c r="R38" s="4"/>
      <c r="S38" s="4">
        <v>2499997000000</v>
      </c>
      <c r="U38" s="4">
        <v>0</v>
      </c>
      <c r="V38" s="4"/>
      <c r="W38" s="4">
        <v>0</v>
      </c>
      <c r="X38" s="4"/>
      <c r="Y38" s="4">
        <v>2499997</v>
      </c>
      <c r="Z38" s="4"/>
      <c r="AA38" s="4">
        <v>2499997000000</v>
      </c>
      <c r="AB38" s="4"/>
      <c r="AC38" s="4">
        <v>0</v>
      </c>
      <c r="AD38" s="4"/>
      <c r="AE38" s="4">
        <v>1000000</v>
      </c>
      <c r="AF38" s="4"/>
      <c r="AG38" s="4">
        <v>0</v>
      </c>
      <c r="AH38" s="4"/>
      <c r="AI38" s="4">
        <v>0</v>
      </c>
      <c r="AK38" s="7">
        <v>0</v>
      </c>
    </row>
    <row r="39" spans="1:37" s="2" customFormat="1" ht="21.75" thickBot="1" x14ac:dyDescent="0.6">
      <c r="A39" s="6" t="s">
        <v>469</v>
      </c>
      <c r="O39" s="9">
        <f>SUM(O9:O38)</f>
        <v>114462034</v>
      </c>
      <c r="Q39" s="9">
        <f>SUM(Q9:Q38)</f>
        <v>118752475301506</v>
      </c>
      <c r="S39" s="9">
        <f>SUM(S9:S38)</f>
        <v>124994849390246</v>
      </c>
      <c r="U39" s="9">
        <f>SUM(U9:U38)</f>
        <v>10999094</v>
      </c>
      <c r="W39" s="9">
        <f>SUM(W9:W38)</f>
        <v>10842629919737</v>
      </c>
      <c r="Y39" s="9">
        <f>SUM(Y9:Y38)</f>
        <v>6099994</v>
      </c>
      <c r="AA39" s="9">
        <f>SUM(AA9:AA38)</f>
        <v>6099994000000</v>
      </c>
      <c r="AC39" s="9">
        <f>SUM(AC9:AC38)</f>
        <v>119361134</v>
      </c>
      <c r="AE39" s="9">
        <f>SUM(AE9:AE38)</f>
        <v>35420046</v>
      </c>
      <c r="AG39" s="9">
        <f>SUM(AG9:AG38)</f>
        <v>123495111221243</v>
      </c>
      <c r="AI39" s="9">
        <f>SUM(AI9:AI38)</f>
        <v>130361354419373</v>
      </c>
      <c r="AK39" s="8">
        <f>SUM(AK9:AK38)</f>
        <v>0.49059999999999993</v>
      </c>
    </row>
    <row r="40" spans="1:37" ht="19.5" thickTop="1" x14ac:dyDescent="0.45"/>
    <row r="41" spans="1:37" x14ac:dyDescent="0.45">
      <c r="AI41" s="3"/>
    </row>
    <row r="42" spans="1:37" x14ac:dyDescent="0.45">
      <c r="AI42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2"/>
  <sheetViews>
    <sheetView rightToLeft="1" workbookViewId="0">
      <selection activeCell="T11" sqref="T11"/>
    </sheetView>
  </sheetViews>
  <sheetFormatPr defaultRowHeight="18.75" x14ac:dyDescent="0.45"/>
  <cols>
    <col min="1" max="1" width="28.7109375" style="1" bestFit="1" customWidth="1"/>
    <col min="2" max="2" width="1" style="1" customWidth="1"/>
    <col min="3" max="3" width="11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30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2" ht="30" x14ac:dyDescent="0.4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2" ht="30" x14ac:dyDescent="0.4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6" spans="1:12" ht="30" x14ac:dyDescent="0.45">
      <c r="A6" s="28" t="s">
        <v>3</v>
      </c>
      <c r="C6" s="29" t="s">
        <v>6</v>
      </c>
      <c r="D6" s="29" t="s">
        <v>6</v>
      </c>
      <c r="E6" s="29" t="s">
        <v>6</v>
      </c>
      <c r="F6" s="29" t="s">
        <v>6</v>
      </c>
      <c r="G6" s="29" t="s">
        <v>6</v>
      </c>
      <c r="H6" s="29" t="s">
        <v>6</v>
      </c>
      <c r="I6" s="29" t="s">
        <v>6</v>
      </c>
      <c r="J6" s="29" t="s">
        <v>6</v>
      </c>
      <c r="K6" s="29" t="s">
        <v>6</v>
      </c>
      <c r="L6" s="29" t="s">
        <v>6</v>
      </c>
    </row>
    <row r="7" spans="1:12" ht="29.25" customHeight="1" x14ac:dyDescent="0.45">
      <c r="A7" s="25" t="s">
        <v>3</v>
      </c>
      <c r="C7" s="25" t="s">
        <v>7</v>
      </c>
      <c r="E7" s="25" t="s">
        <v>185</v>
      </c>
      <c r="G7" s="25" t="s">
        <v>186</v>
      </c>
      <c r="I7" s="25" t="s">
        <v>187</v>
      </c>
      <c r="K7" s="25" t="s">
        <v>188</v>
      </c>
    </row>
    <row r="8" spans="1:12" ht="21" x14ac:dyDescent="0.55000000000000004">
      <c r="A8" s="2" t="s">
        <v>154</v>
      </c>
      <c r="C8" s="3">
        <v>3890450</v>
      </c>
      <c r="E8" s="3">
        <v>980000</v>
      </c>
      <c r="G8" s="3">
        <v>1000000</v>
      </c>
      <c r="I8" s="1" t="s">
        <v>189</v>
      </c>
      <c r="K8" s="3">
        <v>3890450000000</v>
      </c>
    </row>
    <row r="9" spans="1:12" ht="21" x14ac:dyDescent="0.55000000000000004">
      <c r="A9" s="2" t="s">
        <v>128</v>
      </c>
      <c r="C9" s="3">
        <v>4500000</v>
      </c>
      <c r="E9" s="3">
        <v>999999</v>
      </c>
      <c r="G9" s="3">
        <v>1000000</v>
      </c>
      <c r="I9" s="1" t="s">
        <v>39</v>
      </c>
      <c r="K9" s="3">
        <v>4500000000000</v>
      </c>
    </row>
    <row r="10" spans="1:12" ht="21" x14ac:dyDescent="0.55000000000000004">
      <c r="A10" s="2" t="s">
        <v>131</v>
      </c>
      <c r="C10" s="3">
        <v>4900000</v>
      </c>
      <c r="E10" s="3">
        <v>999000</v>
      </c>
      <c r="G10" s="3">
        <v>1000000</v>
      </c>
      <c r="I10" s="1" t="s">
        <v>29</v>
      </c>
      <c r="K10" s="3">
        <v>4900000000000</v>
      </c>
    </row>
    <row r="11" spans="1:12" ht="21" x14ac:dyDescent="0.55000000000000004">
      <c r="A11" s="2" t="s">
        <v>106</v>
      </c>
      <c r="C11" s="3">
        <v>5000000</v>
      </c>
      <c r="E11" s="3">
        <v>1001562</v>
      </c>
      <c r="G11" s="3">
        <v>1013633</v>
      </c>
      <c r="I11" s="1" t="s">
        <v>190</v>
      </c>
      <c r="K11" s="3">
        <v>5068165000000</v>
      </c>
    </row>
    <row r="12" spans="1:12" ht="21" x14ac:dyDescent="0.55000000000000004">
      <c r="A12" s="2" t="s">
        <v>145</v>
      </c>
      <c r="C12" s="3">
        <v>10870000</v>
      </c>
      <c r="E12" s="3">
        <v>919980</v>
      </c>
      <c r="G12" s="3">
        <v>977338</v>
      </c>
      <c r="I12" s="1" t="s">
        <v>191</v>
      </c>
      <c r="K12" s="3">
        <v>10623664060000</v>
      </c>
    </row>
  </sheetData>
  <mergeCells count="10">
    <mergeCell ref="A2:K2"/>
    <mergeCell ref="A3:K3"/>
    <mergeCell ref="A4:K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  <pageSetup paperSize="0" orientation="portrait" horizontalDpi="0" verticalDpi="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12"/>
  <sheetViews>
    <sheetView rightToLeft="1" zoomScale="80" zoomScaleNormal="80" workbookViewId="0">
      <selection activeCell="I16" sqref="I16"/>
    </sheetView>
  </sheetViews>
  <sheetFormatPr defaultRowHeight="18.75" x14ac:dyDescent="0.45"/>
  <cols>
    <col min="1" max="1" width="52.425781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4.28515625" style="1" bestFit="1" customWidth="1"/>
    <col min="10" max="10" width="1" style="1" customWidth="1"/>
    <col min="11" max="11" width="9.855468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85546875" style="1" bestFit="1" customWidth="1"/>
    <col min="18" max="18" width="1" style="1" customWidth="1"/>
    <col min="19" max="19" width="19" style="1" bestFit="1" customWidth="1"/>
    <col min="20" max="20" width="1" style="1" customWidth="1"/>
    <col min="21" max="21" width="10.425781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7.85546875" style="1" bestFit="1" customWidth="1"/>
    <col min="26" max="26" width="1" style="1" customWidth="1"/>
    <col min="27" max="27" width="19" style="1" bestFit="1" customWidth="1"/>
    <col min="28" max="28" width="1" style="1" customWidth="1"/>
    <col min="29" max="29" width="23.85546875" style="1" bestFit="1" customWidth="1"/>
    <col min="30" max="30" width="1" style="1" customWidth="1"/>
    <col min="31" max="31" width="26.710937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31" ht="30" x14ac:dyDescent="0.4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</row>
    <row r="4" spans="1:31" ht="30" x14ac:dyDescent="0.4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</row>
    <row r="6" spans="1:31" ht="30" x14ac:dyDescent="0.45">
      <c r="A6" s="29" t="s">
        <v>192</v>
      </c>
      <c r="B6" s="29" t="s">
        <v>192</v>
      </c>
      <c r="C6" s="29" t="s">
        <v>192</v>
      </c>
      <c r="D6" s="29" t="s">
        <v>192</v>
      </c>
      <c r="E6" s="29" t="s">
        <v>192</v>
      </c>
      <c r="F6" s="29" t="s">
        <v>192</v>
      </c>
      <c r="G6" s="29" t="s">
        <v>192</v>
      </c>
      <c r="H6" s="29" t="s">
        <v>192</v>
      </c>
      <c r="I6" s="29" t="s">
        <v>192</v>
      </c>
      <c r="K6" s="29" t="s">
        <v>4</v>
      </c>
      <c r="L6" s="29" t="s">
        <v>4</v>
      </c>
      <c r="M6" s="29" t="s">
        <v>4</v>
      </c>
      <c r="N6" s="29" t="s">
        <v>4</v>
      </c>
      <c r="O6" s="29" t="s">
        <v>4</v>
      </c>
      <c r="Q6" s="29" t="s">
        <v>5</v>
      </c>
      <c r="R6" s="29" t="s">
        <v>5</v>
      </c>
      <c r="S6" s="29" t="s">
        <v>5</v>
      </c>
      <c r="T6" s="29" t="s">
        <v>5</v>
      </c>
      <c r="U6" s="29" t="s">
        <v>5</v>
      </c>
      <c r="V6" s="29" t="s">
        <v>5</v>
      </c>
      <c r="W6" s="29" t="s">
        <v>5</v>
      </c>
      <c r="Y6" s="29" t="s">
        <v>6</v>
      </c>
      <c r="Z6" s="29" t="s">
        <v>6</v>
      </c>
      <c r="AA6" s="29" t="s">
        <v>6</v>
      </c>
      <c r="AB6" s="29" t="s">
        <v>6</v>
      </c>
      <c r="AC6" s="29" t="s">
        <v>6</v>
      </c>
      <c r="AD6" s="29" t="s">
        <v>6</v>
      </c>
      <c r="AE6" s="29" t="s">
        <v>6</v>
      </c>
    </row>
    <row r="7" spans="1:31" ht="30" x14ac:dyDescent="0.45">
      <c r="A7" s="24" t="s">
        <v>193</v>
      </c>
      <c r="C7" s="24" t="s">
        <v>103</v>
      </c>
      <c r="E7" s="24" t="s">
        <v>104</v>
      </c>
      <c r="G7" s="24" t="s">
        <v>194</v>
      </c>
      <c r="I7" s="24" t="s">
        <v>101</v>
      </c>
      <c r="K7" s="24" t="s">
        <v>7</v>
      </c>
      <c r="M7" s="24" t="s">
        <v>8</v>
      </c>
      <c r="O7" s="24" t="s">
        <v>9</v>
      </c>
      <c r="Q7" s="25" t="s">
        <v>10</v>
      </c>
      <c r="R7" s="25" t="s">
        <v>10</v>
      </c>
      <c r="S7" s="25" t="s">
        <v>10</v>
      </c>
      <c r="U7" s="25" t="s">
        <v>11</v>
      </c>
      <c r="V7" s="25" t="s">
        <v>11</v>
      </c>
      <c r="W7" s="25" t="s">
        <v>11</v>
      </c>
      <c r="Y7" s="24" t="s">
        <v>7</v>
      </c>
      <c r="AA7" s="24" t="s">
        <v>8</v>
      </c>
      <c r="AC7" s="24" t="s">
        <v>9</v>
      </c>
      <c r="AE7" s="24" t="s">
        <v>195</v>
      </c>
    </row>
    <row r="8" spans="1:31" ht="30" x14ac:dyDescent="0.45">
      <c r="A8" s="25" t="s">
        <v>193</v>
      </c>
      <c r="C8" s="25" t="s">
        <v>103</v>
      </c>
      <c r="E8" s="25" t="s">
        <v>104</v>
      </c>
      <c r="G8" s="25" t="s">
        <v>194</v>
      </c>
      <c r="I8" s="25" t="s">
        <v>101</v>
      </c>
      <c r="K8" s="25" t="s">
        <v>7</v>
      </c>
      <c r="M8" s="25" t="s">
        <v>8</v>
      </c>
      <c r="O8" s="25" t="s">
        <v>9</v>
      </c>
      <c r="Q8" s="25" t="s">
        <v>7</v>
      </c>
      <c r="S8" s="25" t="s">
        <v>8</v>
      </c>
      <c r="U8" s="25" t="s">
        <v>7</v>
      </c>
      <c r="W8" s="25" t="s">
        <v>14</v>
      </c>
      <c r="Y8" s="25" t="s">
        <v>7</v>
      </c>
      <c r="AA8" s="25" t="s">
        <v>8</v>
      </c>
      <c r="AC8" s="25" t="s">
        <v>9</v>
      </c>
      <c r="AE8" s="25" t="s">
        <v>195</v>
      </c>
    </row>
    <row r="9" spans="1:31" ht="21" x14ac:dyDescent="0.55000000000000004">
      <c r="A9" s="2" t="s">
        <v>196</v>
      </c>
      <c r="C9" s="1" t="s">
        <v>197</v>
      </c>
      <c r="E9" s="3">
        <v>18</v>
      </c>
      <c r="G9" s="3">
        <v>10</v>
      </c>
      <c r="I9" s="1" t="s">
        <v>181</v>
      </c>
      <c r="K9" s="3">
        <v>980000</v>
      </c>
      <c r="M9" s="3">
        <v>4900000000000</v>
      </c>
      <c r="O9" s="3">
        <v>4900000000000</v>
      </c>
      <c r="Q9" s="4">
        <v>0</v>
      </c>
      <c r="R9" s="4"/>
      <c r="S9" s="4">
        <v>0</v>
      </c>
      <c r="T9" s="4"/>
      <c r="U9" s="4">
        <v>980000</v>
      </c>
      <c r="V9" s="4"/>
      <c r="W9" s="4">
        <v>4900000000000</v>
      </c>
      <c r="X9" s="4"/>
      <c r="Y9" s="4">
        <v>0</v>
      </c>
      <c r="Z9" s="4"/>
      <c r="AA9" s="4">
        <v>0</v>
      </c>
      <c r="AB9" s="4"/>
      <c r="AC9" s="4">
        <v>0</v>
      </c>
      <c r="AE9" s="7">
        <v>0</v>
      </c>
    </row>
    <row r="10" spans="1:31" ht="21" x14ac:dyDescent="0.55000000000000004">
      <c r="A10" s="2" t="s">
        <v>198</v>
      </c>
      <c r="C10" s="1" t="s">
        <v>197</v>
      </c>
      <c r="E10" s="3">
        <v>18</v>
      </c>
      <c r="G10" s="3">
        <v>10</v>
      </c>
      <c r="I10" s="1" t="s">
        <v>181</v>
      </c>
      <c r="K10" s="3">
        <v>2904000</v>
      </c>
      <c r="M10" s="3">
        <v>2904000000000</v>
      </c>
      <c r="O10" s="3">
        <v>2904000000000</v>
      </c>
      <c r="Q10" s="4">
        <v>0</v>
      </c>
      <c r="R10" s="4"/>
      <c r="S10" s="4">
        <v>0</v>
      </c>
      <c r="T10" s="4"/>
      <c r="U10" s="4">
        <v>2904000</v>
      </c>
      <c r="V10" s="4"/>
      <c r="W10" s="4">
        <v>2904000000000</v>
      </c>
      <c r="X10" s="4"/>
      <c r="Y10" s="4">
        <v>0</v>
      </c>
      <c r="Z10" s="4"/>
      <c r="AA10" s="4">
        <v>0</v>
      </c>
      <c r="AB10" s="4"/>
      <c r="AC10" s="4">
        <v>0</v>
      </c>
      <c r="AE10" s="7">
        <v>0</v>
      </c>
    </row>
    <row r="11" spans="1:31" s="2" customFormat="1" ht="21.75" thickBot="1" x14ac:dyDescent="0.6">
      <c r="A11" s="6" t="s">
        <v>469</v>
      </c>
      <c r="K11" s="9">
        <f>SUM(K9:K10)</f>
        <v>3884000</v>
      </c>
      <c r="M11" s="9">
        <f>SUM(M9:M10)</f>
        <v>7804000000000</v>
      </c>
      <c r="O11" s="9">
        <f>SUM(O9:O10)</f>
        <v>7804000000000</v>
      </c>
      <c r="Q11" s="5">
        <f>SUM(Q9:Q10)</f>
        <v>0</v>
      </c>
      <c r="R11" s="30"/>
      <c r="S11" s="5">
        <f>SUM(S9:S10)</f>
        <v>0</v>
      </c>
      <c r="U11" s="9">
        <f>SUM(U9:U10)</f>
        <v>3884000</v>
      </c>
      <c r="W11" s="9">
        <f>SUM(W9:W10)</f>
        <v>7804000000000</v>
      </c>
      <c r="Y11" s="5">
        <v>0</v>
      </c>
      <c r="Z11" s="30"/>
      <c r="AA11" s="5">
        <v>0</v>
      </c>
      <c r="AB11" s="30"/>
      <c r="AC11" s="5">
        <v>0</v>
      </c>
      <c r="AE11" s="31">
        <f>SUM(AE9:AE10)</f>
        <v>0</v>
      </c>
    </row>
    <row r="12" spans="1:31" ht="19.5" thickTop="1" x14ac:dyDescent="0.45"/>
  </sheetData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</mergeCells>
  <pageMargins left="0.7" right="0.7" top="0.75" bottom="0.75" header="0.3" footer="0.3"/>
  <pageSetup paperSize="0" orientation="portrait" horizontalDpi="0" verticalDpi="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73"/>
  <sheetViews>
    <sheetView rightToLeft="1" workbookViewId="0">
      <selection activeCell="A72" sqref="A72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20.71093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20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30" x14ac:dyDescent="0.4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30" x14ac:dyDescent="0.4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19" ht="30" x14ac:dyDescent="0.45">
      <c r="A6" s="28" t="s">
        <v>199</v>
      </c>
      <c r="C6" s="29" t="s">
        <v>200</v>
      </c>
      <c r="D6" s="29" t="s">
        <v>200</v>
      </c>
      <c r="E6" s="29" t="s">
        <v>200</v>
      </c>
      <c r="F6" s="29" t="s">
        <v>200</v>
      </c>
      <c r="G6" s="29" t="s">
        <v>200</v>
      </c>
      <c r="H6" s="29" t="s">
        <v>200</v>
      </c>
      <c r="I6" s="29" t="s">
        <v>200</v>
      </c>
      <c r="K6" s="29" t="s">
        <v>4</v>
      </c>
      <c r="M6" s="29" t="s">
        <v>5</v>
      </c>
      <c r="N6" s="29" t="s">
        <v>5</v>
      </c>
      <c r="O6" s="29" t="s">
        <v>5</v>
      </c>
      <c r="Q6" s="29" t="s">
        <v>6</v>
      </c>
      <c r="R6" s="29" t="s">
        <v>6</v>
      </c>
      <c r="S6" s="29" t="s">
        <v>6</v>
      </c>
    </row>
    <row r="7" spans="1:19" ht="30" x14ac:dyDescent="0.45">
      <c r="A7" s="25" t="s">
        <v>199</v>
      </c>
      <c r="C7" s="25" t="s">
        <v>201</v>
      </c>
      <c r="E7" s="25" t="s">
        <v>202</v>
      </c>
      <c r="G7" s="25" t="s">
        <v>203</v>
      </c>
      <c r="I7" s="25" t="s">
        <v>104</v>
      </c>
      <c r="K7" s="25" t="s">
        <v>204</v>
      </c>
      <c r="M7" s="25" t="s">
        <v>205</v>
      </c>
      <c r="O7" s="25" t="s">
        <v>206</v>
      </c>
      <c r="Q7" s="25" t="s">
        <v>204</v>
      </c>
      <c r="S7" s="25" t="s">
        <v>195</v>
      </c>
    </row>
    <row r="8" spans="1:19" ht="21" x14ac:dyDescent="0.55000000000000004">
      <c r="A8" s="2" t="s">
        <v>207</v>
      </c>
      <c r="C8" s="1" t="s">
        <v>208</v>
      </c>
      <c r="E8" s="1" t="s">
        <v>209</v>
      </c>
      <c r="G8" s="1" t="s">
        <v>210</v>
      </c>
      <c r="I8" s="1">
        <v>0</v>
      </c>
      <c r="K8" s="4">
        <v>3144549412146</v>
      </c>
      <c r="L8" s="4"/>
      <c r="M8" s="4">
        <v>45496217096559</v>
      </c>
      <c r="N8" s="4"/>
      <c r="O8" s="4">
        <v>47951908202316</v>
      </c>
      <c r="P8" s="4"/>
      <c r="Q8" s="4">
        <v>688858306389</v>
      </c>
      <c r="S8" s="7">
        <v>2.5999999999999999E-3</v>
      </c>
    </row>
    <row r="9" spans="1:19" ht="21" x14ac:dyDescent="0.55000000000000004">
      <c r="A9" s="2" t="s">
        <v>211</v>
      </c>
      <c r="C9" s="1" t="s">
        <v>212</v>
      </c>
      <c r="E9" s="1" t="s">
        <v>209</v>
      </c>
      <c r="G9" s="1" t="s">
        <v>213</v>
      </c>
      <c r="I9" s="1">
        <v>10</v>
      </c>
      <c r="K9" s="4">
        <v>1050813</v>
      </c>
      <c r="L9" s="4"/>
      <c r="M9" s="4">
        <v>8924</v>
      </c>
      <c r="N9" s="4"/>
      <c r="O9" s="4">
        <v>0</v>
      </c>
      <c r="P9" s="4"/>
      <c r="Q9" s="4">
        <v>1059737</v>
      </c>
      <c r="S9" s="7">
        <v>0</v>
      </c>
    </row>
    <row r="10" spans="1:19" ht="21" x14ac:dyDescent="0.55000000000000004">
      <c r="A10" s="2" t="s">
        <v>214</v>
      </c>
      <c r="C10" s="1" t="s">
        <v>215</v>
      </c>
      <c r="E10" s="1" t="s">
        <v>209</v>
      </c>
      <c r="G10" s="1" t="s">
        <v>216</v>
      </c>
      <c r="I10" s="1">
        <v>0</v>
      </c>
      <c r="K10" s="4">
        <v>73714338575</v>
      </c>
      <c r="L10" s="4"/>
      <c r="M10" s="4">
        <v>3502761966730</v>
      </c>
      <c r="N10" s="4"/>
      <c r="O10" s="4">
        <v>3570555623720</v>
      </c>
      <c r="P10" s="4"/>
      <c r="Q10" s="4">
        <v>5920681585</v>
      </c>
      <c r="S10" s="7">
        <v>0</v>
      </c>
    </row>
    <row r="11" spans="1:19" ht="21" x14ac:dyDescent="0.55000000000000004">
      <c r="A11" s="2" t="s">
        <v>217</v>
      </c>
      <c r="C11" s="1" t="s">
        <v>218</v>
      </c>
      <c r="E11" s="1" t="s">
        <v>209</v>
      </c>
      <c r="G11" s="1" t="s">
        <v>219</v>
      </c>
      <c r="I11" s="1">
        <v>10</v>
      </c>
      <c r="K11" s="4">
        <v>59592811165</v>
      </c>
      <c r="L11" s="4"/>
      <c r="M11" s="4">
        <v>175810239258</v>
      </c>
      <c r="N11" s="4"/>
      <c r="O11" s="4">
        <v>235402300423</v>
      </c>
      <c r="P11" s="4"/>
      <c r="Q11" s="4">
        <v>750000</v>
      </c>
      <c r="S11" s="7">
        <v>0</v>
      </c>
    </row>
    <row r="12" spans="1:19" ht="21" x14ac:dyDescent="0.55000000000000004">
      <c r="A12" s="2" t="s">
        <v>211</v>
      </c>
      <c r="C12" s="1" t="s">
        <v>220</v>
      </c>
      <c r="E12" s="1" t="s">
        <v>209</v>
      </c>
      <c r="G12" s="1" t="s">
        <v>221</v>
      </c>
      <c r="I12" s="1">
        <v>10</v>
      </c>
      <c r="K12" s="4">
        <v>164524165</v>
      </c>
      <c r="L12" s="4"/>
      <c r="M12" s="4">
        <v>1397328</v>
      </c>
      <c r="N12" s="4"/>
      <c r="O12" s="4">
        <v>0</v>
      </c>
      <c r="P12" s="4"/>
      <c r="Q12" s="4">
        <v>165921493</v>
      </c>
      <c r="S12" s="7">
        <v>0</v>
      </c>
    </row>
    <row r="13" spans="1:19" ht="21" x14ac:dyDescent="0.55000000000000004">
      <c r="A13" s="2" t="s">
        <v>222</v>
      </c>
      <c r="C13" s="1" t="s">
        <v>223</v>
      </c>
      <c r="E13" s="1" t="s">
        <v>224</v>
      </c>
      <c r="G13" s="1" t="s">
        <v>225</v>
      </c>
      <c r="I13" s="1">
        <v>0</v>
      </c>
      <c r="K13" s="4">
        <v>4027000</v>
      </c>
      <c r="L13" s="4"/>
      <c r="M13" s="4">
        <v>117751173920</v>
      </c>
      <c r="N13" s="4"/>
      <c r="O13" s="4">
        <v>117629200920</v>
      </c>
      <c r="P13" s="4"/>
      <c r="Q13" s="4">
        <v>126000000</v>
      </c>
      <c r="S13" s="7">
        <v>0</v>
      </c>
    </row>
    <row r="14" spans="1:19" ht="21" x14ac:dyDescent="0.55000000000000004">
      <c r="A14" s="2" t="s">
        <v>211</v>
      </c>
      <c r="C14" s="1" t="s">
        <v>226</v>
      </c>
      <c r="E14" s="1" t="s">
        <v>224</v>
      </c>
      <c r="G14" s="1" t="s">
        <v>227</v>
      </c>
      <c r="I14" s="1">
        <v>0</v>
      </c>
      <c r="K14" s="4">
        <v>50000000</v>
      </c>
      <c r="L14" s="4"/>
      <c r="M14" s="4">
        <v>0</v>
      </c>
      <c r="N14" s="4"/>
      <c r="O14" s="4">
        <v>0</v>
      </c>
      <c r="P14" s="4"/>
      <c r="Q14" s="4">
        <v>50000000</v>
      </c>
      <c r="S14" s="7">
        <v>0</v>
      </c>
    </row>
    <row r="15" spans="1:19" ht="21" x14ac:dyDescent="0.55000000000000004">
      <c r="A15" s="2" t="s">
        <v>228</v>
      </c>
      <c r="C15" s="1" t="s">
        <v>229</v>
      </c>
      <c r="E15" s="1" t="s">
        <v>230</v>
      </c>
      <c r="G15" s="1" t="s">
        <v>231</v>
      </c>
      <c r="I15" s="1">
        <v>0</v>
      </c>
      <c r="K15" s="4">
        <v>27515</v>
      </c>
      <c r="L15" s="4"/>
      <c r="M15" s="4">
        <v>0</v>
      </c>
      <c r="N15" s="4"/>
      <c r="O15" s="4">
        <v>0</v>
      </c>
      <c r="P15" s="4"/>
      <c r="Q15" s="4">
        <v>27515</v>
      </c>
      <c r="S15" s="7">
        <v>0</v>
      </c>
    </row>
    <row r="16" spans="1:19" ht="21" x14ac:dyDescent="0.55000000000000004">
      <c r="A16" s="2" t="s">
        <v>232</v>
      </c>
      <c r="C16" s="1" t="s">
        <v>233</v>
      </c>
      <c r="E16" s="1" t="s">
        <v>209</v>
      </c>
      <c r="G16" s="1" t="s">
        <v>234</v>
      </c>
      <c r="I16" s="1">
        <v>10</v>
      </c>
      <c r="K16" s="4">
        <v>352954592</v>
      </c>
      <c r="L16" s="4"/>
      <c r="M16" s="4">
        <v>2972653</v>
      </c>
      <c r="N16" s="4"/>
      <c r="O16" s="4">
        <v>0</v>
      </c>
      <c r="P16" s="4"/>
      <c r="Q16" s="4">
        <v>355927245</v>
      </c>
      <c r="S16" s="7">
        <v>0</v>
      </c>
    </row>
    <row r="17" spans="1:19" ht="21" x14ac:dyDescent="0.55000000000000004">
      <c r="A17" s="2" t="s">
        <v>235</v>
      </c>
      <c r="C17" s="1" t="s">
        <v>236</v>
      </c>
      <c r="E17" s="1" t="s">
        <v>209</v>
      </c>
      <c r="G17" s="1" t="s">
        <v>237</v>
      </c>
      <c r="I17" s="1">
        <v>0</v>
      </c>
      <c r="K17" s="4">
        <v>1050157</v>
      </c>
      <c r="L17" s="4"/>
      <c r="M17" s="4">
        <v>8844</v>
      </c>
      <c r="N17" s="4"/>
      <c r="O17" s="4">
        <v>0</v>
      </c>
      <c r="P17" s="4"/>
      <c r="Q17" s="4">
        <v>1059001</v>
      </c>
      <c r="S17" s="7">
        <v>0</v>
      </c>
    </row>
    <row r="18" spans="1:19" ht="21" x14ac:dyDescent="0.55000000000000004">
      <c r="A18" s="2" t="s">
        <v>238</v>
      </c>
      <c r="C18" s="1" t="s">
        <v>239</v>
      </c>
      <c r="E18" s="1" t="s">
        <v>209</v>
      </c>
      <c r="G18" s="1" t="s">
        <v>240</v>
      </c>
      <c r="I18" s="1">
        <v>10</v>
      </c>
      <c r="K18" s="4">
        <v>750000</v>
      </c>
      <c r="L18" s="4"/>
      <c r="M18" s="4">
        <v>4974909595411</v>
      </c>
      <c r="N18" s="4"/>
      <c r="O18" s="4">
        <v>4974900250000</v>
      </c>
      <c r="P18" s="4"/>
      <c r="Q18" s="4">
        <v>10095411</v>
      </c>
      <c r="S18" s="7">
        <v>0</v>
      </c>
    </row>
    <row r="19" spans="1:19" ht="21" x14ac:dyDescent="0.55000000000000004">
      <c r="A19" s="2" t="s">
        <v>241</v>
      </c>
      <c r="C19" s="1" t="s">
        <v>242</v>
      </c>
      <c r="E19" s="1" t="s">
        <v>209</v>
      </c>
      <c r="G19" s="1" t="s">
        <v>243</v>
      </c>
      <c r="I19" s="1">
        <v>0</v>
      </c>
      <c r="K19" s="4">
        <v>3541627142</v>
      </c>
      <c r="L19" s="4"/>
      <c r="M19" s="4">
        <v>862092819169</v>
      </c>
      <c r="N19" s="4"/>
      <c r="O19" s="4">
        <v>689607276156</v>
      </c>
      <c r="P19" s="4"/>
      <c r="Q19" s="4">
        <v>176027170155</v>
      </c>
      <c r="S19" s="7">
        <v>6.9999999999999999E-4</v>
      </c>
    </row>
    <row r="20" spans="1:19" ht="21" x14ac:dyDescent="0.55000000000000004">
      <c r="A20" s="2" t="s">
        <v>244</v>
      </c>
      <c r="C20" s="1" t="s">
        <v>245</v>
      </c>
      <c r="E20" s="1" t="s">
        <v>209</v>
      </c>
      <c r="G20" s="1" t="s">
        <v>246</v>
      </c>
      <c r="I20" s="1">
        <v>0</v>
      </c>
      <c r="K20" s="4">
        <v>38219934450</v>
      </c>
      <c r="L20" s="4"/>
      <c r="M20" s="4">
        <v>84846581709</v>
      </c>
      <c r="N20" s="4"/>
      <c r="O20" s="4">
        <v>84846581709</v>
      </c>
      <c r="P20" s="4"/>
      <c r="Q20" s="4">
        <v>38219934450</v>
      </c>
      <c r="S20" s="7">
        <v>1E-4</v>
      </c>
    </row>
    <row r="21" spans="1:19" ht="21" x14ac:dyDescent="0.55000000000000004">
      <c r="A21" s="2" t="s">
        <v>247</v>
      </c>
      <c r="C21" s="1" t="s">
        <v>248</v>
      </c>
      <c r="E21" s="1" t="s">
        <v>209</v>
      </c>
      <c r="G21" s="1" t="s">
        <v>249</v>
      </c>
      <c r="I21" s="1">
        <v>0</v>
      </c>
      <c r="K21" s="4">
        <v>646885843</v>
      </c>
      <c r="L21" s="4"/>
      <c r="M21" s="4">
        <v>314432945426</v>
      </c>
      <c r="N21" s="4"/>
      <c r="O21" s="4">
        <v>179088570996</v>
      </c>
      <c r="P21" s="4"/>
      <c r="Q21" s="4">
        <v>135991260273</v>
      </c>
      <c r="S21" s="7">
        <v>5.0000000000000001E-4</v>
      </c>
    </row>
    <row r="22" spans="1:19" ht="21" x14ac:dyDescent="0.55000000000000004">
      <c r="A22" s="2" t="s">
        <v>214</v>
      </c>
      <c r="C22" s="1" t="s">
        <v>250</v>
      </c>
      <c r="E22" s="1" t="s">
        <v>251</v>
      </c>
      <c r="G22" s="1" t="s">
        <v>252</v>
      </c>
      <c r="I22" s="1">
        <v>18</v>
      </c>
      <c r="K22" s="4">
        <v>960000000000</v>
      </c>
      <c r="L22" s="4"/>
      <c r="M22" s="4">
        <v>0</v>
      </c>
      <c r="N22" s="4"/>
      <c r="O22" s="4">
        <v>0</v>
      </c>
      <c r="P22" s="4"/>
      <c r="Q22" s="4">
        <v>960000000000</v>
      </c>
      <c r="S22" s="7">
        <v>3.5999999999999999E-3</v>
      </c>
    </row>
    <row r="23" spans="1:19" ht="21" x14ac:dyDescent="0.55000000000000004">
      <c r="A23" s="2" t="s">
        <v>253</v>
      </c>
      <c r="C23" s="1" t="s">
        <v>254</v>
      </c>
      <c r="E23" s="1" t="s">
        <v>209</v>
      </c>
      <c r="G23" s="1" t="s">
        <v>255</v>
      </c>
      <c r="I23" s="1">
        <v>0</v>
      </c>
      <c r="K23" s="4">
        <v>336164</v>
      </c>
      <c r="L23" s="4"/>
      <c r="M23" s="4">
        <v>24474900000000</v>
      </c>
      <c r="N23" s="4"/>
      <c r="O23" s="4">
        <v>24474899290000</v>
      </c>
      <c r="P23" s="4"/>
      <c r="Q23" s="4">
        <v>1046164</v>
      </c>
      <c r="S23" s="7">
        <v>0</v>
      </c>
    </row>
    <row r="24" spans="1:19" ht="21" x14ac:dyDescent="0.55000000000000004">
      <c r="A24" s="2" t="s">
        <v>256</v>
      </c>
      <c r="C24" s="1" t="s">
        <v>257</v>
      </c>
      <c r="E24" s="1" t="s">
        <v>251</v>
      </c>
      <c r="G24" s="1" t="s">
        <v>258</v>
      </c>
      <c r="I24" s="1">
        <v>18</v>
      </c>
      <c r="K24" s="4">
        <v>5000000000000</v>
      </c>
      <c r="L24" s="4"/>
      <c r="M24" s="4">
        <v>0</v>
      </c>
      <c r="N24" s="4"/>
      <c r="O24" s="4">
        <v>0</v>
      </c>
      <c r="P24" s="4"/>
      <c r="Q24" s="4">
        <v>5000000000000</v>
      </c>
      <c r="S24" s="7">
        <v>1.8800000000000001E-2</v>
      </c>
    </row>
    <row r="25" spans="1:19" ht="21" x14ac:dyDescent="0.55000000000000004">
      <c r="A25" s="2" t="s">
        <v>259</v>
      </c>
      <c r="C25" s="1" t="s">
        <v>260</v>
      </c>
      <c r="E25" s="1" t="s">
        <v>251</v>
      </c>
      <c r="G25" s="1" t="s">
        <v>258</v>
      </c>
      <c r="I25" s="1">
        <v>18</v>
      </c>
      <c r="K25" s="4">
        <v>2282130000000</v>
      </c>
      <c r="L25" s="4"/>
      <c r="M25" s="4">
        <v>0</v>
      </c>
      <c r="N25" s="4"/>
      <c r="O25" s="4">
        <v>1000000000000</v>
      </c>
      <c r="P25" s="4"/>
      <c r="Q25" s="4">
        <v>1282130000000</v>
      </c>
      <c r="S25" s="7">
        <v>4.7999999999999996E-3</v>
      </c>
    </row>
    <row r="26" spans="1:19" ht="21" x14ac:dyDescent="0.55000000000000004">
      <c r="A26" s="2" t="s">
        <v>259</v>
      </c>
      <c r="C26" s="1" t="s">
        <v>261</v>
      </c>
      <c r="E26" s="1" t="s">
        <v>251</v>
      </c>
      <c r="G26" s="1" t="s">
        <v>262</v>
      </c>
      <c r="I26" s="1">
        <v>18</v>
      </c>
      <c r="K26" s="4">
        <v>2268000000000</v>
      </c>
      <c r="L26" s="4"/>
      <c r="M26" s="4">
        <v>0</v>
      </c>
      <c r="N26" s="4"/>
      <c r="O26" s="4">
        <v>0</v>
      </c>
      <c r="P26" s="4"/>
      <c r="Q26" s="4">
        <v>2268000000000</v>
      </c>
      <c r="S26" s="7">
        <v>8.5000000000000006E-3</v>
      </c>
    </row>
    <row r="27" spans="1:19" ht="21" x14ac:dyDescent="0.55000000000000004">
      <c r="A27" s="2" t="s">
        <v>263</v>
      </c>
      <c r="C27" s="1" t="s">
        <v>264</v>
      </c>
      <c r="E27" s="1" t="s">
        <v>251</v>
      </c>
      <c r="G27" s="1" t="s">
        <v>265</v>
      </c>
      <c r="I27" s="1">
        <v>17.5</v>
      </c>
      <c r="K27" s="4">
        <v>1600000000000</v>
      </c>
      <c r="L27" s="4"/>
      <c r="M27" s="4">
        <v>0</v>
      </c>
      <c r="N27" s="4"/>
      <c r="O27" s="4">
        <v>0</v>
      </c>
      <c r="P27" s="4"/>
      <c r="Q27" s="4">
        <v>1600000000000</v>
      </c>
      <c r="S27" s="7">
        <v>6.0000000000000001E-3</v>
      </c>
    </row>
    <row r="28" spans="1:19" ht="21" x14ac:dyDescent="0.55000000000000004">
      <c r="A28" s="2" t="s">
        <v>266</v>
      </c>
      <c r="C28" s="1" t="s">
        <v>267</v>
      </c>
      <c r="E28" s="1" t="s">
        <v>209</v>
      </c>
      <c r="G28" s="1" t="s">
        <v>268</v>
      </c>
      <c r="I28" s="1">
        <v>0</v>
      </c>
      <c r="K28" s="4">
        <v>193078</v>
      </c>
      <c r="L28" s="4"/>
      <c r="M28" s="4">
        <v>0</v>
      </c>
      <c r="N28" s="4"/>
      <c r="O28" s="4">
        <v>70000</v>
      </c>
      <c r="P28" s="4"/>
      <c r="Q28" s="4">
        <v>123078</v>
      </c>
      <c r="S28" s="7">
        <v>0</v>
      </c>
    </row>
    <row r="29" spans="1:19" ht="21" x14ac:dyDescent="0.55000000000000004">
      <c r="A29" s="2" t="s">
        <v>269</v>
      </c>
      <c r="C29" s="1" t="s">
        <v>270</v>
      </c>
      <c r="E29" s="1" t="s">
        <v>251</v>
      </c>
      <c r="G29" s="1" t="s">
        <v>271</v>
      </c>
      <c r="I29" s="1">
        <v>18</v>
      </c>
      <c r="K29" s="4">
        <v>3000000000000</v>
      </c>
      <c r="L29" s="4"/>
      <c r="M29" s="4">
        <v>0</v>
      </c>
      <c r="N29" s="4"/>
      <c r="O29" s="4">
        <v>3000000000000</v>
      </c>
      <c r="P29" s="4"/>
      <c r="Q29" s="4">
        <v>0</v>
      </c>
      <c r="S29" s="7">
        <v>0</v>
      </c>
    </row>
    <row r="30" spans="1:19" ht="21" x14ac:dyDescent="0.55000000000000004">
      <c r="A30" s="2" t="s">
        <v>272</v>
      </c>
      <c r="C30" s="1" t="s">
        <v>273</v>
      </c>
      <c r="E30" s="1" t="s">
        <v>209</v>
      </c>
      <c r="G30" s="1" t="s">
        <v>274</v>
      </c>
      <c r="I30" s="1">
        <v>10</v>
      </c>
      <c r="K30" s="4">
        <v>42466506279</v>
      </c>
      <c r="L30" s="4"/>
      <c r="M30" s="4">
        <v>84931513218</v>
      </c>
      <c r="N30" s="4"/>
      <c r="O30" s="4">
        <v>84931509703</v>
      </c>
      <c r="P30" s="4"/>
      <c r="Q30" s="4">
        <v>42466509794</v>
      </c>
      <c r="S30" s="7">
        <v>2.0000000000000001E-4</v>
      </c>
    </row>
    <row r="31" spans="1:19" ht="21" x14ac:dyDescent="0.55000000000000004">
      <c r="A31" s="2" t="s">
        <v>275</v>
      </c>
      <c r="C31" s="1" t="s">
        <v>276</v>
      </c>
      <c r="E31" s="1" t="s">
        <v>209</v>
      </c>
      <c r="G31" s="1" t="s">
        <v>277</v>
      </c>
      <c r="I31" s="1">
        <v>10</v>
      </c>
      <c r="K31" s="4">
        <v>10000</v>
      </c>
      <c r="L31" s="4"/>
      <c r="M31" s="4">
        <v>4000000000000</v>
      </c>
      <c r="N31" s="4"/>
      <c r="O31" s="4">
        <v>4000000000000</v>
      </c>
      <c r="P31" s="4"/>
      <c r="Q31" s="4">
        <v>10000</v>
      </c>
      <c r="S31" s="7">
        <v>0</v>
      </c>
    </row>
    <row r="32" spans="1:19" ht="21" x14ac:dyDescent="0.55000000000000004">
      <c r="A32" s="2" t="s">
        <v>275</v>
      </c>
      <c r="C32" s="1" t="s">
        <v>278</v>
      </c>
      <c r="E32" s="1" t="s">
        <v>251</v>
      </c>
      <c r="G32" s="1" t="s">
        <v>277</v>
      </c>
      <c r="I32" s="1">
        <v>18</v>
      </c>
      <c r="K32" s="4">
        <v>3000000000000</v>
      </c>
      <c r="L32" s="4"/>
      <c r="M32" s="4">
        <v>0</v>
      </c>
      <c r="N32" s="4"/>
      <c r="O32" s="4">
        <v>0</v>
      </c>
      <c r="P32" s="4"/>
      <c r="Q32" s="4">
        <v>3000000000000</v>
      </c>
      <c r="S32" s="7">
        <v>1.1299999999999999E-2</v>
      </c>
    </row>
    <row r="33" spans="1:19" ht="21" x14ac:dyDescent="0.55000000000000004">
      <c r="A33" s="2" t="s">
        <v>214</v>
      </c>
      <c r="C33" s="1" t="s">
        <v>279</v>
      </c>
      <c r="E33" s="1" t="s">
        <v>251</v>
      </c>
      <c r="G33" s="1" t="s">
        <v>280</v>
      </c>
      <c r="I33" s="1">
        <v>19</v>
      </c>
      <c r="K33" s="4">
        <v>200000000000</v>
      </c>
      <c r="L33" s="4"/>
      <c r="M33" s="4">
        <v>0</v>
      </c>
      <c r="N33" s="4"/>
      <c r="O33" s="4">
        <v>0</v>
      </c>
      <c r="P33" s="4"/>
      <c r="Q33" s="4">
        <v>200000000000</v>
      </c>
      <c r="S33" s="7">
        <v>8.0000000000000004E-4</v>
      </c>
    </row>
    <row r="34" spans="1:19" ht="21" x14ac:dyDescent="0.55000000000000004">
      <c r="A34" s="2" t="s">
        <v>281</v>
      </c>
      <c r="C34" s="1" t="s">
        <v>282</v>
      </c>
      <c r="E34" s="1" t="s">
        <v>209</v>
      </c>
      <c r="G34" s="1" t="s">
        <v>283</v>
      </c>
      <c r="I34" s="1">
        <v>10</v>
      </c>
      <c r="K34" s="4">
        <v>1100000</v>
      </c>
      <c r="L34" s="4"/>
      <c r="M34" s="4">
        <v>6115068493</v>
      </c>
      <c r="N34" s="4"/>
      <c r="O34" s="4">
        <v>6115418493</v>
      </c>
      <c r="P34" s="4"/>
      <c r="Q34" s="4">
        <v>750000</v>
      </c>
      <c r="S34" s="7">
        <v>0</v>
      </c>
    </row>
    <row r="35" spans="1:19" ht="21" x14ac:dyDescent="0.55000000000000004">
      <c r="A35" s="2" t="s">
        <v>281</v>
      </c>
      <c r="C35" s="1" t="s">
        <v>284</v>
      </c>
      <c r="E35" s="1" t="s">
        <v>251</v>
      </c>
      <c r="G35" s="1" t="s">
        <v>283</v>
      </c>
      <c r="I35" s="1">
        <v>18</v>
      </c>
      <c r="K35" s="4">
        <v>400000000000</v>
      </c>
      <c r="L35" s="4"/>
      <c r="M35" s="4">
        <v>0</v>
      </c>
      <c r="N35" s="4"/>
      <c r="O35" s="4">
        <v>0</v>
      </c>
      <c r="P35" s="4"/>
      <c r="Q35" s="4">
        <v>400000000000</v>
      </c>
      <c r="S35" s="7">
        <v>1.5E-3</v>
      </c>
    </row>
    <row r="36" spans="1:19" ht="21" x14ac:dyDescent="0.55000000000000004">
      <c r="A36" s="2" t="s">
        <v>275</v>
      </c>
      <c r="C36" s="1" t="s">
        <v>285</v>
      </c>
      <c r="E36" s="1" t="s">
        <v>251</v>
      </c>
      <c r="G36" s="1" t="s">
        <v>286</v>
      </c>
      <c r="I36" s="1">
        <v>18</v>
      </c>
      <c r="K36" s="4">
        <v>1000000000000</v>
      </c>
      <c r="L36" s="4"/>
      <c r="M36" s="4">
        <v>0</v>
      </c>
      <c r="N36" s="4"/>
      <c r="O36" s="4">
        <v>0</v>
      </c>
      <c r="P36" s="4"/>
      <c r="Q36" s="4">
        <v>1000000000000</v>
      </c>
      <c r="S36" s="7">
        <v>3.8E-3</v>
      </c>
    </row>
    <row r="37" spans="1:19" ht="21" x14ac:dyDescent="0.55000000000000004">
      <c r="A37" s="2" t="s">
        <v>244</v>
      </c>
      <c r="C37" s="1" t="s">
        <v>287</v>
      </c>
      <c r="E37" s="1" t="s">
        <v>251</v>
      </c>
      <c r="G37" s="1" t="s">
        <v>288</v>
      </c>
      <c r="I37" s="1">
        <v>21</v>
      </c>
      <c r="K37" s="4">
        <v>1500000000000</v>
      </c>
      <c r="L37" s="4"/>
      <c r="M37" s="4">
        <v>0</v>
      </c>
      <c r="N37" s="4"/>
      <c r="O37" s="4">
        <v>0</v>
      </c>
      <c r="P37" s="4"/>
      <c r="Q37" s="4">
        <v>1500000000000</v>
      </c>
      <c r="S37" s="7">
        <v>5.5999999999999999E-3</v>
      </c>
    </row>
    <row r="38" spans="1:19" ht="21" x14ac:dyDescent="0.55000000000000004">
      <c r="A38" s="2" t="s">
        <v>272</v>
      </c>
      <c r="C38" s="1" t="s">
        <v>289</v>
      </c>
      <c r="E38" s="1" t="s">
        <v>251</v>
      </c>
      <c r="G38" s="1" t="s">
        <v>288</v>
      </c>
      <c r="I38" s="1">
        <v>21</v>
      </c>
      <c r="K38" s="4">
        <v>2500000000000</v>
      </c>
      <c r="L38" s="4"/>
      <c r="M38" s="4">
        <v>0</v>
      </c>
      <c r="N38" s="4"/>
      <c r="O38" s="4">
        <v>0</v>
      </c>
      <c r="P38" s="4"/>
      <c r="Q38" s="4">
        <v>2500000000000</v>
      </c>
      <c r="S38" s="7">
        <v>9.4000000000000004E-3</v>
      </c>
    </row>
    <row r="39" spans="1:19" ht="21" x14ac:dyDescent="0.55000000000000004">
      <c r="A39" s="2" t="s">
        <v>290</v>
      </c>
      <c r="C39" s="1" t="s">
        <v>291</v>
      </c>
      <c r="E39" s="1" t="s">
        <v>251</v>
      </c>
      <c r="G39" s="1" t="s">
        <v>288</v>
      </c>
      <c r="I39" s="1">
        <v>21</v>
      </c>
      <c r="K39" s="4">
        <v>1000000000000</v>
      </c>
      <c r="L39" s="4"/>
      <c r="M39" s="4">
        <v>0</v>
      </c>
      <c r="N39" s="4"/>
      <c r="O39" s="4">
        <v>0</v>
      </c>
      <c r="P39" s="4"/>
      <c r="Q39" s="4">
        <v>1000000000000</v>
      </c>
      <c r="S39" s="7">
        <v>3.8E-3</v>
      </c>
    </row>
    <row r="40" spans="1:19" ht="21" x14ac:dyDescent="0.55000000000000004">
      <c r="A40" s="2" t="s">
        <v>275</v>
      </c>
      <c r="C40" s="1" t="s">
        <v>292</v>
      </c>
      <c r="E40" s="1" t="s">
        <v>251</v>
      </c>
      <c r="G40" s="1" t="s">
        <v>293</v>
      </c>
      <c r="I40" s="1">
        <v>18</v>
      </c>
      <c r="K40" s="4">
        <v>300000000000</v>
      </c>
      <c r="L40" s="4"/>
      <c r="M40" s="4">
        <v>0</v>
      </c>
      <c r="N40" s="4"/>
      <c r="O40" s="4">
        <v>0</v>
      </c>
      <c r="P40" s="4"/>
      <c r="Q40" s="4">
        <v>300000000000</v>
      </c>
      <c r="S40" s="7">
        <v>1.1000000000000001E-3</v>
      </c>
    </row>
    <row r="41" spans="1:19" ht="21" x14ac:dyDescent="0.55000000000000004">
      <c r="A41" s="2" t="s">
        <v>244</v>
      </c>
      <c r="C41" s="1" t="s">
        <v>294</v>
      </c>
      <c r="E41" s="1" t="s">
        <v>251</v>
      </c>
      <c r="G41" s="1" t="s">
        <v>295</v>
      </c>
      <c r="I41" s="1">
        <v>21</v>
      </c>
      <c r="K41" s="4">
        <v>1500000000000</v>
      </c>
      <c r="L41" s="4"/>
      <c r="M41" s="4">
        <v>0</v>
      </c>
      <c r="N41" s="4"/>
      <c r="O41" s="4">
        <v>0</v>
      </c>
      <c r="P41" s="4"/>
      <c r="Q41" s="4">
        <v>1500000000000</v>
      </c>
      <c r="S41" s="7">
        <v>5.5999999999999999E-3</v>
      </c>
    </row>
    <row r="42" spans="1:19" ht="21" x14ac:dyDescent="0.55000000000000004">
      <c r="A42" s="2" t="s">
        <v>290</v>
      </c>
      <c r="C42" s="1" t="s">
        <v>296</v>
      </c>
      <c r="E42" s="1" t="s">
        <v>251</v>
      </c>
      <c r="G42" s="1" t="s">
        <v>295</v>
      </c>
      <c r="I42" s="1">
        <v>21</v>
      </c>
      <c r="K42" s="4">
        <v>1000000000000</v>
      </c>
      <c r="L42" s="4"/>
      <c r="M42" s="4">
        <v>0</v>
      </c>
      <c r="N42" s="4"/>
      <c r="O42" s="4">
        <v>0</v>
      </c>
      <c r="P42" s="4"/>
      <c r="Q42" s="4">
        <v>1000000000000</v>
      </c>
      <c r="S42" s="7">
        <v>3.8E-3</v>
      </c>
    </row>
    <row r="43" spans="1:19" ht="21" x14ac:dyDescent="0.55000000000000004">
      <c r="A43" s="2" t="s">
        <v>272</v>
      </c>
      <c r="C43" s="1" t="s">
        <v>297</v>
      </c>
      <c r="E43" s="1" t="s">
        <v>251</v>
      </c>
      <c r="G43" s="1" t="s">
        <v>295</v>
      </c>
      <c r="I43" s="1">
        <v>21</v>
      </c>
      <c r="K43" s="4">
        <v>2500000000000</v>
      </c>
      <c r="L43" s="4"/>
      <c r="M43" s="4">
        <v>0</v>
      </c>
      <c r="N43" s="4"/>
      <c r="O43" s="4">
        <v>0</v>
      </c>
      <c r="P43" s="4"/>
      <c r="Q43" s="4">
        <v>2500000000000</v>
      </c>
      <c r="S43" s="7">
        <v>9.4000000000000004E-3</v>
      </c>
    </row>
    <row r="44" spans="1:19" ht="21" x14ac:dyDescent="0.55000000000000004">
      <c r="A44" s="2" t="s">
        <v>298</v>
      </c>
      <c r="C44" s="1" t="s">
        <v>299</v>
      </c>
      <c r="E44" s="1" t="s">
        <v>251</v>
      </c>
      <c r="G44" s="1" t="s">
        <v>300</v>
      </c>
      <c r="I44" s="1">
        <v>20</v>
      </c>
      <c r="K44" s="4">
        <v>3000000000000</v>
      </c>
      <c r="L44" s="4"/>
      <c r="M44" s="4">
        <v>0</v>
      </c>
      <c r="N44" s="4"/>
      <c r="O44" s="4">
        <v>0</v>
      </c>
      <c r="P44" s="4"/>
      <c r="Q44" s="4">
        <v>3000000000000</v>
      </c>
      <c r="S44" s="7">
        <v>1.1299999999999999E-2</v>
      </c>
    </row>
    <row r="45" spans="1:19" ht="21" x14ac:dyDescent="0.55000000000000004">
      <c r="A45" s="2" t="s">
        <v>301</v>
      </c>
      <c r="C45" s="1" t="s">
        <v>302</v>
      </c>
      <c r="E45" s="1" t="s">
        <v>251</v>
      </c>
      <c r="G45" s="1" t="s">
        <v>303</v>
      </c>
      <c r="I45" s="1">
        <v>21</v>
      </c>
      <c r="K45" s="4">
        <v>550000000000</v>
      </c>
      <c r="L45" s="4"/>
      <c r="M45" s="4">
        <v>0</v>
      </c>
      <c r="N45" s="4"/>
      <c r="O45" s="4">
        <v>0</v>
      </c>
      <c r="P45" s="4"/>
      <c r="Q45" s="4">
        <v>550000000000</v>
      </c>
      <c r="S45" s="7">
        <v>2.0999999999999999E-3</v>
      </c>
    </row>
    <row r="46" spans="1:19" ht="21" x14ac:dyDescent="0.55000000000000004">
      <c r="A46" s="2" t="s">
        <v>304</v>
      </c>
      <c r="C46" s="1" t="s">
        <v>305</v>
      </c>
      <c r="E46" s="1" t="s">
        <v>251</v>
      </c>
      <c r="G46" s="1" t="s">
        <v>303</v>
      </c>
      <c r="I46" s="1">
        <v>18</v>
      </c>
      <c r="K46" s="4">
        <v>1500000000000</v>
      </c>
      <c r="L46" s="4"/>
      <c r="M46" s="4">
        <v>0</v>
      </c>
      <c r="N46" s="4"/>
      <c r="O46" s="4">
        <v>0</v>
      </c>
      <c r="P46" s="4"/>
      <c r="Q46" s="4">
        <v>1500000000000</v>
      </c>
      <c r="S46" s="7">
        <v>5.5999999999999999E-3</v>
      </c>
    </row>
    <row r="47" spans="1:19" ht="21" x14ac:dyDescent="0.55000000000000004">
      <c r="A47" s="2" t="s">
        <v>207</v>
      </c>
      <c r="C47" s="1" t="s">
        <v>306</v>
      </c>
      <c r="E47" s="1" t="s">
        <v>251</v>
      </c>
      <c r="G47" s="1" t="s">
        <v>307</v>
      </c>
      <c r="I47" s="1">
        <v>18</v>
      </c>
      <c r="K47" s="4">
        <v>2000000000000</v>
      </c>
      <c r="L47" s="4"/>
      <c r="M47" s="4">
        <v>0</v>
      </c>
      <c r="N47" s="4"/>
      <c r="O47" s="4">
        <v>0</v>
      </c>
      <c r="P47" s="4"/>
      <c r="Q47" s="4">
        <v>2000000000000</v>
      </c>
      <c r="S47" s="7">
        <v>7.4999999999999997E-3</v>
      </c>
    </row>
    <row r="48" spans="1:19" ht="21" x14ac:dyDescent="0.55000000000000004">
      <c r="A48" s="2" t="s">
        <v>298</v>
      </c>
      <c r="C48" s="1" t="s">
        <v>308</v>
      </c>
      <c r="E48" s="1" t="s">
        <v>251</v>
      </c>
      <c r="G48" s="1" t="s">
        <v>307</v>
      </c>
      <c r="I48" s="1">
        <v>20</v>
      </c>
      <c r="K48" s="4">
        <v>1000000000000</v>
      </c>
      <c r="L48" s="4"/>
      <c r="M48" s="4">
        <v>0</v>
      </c>
      <c r="N48" s="4"/>
      <c r="O48" s="4">
        <v>0</v>
      </c>
      <c r="P48" s="4"/>
      <c r="Q48" s="4">
        <v>1000000000000</v>
      </c>
      <c r="S48" s="7">
        <v>3.8E-3</v>
      </c>
    </row>
    <row r="49" spans="1:19" ht="21" x14ac:dyDescent="0.55000000000000004">
      <c r="A49" s="2" t="s">
        <v>309</v>
      </c>
      <c r="C49" s="1" t="s">
        <v>310</v>
      </c>
      <c r="E49" s="1" t="s">
        <v>251</v>
      </c>
      <c r="G49" s="1" t="s">
        <v>307</v>
      </c>
      <c r="I49" s="1">
        <v>20</v>
      </c>
      <c r="K49" s="4">
        <v>5000000000000</v>
      </c>
      <c r="L49" s="4"/>
      <c r="M49" s="4">
        <v>0</v>
      </c>
      <c r="N49" s="4"/>
      <c r="O49" s="4">
        <v>3000000000000</v>
      </c>
      <c r="P49" s="4"/>
      <c r="Q49" s="4">
        <v>2000000000000</v>
      </c>
      <c r="S49" s="7">
        <v>7.4999999999999997E-3</v>
      </c>
    </row>
    <row r="50" spans="1:19" ht="21" x14ac:dyDescent="0.55000000000000004">
      <c r="A50" s="2" t="s">
        <v>311</v>
      </c>
      <c r="C50" s="1" t="s">
        <v>312</v>
      </c>
      <c r="E50" s="1" t="s">
        <v>251</v>
      </c>
      <c r="G50" s="1" t="s">
        <v>307</v>
      </c>
      <c r="I50" s="1">
        <v>18</v>
      </c>
      <c r="K50" s="4">
        <v>2000000000000</v>
      </c>
      <c r="L50" s="4"/>
      <c r="M50" s="4">
        <v>0</v>
      </c>
      <c r="N50" s="4"/>
      <c r="O50" s="4">
        <v>0</v>
      </c>
      <c r="P50" s="4"/>
      <c r="Q50" s="4">
        <v>2000000000000</v>
      </c>
      <c r="S50" s="7">
        <v>7.4999999999999997E-3</v>
      </c>
    </row>
    <row r="51" spans="1:19" ht="21" x14ac:dyDescent="0.55000000000000004">
      <c r="A51" s="2" t="s">
        <v>298</v>
      </c>
      <c r="C51" s="1" t="s">
        <v>313</v>
      </c>
      <c r="E51" s="1" t="s">
        <v>251</v>
      </c>
      <c r="G51" s="1" t="s">
        <v>307</v>
      </c>
      <c r="I51" s="1">
        <v>20</v>
      </c>
      <c r="K51" s="4">
        <v>2500000000000</v>
      </c>
      <c r="L51" s="4"/>
      <c r="M51" s="4">
        <v>0</v>
      </c>
      <c r="N51" s="4"/>
      <c r="O51" s="4">
        <v>0</v>
      </c>
      <c r="P51" s="4"/>
      <c r="Q51" s="4">
        <v>2500000000000</v>
      </c>
      <c r="S51" s="7">
        <v>9.4000000000000004E-3</v>
      </c>
    </row>
    <row r="52" spans="1:19" ht="21" x14ac:dyDescent="0.55000000000000004">
      <c r="A52" s="2" t="s">
        <v>304</v>
      </c>
      <c r="C52" s="1" t="s">
        <v>314</v>
      </c>
      <c r="E52" s="1" t="s">
        <v>251</v>
      </c>
      <c r="G52" s="1" t="s">
        <v>315</v>
      </c>
      <c r="I52" s="1">
        <v>18</v>
      </c>
      <c r="K52" s="4">
        <v>500000000000</v>
      </c>
      <c r="L52" s="4"/>
      <c r="M52" s="4">
        <v>0</v>
      </c>
      <c r="N52" s="4"/>
      <c r="O52" s="4">
        <v>0</v>
      </c>
      <c r="P52" s="4"/>
      <c r="Q52" s="4">
        <v>500000000000</v>
      </c>
      <c r="S52" s="7">
        <v>1.9E-3</v>
      </c>
    </row>
    <row r="53" spans="1:19" ht="21" x14ac:dyDescent="0.55000000000000004">
      <c r="A53" s="2" t="s">
        <v>316</v>
      </c>
      <c r="C53" s="1" t="s">
        <v>317</v>
      </c>
      <c r="E53" s="1" t="s">
        <v>224</v>
      </c>
      <c r="G53" s="1" t="s">
        <v>318</v>
      </c>
      <c r="I53" s="1">
        <v>0</v>
      </c>
      <c r="K53" s="4">
        <v>1500000</v>
      </c>
      <c r="L53" s="4"/>
      <c r="M53" s="4">
        <v>2949865331729</v>
      </c>
      <c r="N53" s="4"/>
      <c r="O53" s="4">
        <v>2949866081729</v>
      </c>
      <c r="P53" s="4"/>
      <c r="Q53" s="4">
        <v>750000</v>
      </c>
      <c r="S53" s="7">
        <v>0</v>
      </c>
    </row>
    <row r="54" spans="1:19" ht="21" x14ac:dyDescent="0.55000000000000004">
      <c r="A54" s="2" t="s">
        <v>309</v>
      </c>
      <c r="C54" s="1" t="s">
        <v>319</v>
      </c>
      <c r="E54" s="1" t="s">
        <v>251</v>
      </c>
      <c r="G54" s="1" t="s">
        <v>320</v>
      </c>
      <c r="I54" s="1">
        <v>20</v>
      </c>
      <c r="K54" s="4">
        <v>10000000000000</v>
      </c>
      <c r="L54" s="4"/>
      <c r="M54" s="4">
        <v>0</v>
      </c>
      <c r="N54" s="4"/>
      <c r="O54" s="4">
        <v>0</v>
      </c>
      <c r="P54" s="4"/>
      <c r="Q54" s="4">
        <v>10000000000000</v>
      </c>
      <c r="S54" s="7">
        <v>3.7600000000000001E-2</v>
      </c>
    </row>
    <row r="55" spans="1:19" ht="21" x14ac:dyDescent="0.55000000000000004">
      <c r="A55" s="2" t="s">
        <v>321</v>
      </c>
      <c r="C55" s="1" t="s">
        <v>322</v>
      </c>
      <c r="E55" s="1" t="s">
        <v>251</v>
      </c>
      <c r="G55" s="1" t="s">
        <v>323</v>
      </c>
      <c r="I55" s="1">
        <v>19.5</v>
      </c>
      <c r="K55" s="4">
        <v>5000000000000</v>
      </c>
      <c r="L55" s="4"/>
      <c r="M55" s="4">
        <v>0</v>
      </c>
      <c r="N55" s="4"/>
      <c r="O55" s="4">
        <v>0</v>
      </c>
      <c r="P55" s="4"/>
      <c r="Q55" s="4">
        <v>5000000000000</v>
      </c>
      <c r="S55" s="7">
        <v>1.8800000000000001E-2</v>
      </c>
    </row>
    <row r="56" spans="1:19" ht="21" x14ac:dyDescent="0.55000000000000004">
      <c r="A56" s="2" t="s">
        <v>272</v>
      </c>
      <c r="C56" s="1" t="s">
        <v>324</v>
      </c>
      <c r="E56" s="1" t="s">
        <v>230</v>
      </c>
      <c r="G56" s="1" t="s">
        <v>126</v>
      </c>
      <c r="I56" s="1">
        <v>0</v>
      </c>
      <c r="K56" s="4">
        <v>750000</v>
      </c>
      <c r="L56" s="4"/>
      <c r="M56" s="4">
        <v>4246580000</v>
      </c>
      <c r="N56" s="4"/>
      <c r="O56" s="4">
        <v>4246830000</v>
      </c>
      <c r="P56" s="4"/>
      <c r="Q56" s="4">
        <v>500000</v>
      </c>
      <c r="S56" s="7">
        <v>0</v>
      </c>
    </row>
    <row r="57" spans="1:19" ht="21" x14ac:dyDescent="0.55000000000000004">
      <c r="A57" s="2" t="s">
        <v>309</v>
      </c>
      <c r="C57" s="1" t="s">
        <v>325</v>
      </c>
      <c r="E57" s="1" t="s">
        <v>209</v>
      </c>
      <c r="G57" s="1" t="s">
        <v>326</v>
      </c>
      <c r="I57" s="1">
        <v>8</v>
      </c>
      <c r="K57" s="4">
        <v>152877212328</v>
      </c>
      <c r="L57" s="4"/>
      <c r="M57" s="4">
        <v>3208602743125</v>
      </c>
      <c r="N57" s="4"/>
      <c r="O57" s="4">
        <v>3361479205453</v>
      </c>
      <c r="P57" s="4"/>
      <c r="Q57" s="4">
        <v>750000</v>
      </c>
      <c r="S57" s="7">
        <v>0</v>
      </c>
    </row>
    <row r="58" spans="1:19" ht="21" x14ac:dyDescent="0.55000000000000004">
      <c r="A58" s="2" t="s">
        <v>298</v>
      </c>
      <c r="C58" s="1" t="s">
        <v>327</v>
      </c>
      <c r="E58" s="1" t="s">
        <v>251</v>
      </c>
      <c r="G58" s="1" t="s">
        <v>328</v>
      </c>
      <c r="I58" s="1">
        <v>20</v>
      </c>
      <c r="K58" s="4">
        <v>3500000000000</v>
      </c>
      <c r="L58" s="4"/>
      <c r="M58" s="4">
        <v>0</v>
      </c>
      <c r="N58" s="4"/>
      <c r="O58" s="4">
        <v>0</v>
      </c>
      <c r="P58" s="4"/>
      <c r="Q58" s="4">
        <v>3500000000000</v>
      </c>
      <c r="S58" s="7">
        <v>1.32E-2</v>
      </c>
    </row>
    <row r="59" spans="1:19" ht="21" x14ac:dyDescent="0.55000000000000004">
      <c r="A59" s="2" t="s">
        <v>222</v>
      </c>
      <c r="C59" s="1" t="s">
        <v>329</v>
      </c>
      <c r="E59" s="1" t="s">
        <v>251</v>
      </c>
      <c r="G59" s="1" t="s">
        <v>330</v>
      </c>
      <c r="I59" s="1">
        <v>18</v>
      </c>
      <c r="K59" s="4">
        <v>1000000000000</v>
      </c>
      <c r="L59" s="4"/>
      <c r="M59" s="4">
        <v>0</v>
      </c>
      <c r="N59" s="4"/>
      <c r="O59" s="4">
        <v>0</v>
      </c>
      <c r="P59" s="4"/>
      <c r="Q59" s="4">
        <v>1000000000000</v>
      </c>
      <c r="S59" s="7">
        <v>3.8E-3</v>
      </c>
    </row>
    <row r="60" spans="1:19" ht="21" x14ac:dyDescent="0.55000000000000004">
      <c r="A60" s="2" t="s">
        <v>247</v>
      </c>
      <c r="C60" s="1" t="s">
        <v>331</v>
      </c>
      <c r="E60" s="1" t="s">
        <v>251</v>
      </c>
      <c r="G60" s="1" t="s">
        <v>332</v>
      </c>
      <c r="I60" s="1">
        <v>19.5</v>
      </c>
      <c r="K60" s="4">
        <v>5000000000000</v>
      </c>
      <c r="L60" s="4"/>
      <c r="M60" s="4">
        <v>0</v>
      </c>
      <c r="N60" s="4"/>
      <c r="O60" s="4">
        <v>0</v>
      </c>
      <c r="P60" s="4"/>
      <c r="Q60" s="4">
        <v>5000000000000</v>
      </c>
      <c r="S60" s="7">
        <v>1.8800000000000001E-2</v>
      </c>
    </row>
    <row r="61" spans="1:19" ht="21" x14ac:dyDescent="0.55000000000000004">
      <c r="A61" s="2" t="s">
        <v>333</v>
      </c>
      <c r="C61" s="1" t="s">
        <v>334</v>
      </c>
      <c r="E61" s="1" t="s">
        <v>251</v>
      </c>
      <c r="G61" s="1" t="s">
        <v>335</v>
      </c>
      <c r="I61" s="1">
        <v>18</v>
      </c>
      <c r="K61" s="4">
        <v>1000000000000</v>
      </c>
      <c r="L61" s="4"/>
      <c r="M61" s="4">
        <v>0</v>
      </c>
      <c r="N61" s="4"/>
      <c r="O61" s="4">
        <v>0</v>
      </c>
      <c r="P61" s="4"/>
      <c r="Q61" s="4">
        <v>1000000000000</v>
      </c>
      <c r="S61" s="7">
        <v>3.8E-3</v>
      </c>
    </row>
    <row r="62" spans="1:19" ht="21" x14ac:dyDescent="0.55000000000000004">
      <c r="A62" s="2" t="s">
        <v>336</v>
      </c>
      <c r="C62" s="1" t="s">
        <v>337</v>
      </c>
      <c r="E62" s="1" t="s">
        <v>251</v>
      </c>
      <c r="G62" s="1" t="s">
        <v>338</v>
      </c>
      <c r="I62" s="1">
        <v>18</v>
      </c>
      <c r="K62" s="4">
        <v>2000000000000</v>
      </c>
      <c r="L62" s="4"/>
      <c r="M62" s="4">
        <v>0</v>
      </c>
      <c r="N62" s="4"/>
      <c r="O62" s="4">
        <v>0</v>
      </c>
      <c r="P62" s="4"/>
      <c r="Q62" s="4">
        <v>2000000000000</v>
      </c>
      <c r="S62" s="7">
        <v>7.4999999999999997E-3</v>
      </c>
    </row>
    <row r="63" spans="1:19" ht="21" x14ac:dyDescent="0.55000000000000004">
      <c r="A63" s="2" t="s">
        <v>333</v>
      </c>
      <c r="C63" s="1" t="s">
        <v>339</v>
      </c>
      <c r="E63" s="1" t="s">
        <v>251</v>
      </c>
      <c r="G63" s="1" t="s">
        <v>338</v>
      </c>
      <c r="I63" s="1">
        <v>18</v>
      </c>
      <c r="K63" s="4">
        <v>1000000000000</v>
      </c>
      <c r="L63" s="4"/>
      <c r="M63" s="4">
        <v>0</v>
      </c>
      <c r="N63" s="4"/>
      <c r="O63" s="4">
        <v>0</v>
      </c>
      <c r="P63" s="4"/>
      <c r="Q63" s="4">
        <v>1000000000000</v>
      </c>
      <c r="S63" s="7">
        <v>3.8E-3</v>
      </c>
    </row>
    <row r="64" spans="1:19" ht="21" x14ac:dyDescent="0.55000000000000004">
      <c r="A64" s="2" t="s">
        <v>304</v>
      </c>
      <c r="C64" s="1" t="s">
        <v>340</v>
      </c>
      <c r="E64" s="1" t="s">
        <v>251</v>
      </c>
      <c r="G64" s="1" t="s">
        <v>341</v>
      </c>
      <c r="I64" s="1">
        <v>18</v>
      </c>
      <c r="K64" s="4">
        <v>1500000000000</v>
      </c>
      <c r="L64" s="4"/>
      <c r="M64" s="4">
        <v>0</v>
      </c>
      <c r="N64" s="4"/>
      <c r="O64" s="4">
        <v>0</v>
      </c>
      <c r="P64" s="4"/>
      <c r="Q64" s="4">
        <v>1500000000000</v>
      </c>
      <c r="S64" s="7">
        <v>5.5999999999999999E-3</v>
      </c>
    </row>
    <row r="65" spans="1:19" ht="21" x14ac:dyDescent="0.55000000000000004">
      <c r="A65" s="2" t="s">
        <v>336</v>
      </c>
      <c r="C65" s="1" t="s">
        <v>342</v>
      </c>
      <c r="E65" s="1" t="s">
        <v>251</v>
      </c>
      <c r="G65" s="1" t="s">
        <v>343</v>
      </c>
      <c r="I65" s="1">
        <v>18</v>
      </c>
      <c r="K65" s="4">
        <v>0</v>
      </c>
      <c r="L65" s="4"/>
      <c r="M65" s="4">
        <v>3000000000000</v>
      </c>
      <c r="N65" s="4"/>
      <c r="O65" s="4">
        <v>0</v>
      </c>
      <c r="P65" s="4"/>
      <c r="Q65" s="4">
        <v>3000000000000</v>
      </c>
      <c r="S65" s="7">
        <v>1.1299999999999999E-2</v>
      </c>
    </row>
    <row r="66" spans="1:19" ht="21" x14ac:dyDescent="0.55000000000000004">
      <c r="A66" s="2" t="s">
        <v>253</v>
      </c>
      <c r="C66" s="1" t="s">
        <v>344</v>
      </c>
      <c r="E66" s="1" t="s">
        <v>251</v>
      </c>
      <c r="G66" s="1" t="s">
        <v>197</v>
      </c>
      <c r="I66" s="1">
        <v>21</v>
      </c>
      <c r="K66" s="4">
        <v>0</v>
      </c>
      <c r="L66" s="4"/>
      <c r="M66" s="4">
        <v>4970000000000</v>
      </c>
      <c r="N66" s="4"/>
      <c r="O66" s="4">
        <v>0</v>
      </c>
      <c r="P66" s="4"/>
      <c r="Q66" s="4">
        <v>4970000000000</v>
      </c>
      <c r="S66" s="7">
        <v>1.8700000000000001E-2</v>
      </c>
    </row>
    <row r="67" spans="1:19" ht="21" x14ac:dyDescent="0.55000000000000004">
      <c r="A67" s="2" t="s">
        <v>275</v>
      </c>
      <c r="C67" s="1" t="s">
        <v>345</v>
      </c>
      <c r="E67" s="1" t="s">
        <v>251</v>
      </c>
      <c r="G67" s="1" t="s">
        <v>346</v>
      </c>
      <c r="I67" s="1">
        <v>18</v>
      </c>
      <c r="K67" s="4">
        <v>0</v>
      </c>
      <c r="L67" s="4"/>
      <c r="M67" s="4">
        <v>1000000000000</v>
      </c>
      <c r="N67" s="4"/>
      <c r="O67" s="4">
        <v>0</v>
      </c>
      <c r="P67" s="4"/>
      <c r="Q67" s="4">
        <v>1000000000000</v>
      </c>
      <c r="S67" s="7">
        <v>3.8E-3</v>
      </c>
    </row>
    <row r="68" spans="1:19" ht="21" x14ac:dyDescent="0.55000000000000004">
      <c r="A68" s="2" t="s">
        <v>347</v>
      </c>
      <c r="C68" s="1" t="s">
        <v>348</v>
      </c>
      <c r="E68" s="1" t="s">
        <v>251</v>
      </c>
      <c r="G68" s="1" t="s">
        <v>349</v>
      </c>
      <c r="I68" s="1">
        <v>17.5</v>
      </c>
      <c r="K68" s="4">
        <v>0</v>
      </c>
      <c r="L68" s="4"/>
      <c r="M68" s="4">
        <v>500000000000</v>
      </c>
      <c r="N68" s="4"/>
      <c r="O68" s="4">
        <v>0</v>
      </c>
      <c r="P68" s="4"/>
      <c r="Q68" s="4">
        <v>500000000000</v>
      </c>
      <c r="S68" s="7">
        <v>1.9E-3</v>
      </c>
    </row>
    <row r="69" spans="1:19" ht="21" x14ac:dyDescent="0.55000000000000004">
      <c r="A69" s="2" t="s">
        <v>253</v>
      </c>
      <c r="C69" s="1" t="s">
        <v>350</v>
      </c>
      <c r="E69" s="1" t="s">
        <v>251</v>
      </c>
      <c r="G69" s="1" t="s">
        <v>351</v>
      </c>
      <c r="I69" s="1">
        <v>21</v>
      </c>
      <c r="K69" s="4">
        <v>0</v>
      </c>
      <c r="L69" s="4"/>
      <c r="M69" s="4">
        <v>3000000000000</v>
      </c>
      <c r="N69" s="4"/>
      <c r="O69" s="4">
        <v>0</v>
      </c>
      <c r="P69" s="4"/>
      <c r="Q69" s="4">
        <v>3000000000000</v>
      </c>
      <c r="S69" s="7">
        <v>1.1299999999999999E-2</v>
      </c>
    </row>
    <row r="70" spans="1:19" ht="21" x14ac:dyDescent="0.55000000000000004">
      <c r="A70" s="2" t="s">
        <v>253</v>
      </c>
      <c r="C70" s="1" t="s">
        <v>352</v>
      </c>
      <c r="E70" s="1" t="s">
        <v>251</v>
      </c>
      <c r="G70" s="1" t="s">
        <v>353</v>
      </c>
      <c r="I70" s="1">
        <v>21</v>
      </c>
      <c r="K70" s="4">
        <v>0</v>
      </c>
      <c r="L70" s="4"/>
      <c r="M70" s="4">
        <v>2500000000000</v>
      </c>
      <c r="N70" s="4"/>
      <c r="O70" s="4">
        <v>0</v>
      </c>
      <c r="P70" s="4"/>
      <c r="Q70" s="4">
        <v>2500000000000</v>
      </c>
      <c r="S70" s="7">
        <v>9.4000000000000004E-3</v>
      </c>
    </row>
    <row r="71" spans="1:19" ht="21" x14ac:dyDescent="0.55000000000000004">
      <c r="A71" s="2" t="s">
        <v>253</v>
      </c>
      <c r="C71" s="1" t="s">
        <v>354</v>
      </c>
      <c r="E71" s="1" t="s">
        <v>251</v>
      </c>
      <c r="G71" s="1" t="s">
        <v>355</v>
      </c>
      <c r="I71" s="1">
        <v>21</v>
      </c>
      <c r="K71" s="4">
        <v>0</v>
      </c>
      <c r="L71" s="4"/>
      <c r="M71" s="4">
        <v>14000000000000</v>
      </c>
      <c r="N71" s="4"/>
      <c r="O71" s="4">
        <v>0</v>
      </c>
      <c r="P71" s="4"/>
      <c r="Q71" s="4">
        <v>14000000000000</v>
      </c>
      <c r="S71" s="7">
        <v>5.2699999999999997E-2</v>
      </c>
    </row>
    <row r="72" spans="1:19" ht="21.75" thickBot="1" x14ac:dyDescent="0.6">
      <c r="A72" s="6" t="s">
        <v>469</v>
      </c>
      <c r="K72" s="9">
        <f>SUM(K8:K71)</f>
        <v>81576317001412</v>
      </c>
      <c r="M72" s="9">
        <f>SUM(M8:M71)</f>
        <v>119227488042496</v>
      </c>
      <c r="O72" s="9">
        <f>SUM(O8:O71)</f>
        <v>99685476411618</v>
      </c>
      <c r="Q72" s="9">
        <f>SUM(Q8:Q71)</f>
        <v>101118328632290</v>
      </c>
      <c r="S72" s="8">
        <f>SUM(S8:S71)</f>
        <v>0.38050000000000006</v>
      </c>
    </row>
    <row r="73" spans="1:19" ht="19.5" thickTop="1" x14ac:dyDescent="0.45"/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paperSize="0" orientation="portrait" horizontalDpi="0" verticalDpi="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20"/>
  <sheetViews>
    <sheetView rightToLeft="1" topLeftCell="A19" workbookViewId="0">
      <selection activeCell="I8" sqref="I8:S117"/>
    </sheetView>
  </sheetViews>
  <sheetFormatPr defaultRowHeight="18.75" x14ac:dyDescent="0.45"/>
  <cols>
    <col min="1" max="1" width="44.5703125" style="13" bestFit="1" customWidth="1"/>
    <col min="2" max="2" width="1" style="13" customWidth="1"/>
    <col min="3" max="3" width="20.5703125" style="13" bestFit="1" customWidth="1"/>
    <col min="4" max="4" width="1" style="13" customWidth="1"/>
    <col min="5" max="5" width="19.42578125" style="13" bestFit="1" customWidth="1"/>
    <col min="6" max="6" width="1" style="13" customWidth="1"/>
    <col min="7" max="7" width="13.7109375" style="13" bestFit="1" customWidth="1"/>
    <col min="8" max="8" width="1" style="13" customWidth="1"/>
    <col min="9" max="9" width="19.5703125" style="13" bestFit="1" customWidth="1"/>
    <col min="10" max="10" width="1" style="13" customWidth="1"/>
    <col min="11" max="11" width="15.85546875" style="13" bestFit="1" customWidth="1"/>
    <col min="12" max="12" width="1" style="13" customWidth="1"/>
    <col min="13" max="13" width="19.5703125" style="13" bestFit="1" customWidth="1"/>
    <col min="14" max="14" width="1" style="13" customWidth="1"/>
    <col min="15" max="15" width="20.7109375" style="13" bestFit="1" customWidth="1"/>
    <col min="16" max="16" width="1" style="13" customWidth="1"/>
    <col min="17" max="17" width="15.85546875" style="13" bestFit="1" customWidth="1"/>
    <col min="18" max="18" width="1" style="13" customWidth="1"/>
    <col min="19" max="19" width="20.28515625" style="13" bestFit="1" customWidth="1"/>
    <col min="20" max="20" width="1" style="13" customWidth="1"/>
    <col min="21" max="21" width="9.140625" style="13" customWidth="1"/>
    <col min="22" max="16384" width="9.140625" style="13"/>
  </cols>
  <sheetData>
    <row r="2" spans="1:19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30" x14ac:dyDescent="0.45">
      <c r="A3" s="26" t="s">
        <v>356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19" ht="30" x14ac:dyDescent="0.45">
      <c r="A6" s="33" t="s">
        <v>357</v>
      </c>
      <c r="B6" s="33" t="s">
        <v>357</v>
      </c>
      <c r="C6" s="33" t="s">
        <v>357</v>
      </c>
      <c r="D6" s="33" t="s">
        <v>357</v>
      </c>
      <c r="E6" s="33" t="s">
        <v>357</v>
      </c>
      <c r="F6" s="33" t="s">
        <v>357</v>
      </c>
      <c r="G6" s="33" t="s">
        <v>357</v>
      </c>
      <c r="I6" s="33" t="s">
        <v>358</v>
      </c>
      <c r="J6" s="33" t="s">
        <v>358</v>
      </c>
      <c r="K6" s="33" t="s">
        <v>358</v>
      </c>
      <c r="L6" s="33" t="s">
        <v>358</v>
      </c>
      <c r="M6" s="33" t="s">
        <v>358</v>
      </c>
      <c r="O6" s="33" t="s">
        <v>359</v>
      </c>
      <c r="P6" s="33" t="s">
        <v>359</v>
      </c>
      <c r="Q6" s="33" t="s">
        <v>359</v>
      </c>
      <c r="R6" s="33" t="s">
        <v>359</v>
      </c>
      <c r="S6" s="33" t="s">
        <v>359</v>
      </c>
    </row>
    <row r="7" spans="1:19" ht="30" x14ac:dyDescent="0.45">
      <c r="A7" s="27" t="s">
        <v>360</v>
      </c>
      <c r="C7" s="27" t="s">
        <v>361</v>
      </c>
      <c r="E7" s="27" t="s">
        <v>103</v>
      </c>
      <c r="G7" s="27" t="s">
        <v>104</v>
      </c>
      <c r="I7" s="27" t="s">
        <v>362</v>
      </c>
      <c r="K7" s="27" t="s">
        <v>363</v>
      </c>
      <c r="M7" s="27" t="s">
        <v>364</v>
      </c>
      <c r="O7" s="27" t="s">
        <v>362</v>
      </c>
      <c r="Q7" s="27" t="s">
        <v>363</v>
      </c>
      <c r="S7" s="27" t="s">
        <v>364</v>
      </c>
    </row>
    <row r="8" spans="1:19" ht="21" x14ac:dyDescent="0.55000000000000004">
      <c r="A8" s="14" t="s">
        <v>133</v>
      </c>
      <c r="C8" s="15">
        <v>0</v>
      </c>
      <c r="E8" s="13" t="s">
        <v>135</v>
      </c>
      <c r="G8" s="22">
        <v>16</v>
      </c>
      <c r="I8" s="15">
        <v>159349611810</v>
      </c>
      <c r="J8" s="15"/>
      <c r="K8" s="15">
        <v>0</v>
      </c>
      <c r="L8" s="15"/>
      <c r="M8" s="15">
        <v>159349611810</v>
      </c>
      <c r="N8" s="15"/>
      <c r="O8" s="15">
        <v>1346181166748</v>
      </c>
      <c r="P8" s="15"/>
      <c r="Q8" s="15">
        <v>0</v>
      </c>
      <c r="R8" s="15"/>
      <c r="S8" s="15">
        <v>1346181166748</v>
      </c>
    </row>
    <row r="9" spans="1:19" ht="21" x14ac:dyDescent="0.55000000000000004">
      <c r="A9" s="14" t="s">
        <v>160</v>
      </c>
      <c r="C9" s="15">
        <v>0</v>
      </c>
      <c r="E9" s="13" t="s">
        <v>162</v>
      </c>
      <c r="G9" s="22">
        <v>19</v>
      </c>
      <c r="I9" s="15">
        <v>15976572524</v>
      </c>
      <c r="J9" s="15"/>
      <c r="K9" s="15">
        <v>0</v>
      </c>
      <c r="L9" s="15"/>
      <c r="M9" s="15">
        <v>15976572524</v>
      </c>
      <c r="N9" s="15"/>
      <c r="O9" s="15">
        <v>139578058633</v>
      </c>
      <c r="P9" s="15"/>
      <c r="Q9" s="15">
        <v>0</v>
      </c>
      <c r="R9" s="15"/>
      <c r="S9" s="15">
        <v>139578058633</v>
      </c>
    </row>
    <row r="10" spans="1:19" ht="21" x14ac:dyDescent="0.55000000000000004">
      <c r="A10" s="14" t="s">
        <v>179</v>
      </c>
      <c r="C10" s="15">
        <v>0</v>
      </c>
      <c r="E10" s="13" t="s">
        <v>177</v>
      </c>
      <c r="G10" s="22">
        <v>18</v>
      </c>
      <c r="I10" s="15">
        <v>9946709375</v>
      </c>
      <c r="J10" s="15"/>
      <c r="K10" s="15">
        <v>0</v>
      </c>
      <c r="L10" s="15"/>
      <c r="M10" s="15">
        <v>9946709375</v>
      </c>
      <c r="N10" s="15"/>
      <c r="O10" s="15">
        <v>9946709375</v>
      </c>
      <c r="P10" s="15"/>
      <c r="Q10" s="15">
        <v>0</v>
      </c>
      <c r="R10" s="15"/>
      <c r="S10" s="15">
        <v>9946709375</v>
      </c>
    </row>
    <row r="11" spans="1:19" ht="21" x14ac:dyDescent="0.55000000000000004">
      <c r="A11" s="14" t="s">
        <v>178</v>
      </c>
      <c r="C11" s="15">
        <v>0</v>
      </c>
      <c r="E11" s="13" t="s">
        <v>177</v>
      </c>
      <c r="G11" s="22">
        <v>18</v>
      </c>
      <c r="I11" s="15">
        <v>2387205157</v>
      </c>
      <c r="J11" s="15"/>
      <c r="K11" s="15">
        <v>0</v>
      </c>
      <c r="L11" s="15"/>
      <c r="M11" s="15">
        <v>2387205157</v>
      </c>
      <c r="N11" s="15"/>
      <c r="O11" s="15">
        <v>2387205157</v>
      </c>
      <c r="P11" s="15"/>
      <c r="Q11" s="15">
        <v>0</v>
      </c>
      <c r="R11" s="15"/>
      <c r="S11" s="15">
        <v>2387205157</v>
      </c>
    </row>
    <row r="12" spans="1:19" ht="21" x14ac:dyDescent="0.55000000000000004">
      <c r="A12" s="14" t="s">
        <v>175</v>
      </c>
      <c r="C12" s="15">
        <v>0</v>
      </c>
      <c r="E12" s="13" t="s">
        <v>177</v>
      </c>
      <c r="G12" s="22">
        <v>18</v>
      </c>
      <c r="I12" s="15">
        <v>11936061595</v>
      </c>
      <c r="J12" s="15"/>
      <c r="K12" s="15">
        <v>0</v>
      </c>
      <c r="L12" s="15"/>
      <c r="M12" s="15">
        <v>11936061595</v>
      </c>
      <c r="N12" s="15"/>
      <c r="O12" s="15">
        <v>11936061595</v>
      </c>
      <c r="P12" s="15"/>
      <c r="Q12" s="15">
        <v>0</v>
      </c>
      <c r="R12" s="15"/>
      <c r="S12" s="15">
        <v>11936061595</v>
      </c>
    </row>
    <row r="13" spans="1:19" ht="21" x14ac:dyDescent="0.55000000000000004">
      <c r="A13" s="14" t="s">
        <v>125</v>
      </c>
      <c r="C13" s="15">
        <v>0</v>
      </c>
      <c r="E13" s="13" t="s">
        <v>127</v>
      </c>
      <c r="G13" s="22">
        <v>18.5</v>
      </c>
      <c r="I13" s="15">
        <v>156378897897</v>
      </c>
      <c r="J13" s="15"/>
      <c r="K13" s="15">
        <v>0</v>
      </c>
      <c r="L13" s="15"/>
      <c r="M13" s="15">
        <v>156378897897</v>
      </c>
      <c r="N13" s="15"/>
      <c r="O13" s="15">
        <v>509926441108</v>
      </c>
      <c r="P13" s="15"/>
      <c r="Q13" s="15">
        <v>0</v>
      </c>
      <c r="R13" s="15"/>
      <c r="S13" s="15">
        <v>509926441108</v>
      </c>
    </row>
    <row r="14" spans="1:19" ht="21" x14ac:dyDescent="0.55000000000000004">
      <c r="A14" s="14" t="s">
        <v>145</v>
      </c>
      <c r="C14" s="15">
        <v>0</v>
      </c>
      <c r="E14" s="13" t="s">
        <v>147</v>
      </c>
      <c r="G14" s="22">
        <v>18</v>
      </c>
      <c r="I14" s="15">
        <v>167182033322</v>
      </c>
      <c r="J14" s="15"/>
      <c r="K14" s="15">
        <v>0</v>
      </c>
      <c r="L14" s="15"/>
      <c r="M14" s="15">
        <v>167182033322</v>
      </c>
      <c r="N14" s="15"/>
      <c r="O14" s="15">
        <v>506377749110</v>
      </c>
      <c r="P14" s="15"/>
      <c r="Q14" s="15">
        <v>0</v>
      </c>
      <c r="R14" s="15"/>
      <c r="S14" s="15">
        <v>506377749110</v>
      </c>
    </row>
    <row r="15" spans="1:19" ht="21" x14ac:dyDescent="0.55000000000000004">
      <c r="A15" s="14" t="s">
        <v>106</v>
      </c>
      <c r="C15" s="15">
        <v>0</v>
      </c>
      <c r="E15" s="13" t="s">
        <v>109</v>
      </c>
      <c r="G15" s="22">
        <v>18</v>
      </c>
      <c r="I15" s="15">
        <v>74365120264</v>
      </c>
      <c r="J15" s="15"/>
      <c r="K15" s="15">
        <v>0</v>
      </c>
      <c r="L15" s="15"/>
      <c r="M15" s="15">
        <v>74365120264</v>
      </c>
      <c r="N15" s="15"/>
      <c r="O15" s="15">
        <v>292892908052</v>
      </c>
      <c r="P15" s="15"/>
      <c r="Q15" s="15">
        <v>0</v>
      </c>
      <c r="R15" s="15"/>
      <c r="S15" s="15">
        <v>292892908052</v>
      </c>
    </row>
    <row r="16" spans="1:19" ht="21" x14ac:dyDescent="0.55000000000000004">
      <c r="A16" s="14" t="s">
        <v>110</v>
      </c>
      <c r="C16" s="15">
        <v>0</v>
      </c>
      <c r="E16" s="13" t="s">
        <v>112</v>
      </c>
      <c r="G16" s="22">
        <v>18</v>
      </c>
      <c r="I16" s="15">
        <v>152500299830</v>
      </c>
      <c r="J16" s="15"/>
      <c r="K16" s="15">
        <v>0</v>
      </c>
      <c r="L16" s="15"/>
      <c r="M16" s="15">
        <v>152500299830</v>
      </c>
      <c r="N16" s="15"/>
      <c r="O16" s="15">
        <v>966104270447</v>
      </c>
      <c r="P16" s="15"/>
      <c r="Q16" s="15">
        <v>0</v>
      </c>
      <c r="R16" s="15"/>
      <c r="S16" s="15">
        <v>966104270447</v>
      </c>
    </row>
    <row r="17" spans="1:19" ht="21" x14ac:dyDescent="0.55000000000000004">
      <c r="A17" s="14" t="s">
        <v>365</v>
      </c>
      <c r="C17" s="15">
        <v>0</v>
      </c>
      <c r="E17" s="13" t="s">
        <v>366</v>
      </c>
      <c r="G17" s="22">
        <v>18</v>
      </c>
      <c r="I17" s="15">
        <v>0</v>
      </c>
      <c r="J17" s="15"/>
      <c r="K17" s="15">
        <v>0</v>
      </c>
      <c r="L17" s="15"/>
      <c r="M17" s="15">
        <v>0</v>
      </c>
      <c r="N17" s="15"/>
      <c r="O17" s="15">
        <v>9931000184</v>
      </c>
      <c r="P17" s="15"/>
      <c r="Q17" s="15">
        <v>0</v>
      </c>
      <c r="R17" s="15"/>
      <c r="S17" s="15">
        <v>9931000184</v>
      </c>
    </row>
    <row r="18" spans="1:19" ht="21" x14ac:dyDescent="0.55000000000000004">
      <c r="A18" s="14" t="s">
        <v>180</v>
      </c>
      <c r="C18" s="15">
        <v>0</v>
      </c>
      <c r="E18" s="13" t="s">
        <v>177</v>
      </c>
      <c r="G18" s="22">
        <v>18</v>
      </c>
      <c r="I18" s="15">
        <v>32289274204</v>
      </c>
      <c r="J18" s="15"/>
      <c r="K18" s="15">
        <v>0</v>
      </c>
      <c r="L18" s="15"/>
      <c r="M18" s="15">
        <v>32289274204</v>
      </c>
      <c r="N18" s="15"/>
      <c r="O18" s="15">
        <v>389948710320</v>
      </c>
      <c r="P18" s="15"/>
      <c r="Q18" s="15">
        <v>0</v>
      </c>
      <c r="R18" s="15"/>
      <c r="S18" s="15">
        <v>389948710320</v>
      </c>
    </row>
    <row r="19" spans="1:19" ht="21" x14ac:dyDescent="0.55000000000000004">
      <c r="A19" s="14" t="s">
        <v>182</v>
      </c>
      <c r="C19" s="15">
        <v>0</v>
      </c>
      <c r="E19" s="13" t="s">
        <v>177</v>
      </c>
      <c r="G19" s="22">
        <v>18</v>
      </c>
      <c r="I19" s="15">
        <v>9172526295</v>
      </c>
      <c r="J19" s="15"/>
      <c r="K19" s="15">
        <v>0</v>
      </c>
      <c r="L19" s="15"/>
      <c r="M19" s="15">
        <v>9172526295</v>
      </c>
      <c r="N19" s="15"/>
      <c r="O19" s="15">
        <v>80703841261</v>
      </c>
      <c r="P19" s="15"/>
      <c r="Q19" s="15">
        <v>0</v>
      </c>
      <c r="R19" s="15"/>
      <c r="S19" s="15">
        <v>80703841261</v>
      </c>
    </row>
    <row r="20" spans="1:19" ht="21" x14ac:dyDescent="0.55000000000000004">
      <c r="A20" s="14" t="s">
        <v>183</v>
      </c>
      <c r="C20" s="15">
        <v>0</v>
      </c>
      <c r="E20" s="13" t="s">
        <v>177</v>
      </c>
      <c r="G20" s="22">
        <v>18</v>
      </c>
      <c r="I20" s="15">
        <v>6457835484</v>
      </c>
      <c r="J20" s="15"/>
      <c r="K20" s="15">
        <v>0</v>
      </c>
      <c r="L20" s="15"/>
      <c r="M20" s="15">
        <v>6457835484</v>
      </c>
      <c r="N20" s="15"/>
      <c r="O20" s="15">
        <v>77989371986</v>
      </c>
      <c r="P20" s="15"/>
      <c r="Q20" s="15">
        <v>0</v>
      </c>
      <c r="R20" s="15"/>
      <c r="S20" s="15">
        <v>77989371986</v>
      </c>
    </row>
    <row r="21" spans="1:19" ht="21" x14ac:dyDescent="0.55000000000000004">
      <c r="A21" s="14" t="s">
        <v>184</v>
      </c>
      <c r="C21" s="15">
        <v>0</v>
      </c>
      <c r="E21" s="13" t="s">
        <v>177</v>
      </c>
      <c r="G21" s="22">
        <v>18</v>
      </c>
      <c r="I21" s="15">
        <v>26907705194</v>
      </c>
      <c r="J21" s="15"/>
      <c r="K21" s="15">
        <v>0</v>
      </c>
      <c r="L21" s="15"/>
      <c r="M21" s="15">
        <v>26907705194</v>
      </c>
      <c r="N21" s="15"/>
      <c r="O21" s="15">
        <v>324957113079</v>
      </c>
      <c r="P21" s="15"/>
      <c r="Q21" s="15">
        <v>0</v>
      </c>
      <c r="R21" s="15"/>
      <c r="S21" s="15">
        <v>324957113079</v>
      </c>
    </row>
    <row r="22" spans="1:19" ht="21" x14ac:dyDescent="0.55000000000000004">
      <c r="A22" s="14" t="s">
        <v>142</v>
      </c>
      <c r="C22" s="15">
        <v>0</v>
      </c>
      <c r="E22" s="13" t="s">
        <v>144</v>
      </c>
      <c r="G22" s="22">
        <v>17</v>
      </c>
      <c r="I22" s="15">
        <v>179818485103</v>
      </c>
      <c r="J22" s="15"/>
      <c r="K22" s="15">
        <v>0</v>
      </c>
      <c r="L22" s="15"/>
      <c r="M22" s="15">
        <v>179818485103</v>
      </c>
      <c r="N22" s="15"/>
      <c r="O22" s="15">
        <v>1541381769538</v>
      </c>
      <c r="P22" s="15"/>
      <c r="Q22" s="15">
        <v>0</v>
      </c>
      <c r="R22" s="15"/>
      <c r="S22" s="15">
        <v>1541381769538</v>
      </c>
    </row>
    <row r="23" spans="1:19" ht="21" x14ac:dyDescent="0.55000000000000004">
      <c r="A23" s="14" t="s">
        <v>139</v>
      </c>
      <c r="C23" s="15">
        <v>0</v>
      </c>
      <c r="E23" s="13" t="s">
        <v>141</v>
      </c>
      <c r="G23" s="22">
        <v>17</v>
      </c>
      <c r="I23" s="15">
        <v>61690726904</v>
      </c>
      <c r="J23" s="15"/>
      <c r="K23" s="15">
        <v>0</v>
      </c>
      <c r="L23" s="15"/>
      <c r="M23" s="15">
        <v>61690726904</v>
      </c>
      <c r="N23" s="15"/>
      <c r="O23" s="15">
        <v>390277716424</v>
      </c>
      <c r="P23" s="15"/>
      <c r="Q23" s="15">
        <v>0</v>
      </c>
      <c r="R23" s="15"/>
      <c r="S23" s="15">
        <v>390277716424</v>
      </c>
    </row>
    <row r="24" spans="1:19" ht="21" x14ac:dyDescent="0.55000000000000004">
      <c r="A24" s="14" t="s">
        <v>136</v>
      </c>
      <c r="C24" s="15">
        <v>0</v>
      </c>
      <c r="E24" s="13" t="s">
        <v>138</v>
      </c>
      <c r="G24" s="22">
        <v>15</v>
      </c>
      <c r="I24" s="15">
        <v>25638977893</v>
      </c>
      <c r="J24" s="15"/>
      <c r="K24" s="15">
        <v>0</v>
      </c>
      <c r="L24" s="15"/>
      <c r="M24" s="15">
        <v>25638977893</v>
      </c>
      <c r="N24" s="15"/>
      <c r="O24" s="15">
        <v>100195368341</v>
      </c>
      <c r="P24" s="15"/>
      <c r="Q24" s="15">
        <v>0</v>
      </c>
      <c r="R24" s="15"/>
      <c r="S24" s="15">
        <v>100195368341</v>
      </c>
    </row>
    <row r="25" spans="1:19" ht="21" x14ac:dyDescent="0.55000000000000004">
      <c r="A25" s="14" t="s">
        <v>367</v>
      </c>
      <c r="C25" s="15">
        <v>0</v>
      </c>
      <c r="E25" s="13" t="s">
        <v>368</v>
      </c>
      <c r="G25" s="22">
        <v>17</v>
      </c>
      <c r="I25" s="15">
        <v>0</v>
      </c>
      <c r="J25" s="15"/>
      <c r="K25" s="15">
        <v>0</v>
      </c>
      <c r="L25" s="15"/>
      <c r="M25" s="15">
        <v>0</v>
      </c>
      <c r="N25" s="15"/>
      <c r="O25" s="15">
        <v>54005803153</v>
      </c>
      <c r="P25" s="15"/>
      <c r="Q25" s="15">
        <v>0</v>
      </c>
      <c r="R25" s="15"/>
      <c r="S25" s="15">
        <v>54005803153</v>
      </c>
    </row>
    <row r="26" spans="1:19" ht="21" x14ac:dyDescent="0.55000000000000004">
      <c r="A26" s="14" t="s">
        <v>131</v>
      </c>
      <c r="C26" s="15">
        <v>0</v>
      </c>
      <c r="E26" s="13" t="s">
        <v>132</v>
      </c>
      <c r="G26" s="22">
        <v>15</v>
      </c>
      <c r="I26" s="15">
        <v>56009469012</v>
      </c>
      <c r="J26" s="15"/>
      <c r="K26" s="15">
        <v>0</v>
      </c>
      <c r="L26" s="15"/>
      <c r="M26" s="15">
        <v>56009469012</v>
      </c>
      <c r="N26" s="15"/>
      <c r="O26" s="15">
        <v>60293607007</v>
      </c>
      <c r="P26" s="15"/>
      <c r="Q26" s="15">
        <v>0</v>
      </c>
      <c r="R26" s="15"/>
      <c r="S26" s="15">
        <v>60293607007</v>
      </c>
    </row>
    <row r="27" spans="1:19" ht="21" x14ac:dyDescent="0.55000000000000004">
      <c r="A27" s="14" t="s">
        <v>128</v>
      </c>
      <c r="C27" s="15">
        <v>0</v>
      </c>
      <c r="E27" s="13" t="s">
        <v>130</v>
      </c>
      <c r="G27" s="22">
        <v>15</v>
      </c>
      <c r="I27" s="15">
        <v>60611882993</v>
      </c>
      <c r="J27" s="15"/>
      <c r="K27" s="15">
        <v>0</v>
      </c>
      <c r="L27" s="15"/>
      <c r="M27" s="15">
        <v>60611882993</v>
      </c>
      <c r="N27" s="15"/>
      <c r="O27" s="15">
        <v>89409734732</v>
      </c>
      <c r="P27" s="15"/>
      <c r="Q27" s="15">
        <v>0</v>
      </c>
      <c r="R27" s="15"/>
      <c r="S27" s="15">
        <v>89409734732</v>
      </c>
    </row>
    <row r="28" spans="1:19" ht="21" x14ac:dyDescent="0.55000000000000004">
      <c r="A28" s="14" t="s">
        <v>113</v>
      </c>
      <c r="C28" s="15">
        <v>0</v>
      </c>
      <c r="E28" s="13" t="s">
        <v>115</v>
      </c>
      <c r="G28" s="22">
        <v>18</v>
      </c>
      <c r="I28" s="15">
        <v>27674068160</v>
      </c>
      <c r="J28" s="15"/>
      <c r="K28" s="15">
        <v>0</v>
      </c>
      <c r="L28" s="15"/>
      <c r="M28" s="15">
        <v>27674068160</v>
      </c>
      <c r="N28" s="15"/>
      <c r="O28" s="15">
        <v>244583188290</v>
      </c>
      <c r="P28" s="15"/>
      <c r="Q28" s="15">
        <v>0</v>
      </c>
      <c r="R28" s="15"/>
      <c r="S28" s="15">
        <v>244583188290</v>
      </c>
    </row>
    <row r="29" spans="1:19" ht="21" x14ac:dyDescent="0.55000000000000004">
      <c r="A29" s="14" t="s">
        <v>154</v>
      </c>
      <c r="C29" s="15">
        <v>0</v>
      </c>
      <c r="E29" s="13" t="s">
        <v>156</v>
      </c>
      <c r="G29" s="22">
        <v>18</v>
      </c>
      <c r="I29" s="15">
        <v>60756243002</v>
      </c>
      <c r="J29" s="15"/>
      <c r="K29" s="15">
        <v>0</v>
      </c>
      <c r="L29" s="15"/>
      <c r="M29" s="15">
        <v>60756243002</v>
      </c>
      <c r="N29" s="15"/>
      <c r="O29" s="15">
        <v>501132927635</v>
      </c>
      <c r="P29" s="15"/>
      <c r="Q29" s="15">
        <v>0</v>
      </c>
      <c r="R29" s="15"/>
      <c r="S29" s="15">
        <v>501132927635</v>
      </c>
    </row>
    <row r="30" spans="1:19" ht="21" x14ac:dyDescent="0.55000000000000004">
      <c r="A30" s="14" t="s">
        <v>369</v>
      </c>
      <c r="C30" s="15">
        <v>0</v>
      </c>
      <c r="E30" s="13" t="s">
        <v>156</v>
      </c>
      <c r="G30" s="22">
        <v>18</v>
      </c>
      <c r="I30" s="15">
        <v>0</v>
      </c>
      <c r="J30" s="15"/>
      <c r="K30" s="15">
        <v>0</v>
      </c>
      <c r="L30" s="15"/>
      <c r="M30" s="15">
        <v>0</v>
      </c>
      <c r="N30" s="15"/>
      <c r="O30" s="15">
        <v>22237052057</v>
      </c>
      <c r="P30" s="15"/>
      <c r="Q30" s="15">
        <v>0</v>
      </c>
      <c r="R30" s="15"/>
      <c r="S30" s="15">
        <v>22237052057</v>
      </c>
    </row>
    <row r="31" spans="1:19" ht="21" x14ac:dyDescent="0.55000000000000004">
      <c r="A31" s="14" t="s">
        <v>157</v>
      </c>
      <c r="C31" s="15">
        <v>0</v>
      </c>
      <c r="E31" s="13" t="s">
        <v>159</v>
      </c>
      <c r="G31" s="22">
        <v>18</v>
      </c>
      <c r="I31" s="15">
        <v>28086460773</v>
      </c>
      <c r="J31" s="15"/>
      <c r="K31" s="15">
        <v>0</v>
      </c>
      <c r="L31" s="15"/>
      <c r="M31" s="15">
        <v>28086460773</v>
      </c>
      <c r="N31" s="15"/>
      <c r="O31" s="15">
        <v>32864710302</v>
      </c>
      <c r="P31" s="15"/>
      <c r="Q31" s="15">
        <v>0</v>
      </c>
      <c r="R31" s="15"/>
      <c r="S31" s="15">
        <v>32864710302</v>
      </c>
    </row>
    <row r="32" spans="1:19" ht="21" x14ac:dyDescent="0.55000000000000004">
      <c r="A32" s="14" t="s">
        <v>151</v>
      </c>
      <c r="C32" s="15">
        <v>0</v>
      </c>
      <c r="E32" s="13" t="s">
        <v>153</v>
      </c>
      <c r="G32" s="22">
        <v>16</v>
      </c>
      <c r="I32" s="15">
        <v>2524433959</v>
      </c>
      <c r="J32" s="15"/>
      <c r="K32" s="15">
        <v>0</v>
      </c>
      <c r="L32" s="15"/>
      <c r="M32" s="15">
        <v>2524433959</v>
      </c>
      <c r="N32" s="15"/>
      <c r="O32" s="15">
        <v>45257560599</v>
      </c>
      <c r="P32" s="15"/>
      <c r="Q32" s="15">
        <v>0</v>
      </c>
      <c r="R32" s="15"/>
      <c r="S32" s="15">
        <v>45257560599</v>
      </c>
    </row>
    <row r="33" spans="1:19" ht="21" x14ac:dyDescent="0.55000000000000004">
      <c r="A33" s="14" t="s">
        <v>370</v>
      </c>
      <c r="C33" s="15">
        <v>0</v>
      </c>
      <c r="E33" s="13" t="s">
        <v>371</v>
      </c>
      <c r="G33" s="22">
        <v>20</v>
      </c>
      <c r="I33" s="15">
        <v>0</v>
      </c>
      <c r="J33" s="15"/>
      <c r="K33" s="15">
        <v>0</v>
      </c>
      <c r="L33" s="15"/>
      <c r="M33" s="15">
        <v>0</v>
      </c>
      <c r="N33" s="15"/>
      <c r="O33" s="15">
        <v>456109832560</v>
      </c>
      <c r="P33" s="15"/>
      <c r="Q33" s="15">
        <v>0</v>
      </c>
      <c r="R33" s="15"/>
      <c r="S33" s="15">
        <v>456109832560</v>
      </c>
    </row>
    <row r="34" spans="1:19" ht="21" x14ac:dyDescent="0.55000000000000004">
      <c r="A34" s="14" t="s">
        <v>148</v>
      </c>
      <c r="C34" s="15">
        <v>0</v>
      </c>
      <c r="E34" s="13" t="s">
        <v>150</v>
      </c>
      <c r="G34" s="22">
        <v>17</v>
      </c>
      <c r="I34" s="15">
        <v>3810045757</v>
      </c>
      <c r="J34" s="15"/>
      <c r="K34" s="15">
        <v>0</v>
      </c>
      <c r="L34" s="15"/>
      <c r="M34" s="15">
        <v>3810045757</v>
      </c>
      <c r="N34" s="15"/>
      <c r="O34" s="15">
        <v>32168960533</v>
      </c>
      <c r="P34" s="15"/>
      <c r="Q34" s="15">
        <v>0</v>
      </c>
      <c r="R34" s="15"/>
      <c r="S34" s="15">
        <v>32168960533</v>
      </c>
    </row>
    <row r="35" spans="1:19" ht="21" x14ac:dyDescent="0.55000000000000004">
      <c r="A35" s="14" t="s">
        <v>372</v>
      </c>
      <c r="C35" s="15">
        <v>0</v>
      </c>
      <c r="E35" s="13" t="s">
        <v>373</v>
      </c>
      <c r="G35" s="22">
        <v>20</v>
      </c>
      <c r="I35" s="15">
        <v>0</v>
      </c>
      <c r="J35" s="15"/>
      <c r="K35" s="15">
        <v>0</v>
      </c>
      <c r="L35" s="15"/>
      <c r="M35" s="15">
        <v>0</v>
      </c>
      <c r="N35" s="15"/>
      <c r="O35" s="15">
        <v>239258506720</v>
      </c>
      <c r="P35" s="15"/>
      <c r="Q35" s="15">
        <v>0</v>
      </c>
      <c r="R35" s="15"/>
      <c r="S35" s="15">
        <v>239258506720</v>
      </c>
    </row>
    <row r="36" spans="1:19" ht="21" x14ac:dyDescent="0.55000000000000004">
      <c r="A36" s="14" t="s">
        <v>374</v>
      </c>
      <c r="C36" s="15">
        <v>0</v>
      </c>
      <c r="E36" s="13" t="s">
        <v>375</v>
      </c>
      <c r="G36" s="22">
        <v>20</v>
      </c>
      <c r="I36" s="15">
        <v>0</v>
      </c>
      <c r="J36" s="15"/>
      <c r="K36" s="15">
        <v>0</v>
      </c>
      <c r="L36" s="15"/>
      <c r="M36" s="15">
        <v>0</v>
      </c>
      <c r="N36" s="15"/>
      <c r="O36" s="15">
        <v>114489248584</v>
      </c>
      <c r="P36" s="15"/>
      <c r="Q36" s="15">
        <v>0</v>
      </c>
      <c r="R36" s="15"/>
      <c r="S36" s="15">
        <v>114489248584</v>
      </c>
    </row>
    <row r="37" spans="1:19" ht="21" x14ac:dyDescent="0.55000000000000004">
      <c r="A37" s="14" t="s">
        <v>376</v>
      </c>
      <c r="C37" s="15">
        <v>0</v>
      </c>
      <c r="E37" s="13" t="s">
        <v>377</v>
      </c>
      <c r="G37" s="22">
        <v>20</v>
      </c>
      <c r="I37" s="15">
        <v>0</v>
      </c>
      <c r="J37" s="15"/>
      <c r="K37" s="15">
        <v>0</v>
      </c>
      <c r="L37" s="15"/>
      <c r="M37" s="15">
        <v>0</v>
      </c>
      <c r="N37" s="15"/>
      <c r="O37" s="15">
        <v>60273972726</v>
      </c>
      <c r="P37" s="15"/>
      <c r="Q37" s="15">
        <v>0</v>
      </c>
      <c r="R37" s="15"/>
      <c r="S37" s="15">
        <v>60273972726</v>
      </c>
    </row>
    <row r="38" spans="1:19" ht="21" x14ac:dyDescent="0.55000000000000004">
      <c r="A38" s="14" t="s">
        <v>207</v>
      </c>
      <c r="C38" s="15">
        <v>30</v>
      </c>
      <c r="E38" s="15">
        <v>0</v>
      </c>
      <c r="G38" s="13">
        <v>0</v>
      </c>
      <c r="I38" s="15">
        <v>20382956</v>
      </c>
      <c r="J38" s="15"/>
      <c r="K38" s="15">
        <v>0</v>
      </c>
      <c r="L38" s="15"/>
      <c r="M38" s="15">
        <v>20382956</v>
      </c>
      <c r="N38" s="15"/>
      <c r="O38" s="15">
        <v>25460309019</v>
      </c>
      <c r="P38" s="15"/>
      <c r="Q38" s="15">
        <v>0</v>
      </c>
      <c r="R38" s="15"/>
      <c r="S38" s="15">
        <v>25460309019</v>
      </c>
    </row>
    <row r="39" spans="1:19" ht="21" x14ac:dyDescent="0.55000000000000004">
      <c r="A39" s="14" t="s">
        <v>211</v>
      </c>
      <c r="C39" s="15">
        <v>30</v>
      </c>
      <c r="E39" s="15">
        <v>0</v>
      </c>
      <c r="G39" s="13">
        <v>10</v>
      </c>
      <c r="I39" s="15">
        <v>9211</v>
      </c>
      <c r="J39" s="15"/>
      <c r="K39" s="15">
        <v>2</v>
      </c>
      <c r="L39" s="15"/>
      <c r="M39" s="15">
        <v>9209</v>
      </c>
      <c r="N39" s="15"/>
      <c r="O39" s="15">
        <v>63532</v>
      </c>
      <c r="P39" s="15"/>
      <c r="Q39" s="15">
        <v>2</v>
      </c>
      <c r="R39" s="15"/>
      <c r="S39" s="15">
        <v>63530</v>
      </c>
    </row>
    <row r="40" spans="1:19" ht="21" x14ac:dyDescent="0.55000000000000004">
      <c r="A40" s="14" t="s">
        <v>214</v>
      </c>
      <c r="C40" s="15">
        <v>29</v>
      </c>
      <c r="E40" s="15">
        <v>0</v>
      </c>
      <c r="G40" s="13">
        <v>0</v>
      </c>
      <c r="I40" s="15">
        <v>6370</v>
      </c>
      <c r="J40" s="15"/>
      <c r="K40" s="15">
        <v>0</v>
      </c>
      <c r="L40" s="15"/>
      <c r="M40" s="15">
        <v>6370</v>
      </c>
      <c r="N40" s="15"/>
      <c r="O40" s="15">
        <v>242893743</v>
      </c>
      <c r="P40" s="15"/>
      <c r="Q40" s="15">
        <v>0</v>
      </c>
      <c r="R40" s="15"/>
      <c r="S40" s="15">
        <v>242893743</v>
      </c>
    </row>
    <row r="41" spans="1:19" ht="21" x14ac:dyDescent="0.55000000000000004">
      <c r="A41" s="14" t="s">
        <v>378</v>
      </c>
      <c r="C41" s="15">
        <v>23</v>
      </c>
      <c r="E41" s="15">
        <v>0</v>
      </c>
      <c r="G41" s="13">
        <v>10</v>
      </c>
      <c r="I41" s="15">
        <v>0</v>
      </c>
      <c r="J41" s="15"/>
      <c r="K41" s="15">
        <v>0</v>
      </c>
      <c r="L41" s="15"/>
      <c r="M41" s="15">
        <v>0</v>
      </c>
      <c r="N41" s="15"/>
      <c r="O41" s="15">
        <v>76503242</v>
      </c>
      <c r="P41" s="15"/>
      <c r="Q41" s="15">
        <v>0</v>
      </c>
      <c r="R41" s="15"/>
      <c r="S41" s="15">
        <v>76503242</v>
      </c>
    </row>
    <row r="42" spans="1:19" ht="21" x14ac:dyDescent="0.55000000000000004">
      <c r="A42" s="14" t="s">
        <v>217</v>
      </c>
      <c r="C42" s="15">
        <v>26</v>
      </c>
      <c r="E42" s="15">
        <v>0</v>
      </c>
      <c r="G42" s="13">
        <v>10</v>
      </c>
      <c r="I42" s="15">
        <v>-32685170</v>
      </c>
      <c r="J42" s="15"/>
      <c r="K42" s="15">
        <v>-231224</v>
      </c>
      <c r="L42" s="15"/>
      <c r="M42" s="15">
        <v>-32453946</v>
      </c>
      <c r="N42" s="15"/>
      <c r="O42" s="15">
        <v>32256965</v>
      </c>
      <c r="P42" s="15"/>
      <c r="Q42" s="15">
        <v>230419</v>
      </c>
      <c r="R42" s="15"/>
      <c r="S42" s="15">
        <v>32026546</v>
      </c>
    </row>
    <row r="43" spans="1:19" ht="21" x14ac:dyDescent="0.55000000000000004">
      <c r="A43" s="14" t="s">
        <v>211</v>
      </c>
      <c r="C43" s="15">
        <v>25</v>
      </c>
      <c r="E43" s="15">
        <v>0</v>
      </c>
      <c r="G43" s="13">
        <v>10</v>
      </c>
      <c r="I43" s="15">
        <v>1442403</v>
      </c>
      <c r="J43" s="15"/>
      <c r="K43" s="15">
        <v>307</v>
      </c>
      <c r="L43" s="15"/>
      <c r="M43" s="15">
        <v>1442096</v>
      </c>
      <c r="N43" s="15"/>
      <c r="O43" s="15">
        <v>11954231</v>
      </c>
      <c r="P43" s="15"/>
      <c r="Q43" s="15">
        <v>307</v>
      </c>
      <c r="R43" s="15"/>
      <c r="S43" s="15">
        <v>11953924</v>
      </c>
    </row>
    <row r="44" spans="1:19" ht="21" x14ac:dyDescent="0.55000000000000004">
      <c r="A44" s="14" t="s">
        <v>232</v>
      </c>
      <c r="C44" s="15">
        <v>24</v>
      </c>
      <c r="E44" s="15">
        <v>0</v>
      </c>
      <c r="G44" s="13">
        <v>10</v>
      </c>
      <c r="I44" s="15">
        <v>2979165</v>
      </c>
      <c r="J44" s="15"/>
      <c r="K44" s="15">
        <v>43</v>
      </c>
      <c r="L44" s="15"/>
      <c r="M44" s="15">
        <v>2979122</v>
      </c>
      <c r="N44" s="15"/>
      <c r="O44" s="15">
        <v>25408808</v>
      </c>
      <c r="P44" s="15"/>
      <c r="Q44" s="15">
        <v>5091</v>
      </c>
      <c r="R44" s="15"/>
      <c r="S44" s="15">
        <v>25403717</v>
      </c>
    </row>
    <row r="45" spans="1:19" ht="21" x14ac:dyDescent="0.55000000000000004">
      <c r="A45" s="14" t="s">
        <v>235</v>
      </c>
      <c r="C45" s="15">
        <v>1</v>
      </c>
      <c r="E45" s="15">
        <v>0</v>
      </c>
      <c r="G45" s="13">
        <v>0</v>
      </c>
      <c r="I45" s="15">
        <v>8844</v>
      </c>
      <c r="J45" s="15"/>
      <c r="K45" s="15">
        <v>0</v>
      </c>
      <c r="L45" s="15"/>
      <c r="M45" s="15">
        <v>8844</v>
      </c>
      <c r="N45" s="15"/>
      <c r="O45" s="15">
        <v>76110</v>
      </c>
      <c r="P45" s="15"/>
      <c r="Q45" s="15">
        <v>0</v>
      </c>
      <c r="R45" s="15"/>
      <c r="S45" s="15">
        <v>76110</v>
      </c>
    </row>
    <row r="46" spans="1:19" ht="21" x14ac:dyDescent="0.55000000000000004">
      <c r="A46" s="14" t="s">
        <v>238</v>
      </c>
      <c r="C46" s="15">
        <v>1</v>
      </c>
      <c r="E46" s="15">
        <v>0</v>
      </c>
      <c r="G46" s="13">
        <v>10</v>
      </c>
      <c r="I46" s="15">
        <v>-20452437</v>
      </c>
      <c r="J46" s="15"/>
      <c r="K46" s="15">
        <v>-5604</v>
      </c>
      <c r="L46" s="15"/>
      <c r="M46" s="15">
        <v>-20446833</v>
      </c>
      <c r="N46" s="15"/>
      <c r="O46" s="15">
        <v>1025428451</v>
      </c>
      <c r="P46" s="15"/>
      <c r="Q46" s="15">
        <v>19</v>
      </c>
      <c r="R46" s="15"/>
      <c r="S46" s="15">
        <v>1025428432</v>
      </c>
    </row>
    <row r="47" spans="1:19" ht="21" x14ac:dyDescent="0.55000000000000004">
      <c r="A47" s="14" t="s">
        <v>241</v>
      </c>
      <c r="C47" s="15">
        <v>1</v>
      </c>
      <c r="E47" s="15">
        <v>0</v>
      </c>
      <c r="G47" s="13">
        <v>0</v>
      </c>
      <c r="I47" s="15">
        <v>2123</v>
      </c>
      <c r="J47" s="15"/>
      <c r="K47" s="15">
        <v>0</v>
      </c>
      <c r="L47" s="15"/>
      <c r="M47" s="15">
        <v>2123</v>
      </c>
      <c r="N47" s="15"/>
      <c r="O47" s="15">
        <v>52505</v>
      </c>
      <c r="P47" s="15"/>
      <c r="Q47" s="15">
        <v>0</v>
      </c>
      <c r="R47" s="15"/>
      <c r="S47" s="15">
        <v>52505</v>
      </c>
    </row>
    <row r="48" spans="1:19" ht="21" x14ac:dyDescent="0.55000000000000004">
      <c r="A48" s="14" t="s">
        <v>244</v>
      </c>
      <c r="C48" s="15">
        <v>29</v>
      </c>
      <c r="E48" s="15">
        <v>0</v>
      </c>
      <c r="G48" s="13">
        <v>0</v>
      </c>
      <c r="I48" s="15">
        <v>6369</v>
      </c>
      <c r="J48" s="15"/>
      <c r="K48" s="15">
        <v>0</v>
      </c>
      <c r="L48" s="15"/>
      <c r="M48" s="15">
        <v>6369</v>
      </c>
      <c r="N48" s="15"/>
      <c r="O48" s="15">
        <v>25066</v>
      </c>
      <c r="P48" s="15"/>
      <c r="Q48" s="15">
        <v>0</v>
      </c>
      <c r="R48" s="15"/>
      <c r="S48" s="15">
        <v>25066</v>
      </c>
    </row>
    <row r="49" spans="1:19" ht="21" x14ac:dyDescent="0.55000000000000004">
      <c r="A49" s="14" t="s">
        <v>379</v>
      </c>
      <c r="C49" s="15">
        <v>1</v>
      </c>
      <c r="E49" s="15">
        <v>0</v>
      </c>
      <c r="G49" s="13">
        <v>20</v>
      </c>
      <c r="I49" s="15">
        <v>0</v>
      </c>
      <c r="J49" s="15"/>
      <c r="K49" s="15">
        <v>0</v>
      </c>
      <c r="L49" s="15"/>
      <c r="M49" s="15">
        <v>0</v>
      </c>
      <c r="N49" s="15"/>
      <c r="O49" s="15">
        <v>66</v>
      </c>
      <c r="P49" s="15"/>
      <c r="Q49" s="15">
        <v>0</v>
      </c>
      <c r="R49" s="15"/>
      <c r="S49" s="15">
        <v>66</v>
      </c>
    </row>
    <row r="50" spans="1:19" ht="21" x14ac:dyDescent="0.55000000000000004">
      <c r="A50" s="14" t="s">
        <v>247</v>
      </c>
      <c r="C50" s="15">
        <v>1</v>
      </c>
      <c r="E50" s="15">
        <v>0</v>
      </c>
      <c r="G50" s="13">
        <v>0</v>
      </c>
      <c r="I50" s="15">
        <v>1698630</v>
      </c>
      <c r="J50" s="15"/>
      <c r="K50" s="15">
        <v>0</v>
      </c>
      <c r="L50" s="15"/>
      <c r="M50" s="15">
        <v>1698630</v>
      </c>
      <c r="N50" s="15"/>
      <c r="O50" s="15">
        <v>120824584</v>
      </c>
      <c r="P50" s="15"/>
      <c r="Q50" s="15">
        <v>0</v>
      </c>
      <c r="R50" s="15"/>
      <c r="S50" s="15">
        <v>120824584</v>
      </c>
    </row>
    <row r="51" spans="1:19" ht="21" x14ac:dyDescent="0.55000000000000004">
      <c r="A51" s="14" t="s">
        <v>238</v>
      </c>
      <c r="C51" s="15">
        <v>29</v>
      </c>
      <c r="E51" s="15">
        <v>0</v>
      </c>
      <c r="G51" s="13">
        <v>20</v>
      </c>
      <c r="I51" s="15">
        <v>0</v>
      </c>
      <c r="J51" s="15"/>
      <c r="K51" s="15">
        <v>0</v>
      </c>
      <c r="L51" s="15"/>
      <c r="M51" s="15">
        <v>0</v>
      </c>
      <c r="N51" s="15"/>
      <c r="O51" s="15">
        <v>153251740505</v>
      </c>
      <c r="P51" s="15"/>
      <c r="Q51" s="15">
        <v>0</v>
      </c>
      <c r="R51" s="15"/>
      <c r="S51" s="15">
        <v>153251740505</v>
      </c>
    </row>
    <row r="52" spans="1:19" ht="21" x14ac:dyDescent="0.55000000000000004">
      <c r="A52" s="14" t="s">
        <v>247</v>
      </c>
      <c r="C52" s="15">
        <v>1</v>
      </c>
      <c r="E52" s="15">
        <v>0</v>
      </c>
      <c r="G52" s="13">
        <v>21.100000381469702</v>
      </c>
      <c r="I52" s="15">
        <v>0</v>
      </c>
      <c r="J52" s="15"/>
      <c r="K52" s="15">
        <v>0</v>
      </c>
      <c r="L52" s="15"/>
      <c r="M52" s="15">
        <v>0</v>
      </c>
      <c r="N52" s="15"/>
      <c r="O52" s="15">
        <v>34702289835</v>
      </c>
      <c r="P52" s="15"/>
      <c r="Q52" s="15">
        <v>0</v>
      </c>
      <c r="R52" s="15"/>
      <c r="S52" s="15">
        <v>34702289835</v>
      </c>
    </row>
    <row r="53" spans="1:19" ht="21" x14ac:dyDescent="0.55000000000000004">
      <c r="A53" s="14" t="s">
        <v>316</v>
      </c>
      <c r="C53" s="15">
        <v>25</v>
      </c>
      <c r="E53" s="15">
        <v>0</v>
      </c>
      <c r="G53" s="13">
        <v>20</v>
      </c>
      <c r="I53" s="15">
        <v>0</v>
      </c>
      <c r="J53" s="15"/>
      <c r="K53" s="15">
        <v>0</v>
      </c>
      <c r="L53" s="15"/>
      <c r="M53" s="15">
        <v>0</v>
      </c>
      <c r="N53" s="15"/>
      <c r="O53" s="15">
        <v>183333333280</v>
      </c>
      <c r="P53" s="15"/>
      <c r="Q53" s="15">
        <v>0</v>
      </c>
      <c r="R53" s="15"/>
      <c r="S53" s="15">
        <v>183333333280</v>
      </c>
    </row>
    <row r="54" spans="1:19" ht="21" x14ac:dyDescent="0.55000000000000004">
      <c r="A54" s="14" t="s">
        <v>316</v>
      </c>
      <c r="C54" s="15">
        <v>29</v>
      </c>
      <c r="E54" s="15">
        <v>0</v>
      </c>
      <c r="G54" s="13">
        <v>20</v>
      </c>
      <c r="I54" s="15">
        <v>0</v>
      </c>
      <c r="J54" s="15"/>
      <c r="K54" s="15">
        <v>0</v>
      </c>
      <c r="L54" s="15"/>
      <c r="M54" s="15">
        <v>0</v>
      </c>
      <c r="N54" s="15"/>
      <c r="O54" s="15">
        <v>57377049170</v>
      </c>
      <c r="P54" s="15"/>
      <c r="Q54" s="15">
        <v>0</v>
      </c>
      <c r="R54" s="15"/>
      <c r="S54" s="15">
        <v>57377049170</v>
      </c>
    </row>
    <row r="55" spans="1:19" ht="21" x14ac:dyDescent="0.55000000000000004">
      <c r="A55" s="14" t="s">
        <v>244</v>
      </c>
      <c r="C55" s="15">
        <v>31</v>
      </c>
      <c r="E55" s="15">
        <v>0</v>
      </c>
      <c r="G55" s="13">
        <v>20</v>
      </c>
      <c r="I55" s="15">
        <v>0</v>
      </c>
      <c r="J55" s="15"/>
      <c r="K55" s="15">
        <v>0</v>
      </c>
      <c r="L55" s="15"/>
      <c r="M55" s="15">
        <v>0</v>
      </c>
      <c r="N55" s="15"/>
      <c r="O55" s="15">
        <v>33313565574</v>
      </c>
      <c r="P55" s="15"/>
      <c r="Q55" s="15">
        <v>0</v>
      </c>
      <c r="R55" s="15"/>
      <c r="S55" s="15">
        <v>33313565574</v>
      </c>
    </row>
    <row r="56" spans="1:19" ht="21" x14ac:dyDescent="0.55000000000000004">
      <c r="A56" s="14" t="s">
        <v>290</v>
      </c>
      <c r="C56" s="15">
        <v>31</v>
      </c>
      <c r="E56" s="15">
        <v>0</v>
      </c>
      <c r="G56" s="13">
        <v>20</v>
      </c>
      <c r="I56" s="15">
        <v>0</v>
      </c>
      <c r="J56" s="15"/>
      <c r="K56" s="15">
        <v>0</v>
      </c>
      <c r="L56" s="15"/>
      <c r="M56" s="15">
        <v>0</v>
      </c>
      <c r="N56" s="15"/>
      <c r="O56" s="15">
        <v>27770491803</v>
      </c>
      <c r="P56" s="15"/>
      <c r="Q56" s="15">
        <v>0</v>
      </c>
      <c r="R56" s="15"/>
      <c r="S56" s="15">
        <v>27770491803</v>
      </c>
    </row>
    <row r="57" spans="1:19" ht="21" x14ac:dyDescent="0.55000000000000004">
      <c r="A57" s="14" t="s">
        <v>380</v>
      </c>
      <c r="C57" s="15">
        <v>31</v>
      </c>
      <c r="E57" s="15">
        <v>0</v>
      </c>
      <c r="G57" s="13">
        <v>20</v>
      </c>
      <c r="I57" s="15">
        <v>0</v>
      </c>
      <c r="J57" s="15"/>
      <c r="K57" s="15">
        <v>0</v>
      </c>
      <c r="L57" s="15"/>
      <c r="M57" s="15">
        <v>0</v>
      </c>
      <c r="N57" s="15"/>
      <c r="O57" s="15">
        <v>20751303884</v>
      </c>
      <c r="P57" s="15"/>
      <c r="Q57" s="15">
        <v>0</v>
      </c>
      <c r="R57" s="15"/>
      <c r="S57" s="15">
        <v>20751303884</v>
      </c>
    </row>
    <row r="58" spans="1:19" ht="21" x14ac:dyDescent="0.55000000000000004">
      <c r="A58" s="14" t="s">
        <v>214</v>
      </c>
      <c r="C58" s="15">
        <v>14</v>
      </c>
      <c r="E58" s="15">
        <v>0</v>
      </c>
      <c r="G58" s="13">
        <v>18</v>
      </c>
      <c r="I58" s="15">
        <v>14676164367</v>
      </c>
      <c r="J58" s="15"/>
      <c r="K58" s="15">
        <v>0</v>
      </c>
      <c r="L58" s="15"/>
      <c r="M58" s="15">
        <v>14676164367</v>
      </c>
      <c r="N58" s="15"/>
      <c r="O58" s="15">
        <v>129484230708</v>
      </c>
      <c r="P58" s="15"/>
      <c r="Q58" s="15">
        <v>56399878</v>
      </c>
      <c r="R58" s="15"/>
      <c r="S58" s="15">
        <v>129427830830</v>
      </c>
    </row>
    <row r="59" spans="1:19" ht="21" x14ac:dyDescent="0.55000000000000004">
      <c r="A59" s="14" t="s">
        <v>253</v>
      </c>
      <c r="C59" s="15">
        <v>17</v>
      </c>
      <c r="E59" s="15">
        <v>0</v>
      </c>
      <c r="G59" s="13">
        <v>0</v>
      </c>
      <c r="I59" s="15">
        <v>0</v>
      </c>
      <c r="J59" s="15"/>
      <c r="K59" s="15">
        <v>0</v>
      </c>
      <c r="L59" s="15"/>
      <c r="M59" s="15">
        <v>0</v>
      </c>
      <c r="N59" s="15"/>
      <c r="O59" s="15">
        <v>51145</v>
      </c>
      <c r="P59" s="15"/>
      <c r="Q59" s="15">
        <v>0</v>
      </c>
      <c r="R59" s="15"/>
      <c r="S59" s="15">
        <v>51145</v>
      </c>
    </row>
    <row r="60" spans="1:19" ht="21" x14ac:dyDescent="0.55000000000000004">
      <c r="A60" s="14" t="s">
        <v>253</v>
      </c>
      <c r="C60" s="15">
        <v>16</v>
      </c>
      <c r="E60" s="15">
        <v>0</v>
      </c>
      <c r="G60" s="13">
        <v>20</v>
      </c>
      <c r="I60" s="15">
        <v>0</v>
      </c>
      <c r="J60" s="15"/>
      <c r="K60" s="15">
        <v>0</v>
      </c>
      <c r="L60" s="15"/>
      <c r="M60" s="15">
        <v>0</v>
      </c>
      <c r="N60" s="15"/>
      <c r="O60" s="15">
        <v>166666666673</v>
      </c>
      <c r="P60" s="15"/>
      <c r="Q60" s="15">
        <v>0</v>
      </c>
      <c r="R60" s="15"/>
      <c r="S60" s="15">
        <v>166666666673</v>
      </c>
    </row>
    <row r="61" spans="1:19" ht="21" x14ac:dyDescent="0.55000000000000004">
      <c r="A61" s="14" t="s">
        <v>256</v>
      </c>
      <c r="C61" s="15">
        <v>1</v>
      </c>
      <c r="E61" s="15">
        <v>0</v>
      </c>
      <c r="G61" s="13">
        <v>17.5</v>
      </c>
      <c r="I61" s="15">
        <v>0</v>
      </c>
      <c r="J61" s="15"/>
      <c r="K61" s="15">
        <v>0</v>
      </c>
      <c r="L61" s="15"/>
      <c r="M61" s="15">
        <v>0</v>
      </c>
      <c r="N61" s="15"/>
      <c r="O61" s="15">
        <v>97540983606</v>
      </c>
      <c r="P61" s="15"/>
      <c r="Q61" s="15">
        <v>0</v>
      </c>
      <c r="R61" s="15"/>
      <c r="S61" s="15">
        <v>97540983606</v>
      </c>
    </row>
    <row r="62" spans="1:19" ht="21" x14ac:dyDescent="0.55000000000000004">
      <c r="A62" s="14" t="s">
        <v>256</v>
      </c>
      <c r="C62" s="15">
        <v>1</v>
      </c>
      <c r="E62" s="15">
        <v>0</v>
      </c>
      <c r="G62" s="13">
        <v>18</v>
      </c>
      <c r="I62" s="15">
        <v>76438355000</v>
      </c>
      <c r="J62" s="15"/>
      <c r="K62" s="15">
        <v>0</v>
      </c>
      <c r="L62" s="15"/>
      <c r="M62" s="15">
        <v>76438355000</v>
      </c>
      <c r="N62" s="15"/>
      <c r="O62" s="15">
        <v>657800155164</v>
      </c>
      <c r="P62" s="15"/>
      <c r="Q62" s="15">
        <v>0</v>
      </c>
      <c r="R62" s="15"/>
      <c r="S62" s="15">
        <v>657800155164</v>
      </c>
    </row>
    <row r="63" spans="1:19" ht="21" x14ac:dyDescent="0.55000000000000004">
      <c r="A63" s="14" t="s">
        <v>259</v>
      </c>
      <c r="C63" s="15">
        <v>28</v>
      </c>
      <c r="E63" s="15">
        <v>0</v>
      </c>
      <c r="G63" s="13">
        <v>18</v>
      </c>
      <c r="I63" s="15">
        <v>33902151762</v>
      </c>
      <c r="J63" s="15"/>
      <c r="K63" s="15">
        <v>-26867144</v>
      </c>
      <c r="L63" s="15"/>
      <c r="M63" s="15">
        <v>33929018906</v>
      </c>
      <c r="N63" s="15"/>
      <c r="O63" s="15">
        <v>307487155627</v>
      </c>
      <c r="P63" s="15"/>
      <c r="Q63" s="15">
        <v>34447170</v>
      </c>
      <c r="R63" s="15"/>
      <c r="S63" s="15">
        <v>307452708457</v>
      </c>
    </row>
    <row r="64" spans="1:19" ht="21" x14ac:dyDescent="0.55000000000000004">
      <c r="A64" s="14" t="s">
        <v>259</v>
      </c>
      <c r="C64" s="15">
        <v>3</v>
      </c>
      <c r="E64" s="15">
        <v>0</v>
      </c>
      <c r="G64" s="13">
        <v>18</v>
      </c>
      <c r="I64" s="15">
        <v>34672438343</v>
      </c>
      <c r="J64" s="15"/>
      <c r="K64" s="15">
        <v>0</v>
      </c>
      <c r="L64" s="15"/>
      <c r="M64" s="15">
        <v>34672438343</v>
      </c>
      <c r="N64" s="15"/>
      <c r="O64" s="15">
        <v>307116638621</v>
      </c>
      <c r="P64" s="15"/>
      <c r="Q64" s="15">
        <v>48182710</v>
      </c>
      <c r="R64" s="15"/>
      <c r="S64" s="15">
        <v>307068455911</v>
      </c>
    </row>
    <row r="65" spans="1:19" ht="21" x14ac:dyDescent="0.55000000000000004">
      <c r="A65" s="14" t="s">
        <v>253</v>
      </c>
      <c r="C65" s="15">
        <v>6</v>
      </c>
      <c r="E65" s="15">
        <v>0</v>
      </c>
      <c r="G65" s="13">
        <v>20</v>
      </c>
      <c r="I65" s="15">
        <v>0</v>
      </c>
      <c r="J65" s="15"/>
      <c r="K65" s="15">
        <v>0</v>
      </c>
      <c r="L65" s="15"/>
      <c r="M65" s="15">
        <v>0</v>
      </c>
      <c r="N65" s="15"/>
      <c r="O65" s="15">
        <v>461748633881</v>
      </c>
      <c r="P65" s="15"/>
      <c r="Q65" s="15">
        <v>0</v>
      </c>
      <c r="R65" s="15"/>
      <c r="S65" s="15">
        <v>461748633881</v>
      </c>
    </row>
    <row r="66" spans="1:19" ht="21" x14ac:dyDescent="0.55000000000000004">
      <c r="A66" s="14" t="s">
        <v>247</v>
      </c>
      <c r="C66" s="15">
        <v>6</v>
      </c>
      <c r="E66" s="15">
        <v>0</v>
      </c>
      <c r="G66" s="13">
        <v>18.100000381469702</v>
      </c>
      <c r="I66" s="15">
        <v>0</v>
      </c>
      <c r="J66" s="15"/>
      <c r="K66" s="15">
        <v>0</v>
      </c>
      <c r="L66" s="15"/>
      <c r="M66" s="15">
        <v>0</v>
      </c>
      <c r="N66" s="15"/>
      <c r="O66" s="15">
        <v>142153878687</v>
      </c>
      <c r="P66" s="15"/>
      <c r="Q66" s="15">
        <v>0</v>
      </c>
      <c r="R66" s="15"/>
      <c r="S66" s="15">
        <v>142153878687</v>
      </c>
    </row>
    <row r="67" spans="1:19" ht="21" x14ac:dyDescent="0.55000000000000004">
      <c r="A67" s="14" t="s">
        <v>316</v>
      </c>
      <c r="C67" s="15">
        <v>16</v>
      </c>
      <c r="E67" s="15">
        <v>0</v>
      </c>
      <c r="G67" s="13">
        <v>18</v>
      </c>
      <c r="I67" s="15">
        <v>0</v>
      </c>
      <c r="J67" s="15"/>
      <c r="K67" s="15">
        <v>0</v>
      </c>
      <c r="L67" s="15"/>
      <c r="M67" s="15">
        <v>0</v>
      </c>
      <c r="N67" s="15"/>
      <c r="O67" s="15">
        <v>-5573770487</v>
      </c>
      <c r="P67" s="15"/>
      <c r="Q67" s="15">
        <v>0</v>
      </c>
      <c r="R67" s="15"/>
      <c r="S67" s="15">
        <v>-5573770487</v>
      </c>
    </row>
    <row r="68" spans="1:19" ht="21" x14ac:dyDescent="0.55000000000000004">
      <c r="A68" s="14" t="s">
        <v>211</v>
      </c>
      <c r="C68" s="15">
        <v>30</v>
      </c>
      <c r="E68" s="15">
        <v>0</v>
      </c>
      <c r="G68" s="13">
        <v>19</v>
      </c>
      <c r="I68" s="15">
        <v>0</v>
      </c>
      <c r="J68" s="15"/>
      <c r="K68" s="15">
        <v>0</v>
      </c>
      <c r="L68" s="15"/>
      <c r="M68" s="15">
        <v>0</v>
      </c>
      <c r="N68" s="15"/>
      <c r="O68" s="15">
        <v>172404371585</v>
      </c>
      <c r="P68" s="15"/>
      <c r="Q68" s="15">
        <v>0</v>
      </c>
      <c r="R68" s="15"/>
      <c r="S68" s="15">
        <v>172404371585</v>
      </c>
    </row>
    <row r="69" spans="1:19" ht="21" x14ac:dyDescent="0.55000000000000004">
      <c r="A69" s="14" t="s">
        <v>238</v>
      </c>
      <c r="C69" s="15">
        <v>1</v>
      </c>
      <c r="E69" s="15">
        <v>0</v>
      </c>
      <c r="G69" s="13">
        <v>18</v>
      </c>
      <c r="I69" s="15">
        <v>0</v>
      </c>
      <c r="J69" s="15"/>
      <c r="K69" s="15">
        <v>0</v>
      </c>
      <c r="L69" s="15"/>
      <c r="M69" s="15">
        <v>0</v>
      </c>
      <c r="N69" s="15"/>
      <c r="O69" s="15">
        <v>16967213114</v>
      </c>
      <c r="P69" s="15"/>
      <c r="Q69" s="15">
        <v>0</v>
      </c>
      <c r="R69" s="15"/>
      <c r="S69" s="15">
        <v>16967213114</v>
      </c>
    </row>
    <row r="70" spans="1:19" ht="21" x14ac:dyDescent="0.55000000000000004">
      <c r="A70" s="14" t="s">
        <v>247</v>
      </c>
      <c r="C70" s="15">
        <v>31</v>
      </c>
      <c r="E70" s="15">
        <v>0</v>
      </c>
      <c r="G70" s="13">
        <v>19.799999237060501</v>
      </c>
      <c r="I70" s="15">
        <v>0</v>
      </c>
      <c r="J70" s="15"/>
      <c r="K70" s="15">
        <v>0</v>
      </c>
      <c r="L70" s="15"/>
      <c r="M70" s="15">
        <v>0</v>
      </c>
      <c r="N70" s="15"/>
      <c r="O70" s="15">
        <v>481549498524</v>
      </c>
      <c r="P70" s="15"/>
      <c r="Q70" s="15">
        <v>0</v>
      </c>
      <c r="R70" s="15"/>
      <c r="S70" s="15">
        <v>481549498524</v>
      </c>
    </row>
    <row r="71" spans="1:19" ht="21" x14ac:dyDescent="0.55000000000000004">
      <c r="A71" s="14" t="s">
        <v>263</v>
      </c>
      <c r="C71" s="15">
        <v>1</v>
      </c>
      <c r="E71" s="15">
        <v>0</v>
      </c>
      <c r="G71" s="13">
        <v>17.5</v>
      </c>
      <c r="I71" s="15">
        <v>23780821897</v>
      </c>
      <c r="J71" s="15"/>
      <c r="K71" s="15">
        <v>0</v>
      </c>
      <c r="L71" s="15"/>
      <c r="M71" s="15">
        <v>23780821897</v>
      </c>
      <c r="N71" s="15"/>
      <c r="O71" s="15">
        <v>215121882805</v>
      </c>
      <c r="P71" s="15"/>
      <c r="Q71" s="15">
        <v>0</v>
      </c>
      <c r="R71" s="15"/>
      <c r="S71" s="15">
        <v>215121882805</v>
      </c>
    </row>
    <row r="72" spans="1:19" ht="21" x14ac:dyDescent="0.55000000000000004">
      <c r="A72" s="14" t="s">
        <v>266</v>
      </c>
      <c r="C72" s="15">
        <v>19</v>
      </c>
      <c r="E72" s="15">
        <v>0</v>
      </c>
      <c r="G72" s="13">
        <v>0</v>
      </c>
      <c r="I72" s="15">
        <v>0</v>
      </c>
      <c r="J72" s="15"/>
      <c r="K72" s="15">
        <v>0</v>
      </c>
      <c r="L72" s="15"/>
      <c r="M72" s="15">
        <v>0</v>
      </c>
      <c r="N72" s="15"/>
      <c r="O72" s="15">
        <v>41297</v>
      </c>
      <c r="P72" s="15"/>
      <c r="Q72" s="15">
        <v>0</v>
      </c>
      <c r="R72" s="15"/>
      <c r="S72" s="15">
        <v>41297</v>
      </c>
    </row>
    <row r="73" spans="1:19" ht="21" x14ac:dyDescent="0.55000000000000004">
      <c r="A73" s="14" t="s">
        <v>269</v>
      </c>
      <c r="C73" s="15">
        <v>1</v>
      </c>
      <c r="E73" s="15">
        <v>0</v>
      </c>
      <c r="G73" s="13">
        <v>18</v>
      </c>
      <c r="I73" s="15">
        <v>5917808219</v>
      </c>
      <c r="J73" s="15"/>
      <c r="K73" s="15">
        <v>0</v>
      </c>
      <c r="L73" s="15"/>
      <c r="M73" s="15">
        <v>5917808219</v>
      </c>
      <c r="N73" s="15"/>
      <c r="O73" s="15">
        <v>622239163830</v>
      </c>
      <c r="P73" s="15"/>
      <c r="Q73" s="15">
        <v>0</v>
      </c>
      <c r="R73" s="15"/>
      <c r="S73" s="15">
        <v>622239163830</v>
      </c>
    </row>
    <row r="74" spans="1:19" ht="21" x14ac:dyDescent="0.55000000000000004">
      <c r="A74" s="14" t="s">
        <v>272</v>
      </c>
      <c r="C74" s="15">
        <v>17</v>
      </c>
      <c r="E74" s="15">
        <v>0</v>
      </c>
      <c r="G74" s="13">
        <v>10</v>
      </c>
      <c r="I74" s="15">
        <v>6390</v>
      </c>
      <c r="J74" s="15"/>
      <c r="K74" s="15">
        <v>0</v>
      </c>
      <c r="L74" s="15"/>
      <c r="M74" s="15">
        <v>6390</v>
      </c>
      <c r="N74" s="15"/>
      <c r="O74" s="15">
        <v>35530</v>
      </c>
      <c r="P74" s="15"/>
      <c r="Q74" s="15">
        <v>21</v>
      </c>
      <c r="R74" s="15"/>
      <c r="S74" s="15">
        <v>35509</v>
      </c>
    </row>
    <row r="75" spans="1:19" ht="21" x14ac:dyDescent="0.55000000000000004">
      <c r="A75" s="14" t="s">
        <v>381</v>
      </c>
      <c r="C75" s="15">
        <v>17</v>
      </c>
      <c r="E75" s="15">
        <v>0</v>
      </c>
      <c r="G75" s="13">
        <v>20.5</v>
      </c>
      <c r="I75" s="15">
        <v>0</v>
      </c>
      <c r="J75" s="15"/>
      <c r="K75" s="15">
        <v>0</v>
      </c>
      <c r="L75" s="15"/>
      <c r="M75" s="15">
        <v>0</v>
      </c>
      <c r="N75" s="15"/>
      <c r="O75" s="15">
        <v>46209016392</v>
      </c>
      <c r="P75" s="15"/>
      <c r="Q75" s="15">
        <v>0</v>
      </c>
      <c r="R75" s="15"/>
      <c r="S75" s="15">
        <v>46209016392</v>
      </c>
    </row>
    <row r="76" spans="1:19" ht="21" x14ac:dyDescent="0.55000000000000004">
      <c r="A76" s="14" t="s">
        <v>275</v>
      </c>
      <c r="C76" s="15">
        <v>30</v>
      </c>
      <c r="E76" s="15">
        <v>0</v>
      </c>
      <c r="G76" s="13">
        <v>10</v>
      </c>
      <c r="I76" s="15">
        <v>2</v>
      </c>
      <c r="J76" s="15"/>
      <c r="K76" s="15">
        <v>0</v>
      </c>
      <c r="L76" s="15"/>
      <c r="M76" s="15">
        <v>2</v>
      </c>
      <c r="N76" s="15"/>
      <c r="O76" s="15">
        <v>2</v>
      </c>
      <c r="P76" s="15"/>
      <c r="Q76" s="15">
        <v>0</v>
      </c>
      <c r="R76" s="15"/>
      <c r="S76" s="15">
        <v>2</v>
      </c>
    </row>
    <row r="77" spans="1:19" ht="21" x14ac:dyDescent="0.55000000000000004">
      <c r="A77" s="14" t="s">
        <v>275</v>
      </c>
      <c r="C77" s="15">
        <v>30</v>
      </c>
      <c r="E77" s="15">
        <v>0</v>
      </c>
      <c r="G77" s="13">
        <v>18</v>
      </c>
      <c r="I77" s="15">
        <v>45863013674</v>
      </c>
      <c r="J77" s="15"/>
      <c r="K77" s="15">
        <v>53</v>
      </c>
      <c r="L77" s="15"/>
      <c r="M77" s="15">
        <v>45863013621</v>
      </c>
      <c r="N77" s="15"/>
      <c r="O77" s="15">
        <v>308736581998</v>
      </c>
      <c r="P77" s="15"/>
      <c r="Q77" s="15">
        <v>107</v>
      </c>
      <c r="R77" s="15"/>
      <c r="S77" s="15">
        <v>308736581891</v>
      </c>
    </row>
    <row r="78" spans="1:19" ht="21" x14ac:dyDescent="0.55000000000000004">
      <c r="A78" s="14" t="s">
        <v>214</v>
      </c>
      <c r="C78" s="15">
        <v>10</v>
      </c>
      <c r="E78" s="15">
        <v>0</v>
      </c>
      <c r="G78" s="13">
        <v>19</v>
      </c>
      <c r="I78" s="15">
        <v>3747945205</v>
      </c>
      <c r="J78" s="15"/>
      <c r="K78" s="15">
        <v>2695669</v>
      </c>
      <c r="L78" s="15"/>
      <c r="M78" s="15">
        <v>3745249536</v>
      </c>
      <c r="N78" s="15"/>
      <c r="O78" s="15">
        <v>117513271859</v>
      </c>
      <c r="P78" s="15"/>
      <c r="Q78" s="15">
        <v>11321811</v>
      </c>
      <c r="R78" s="15"/>
      <c r="S78" s="15">
        <v>117501950048</v>
      </c>
    </row>
    <row r="79" spans="1:19" ht="21" x14ac:dyDescent="0.55000000000000004">
      <c r="A79" s="14" t="s">
        <v>281</v>
      </c>
      <c r="C79" s="15">
        <v>1</v>
      </c>
      <c r="E79" s="15">
        <v>0</v>
      </c>
      <c r="G79" s="13">
        <v>10</v>
      </c>
      <c r="I79" s="15">
        <v>6708279</v>
      </c>
      <c r="J79" s="15"/>
      <c r="K79" s="15">
        <v>1835</v>
      </c>
      <c r="L79" s="15"/>
      <c r="M79" s="15">
        <v>6706444</v>
      </c>
      <c r="N79" s="15"/>
      <c r="O79" s="15">
        <v>6728132</v>
      </c>
      <c r="P79" s="15"/>
      <c r="Q79" s="15">
        <v>1837</v>
      </c>
      <c r="R79" s="15"/>
      <c r="S79" s="15">
        <v>6726295</v>
      </c>
    </row>
    <row r="80" spans="1:19" ht="21" x14ac:dyDescent="0.55000000000000004">
      <c r="A80" s="14" t="s">
        <v>281</v>
      </c>
      <c r="C80" s="15">
        <v>1</v>
      </c>
      <c r="E80" s="15">
        <v>0</v>
      </c>
      <c r="G80" s="13">
        <v>18</v>
      </c>
      <c r="I80" s="15">
        <v>6115068463</v>
      </c>
      <c r="J80" s="15"/>
      <c r="K80" s="15">
        <v>3</v>
      </c>
      <c r="L80" s="15"/>
      <c r="M80" s="15">
        <v>6115068460</v>
      </c>
      <c r="N80" s="15"/>
      <c r="O80" s="15">
        <v>38017336489</v>
      </c>
      <c r="P80" s="15"/>
      <c r="Q80" s="15">
        <v>2890370</v>
      </c>
      <c r="R80" s="15"/>
      <c r="S80" s="15">
        <v>38014446119</v>
      </c>
    </row>
    <row r="81" spans="1:19" ht="21" x14ac:dyDescent="0.55000000000000004">
      <c r="A81" s="14" t="s">
        <v>275</v>
      </c>
      <c r="C81" s="15">
        <v>1</v>
      </c>
      <c r="E81" s="15">
        <v>0</v>
      </c>
      <c r="G81" s="13">
        <v>18</v>
      </c>
      <c r="I81" s="15">
        <v>15287671204</v>
      </c>
      <c r="J81" s="15"/>
      <c r="K81" s="15">
        <v>0</v>
      </c>
      <c r="L81" s="15"/>
      <c r="M81" s="15">
        <v>15287671204</v>
      </c>
      <c r="N81" s="15"/>
      <c r="O81" s="15">
        <v>89633504204</v>
      </c>
      <c r="P81" s="15"/>
      <c r="Q81" s="15">
        <v>0</v>
      </c>
      <c r="R81" s="15"/>
      <c r="S81" s="15">
        <v>89633504204</v>
      </c>
    </row>
    <row r="82" spans="1:19" ht="21" x14ac:dyDescent="0.55000000000000004">
      <c r="A82" s="14" t="s">
        <v>244</v>
      </c>
      <c r="C82" s="15">
        <v>8</v>
      </c>
      <c r="E82" s="15">
        <v>0</v>
      </c>
      <c r="G82" s="13">
        <v>21</v>
      </c>
      <c r="I82" s="15">
        <v>26753424638</v>
      </c>
      <c r="J82" s="15"/>
      <c r="K82" s="15">
        <v>0</v>
      </c>
      <c r="L82" s="15"/>
      <c r="M82" s="15">
        <v>26753424638</v>
      </c>
      <c r="N82" s="15"/>
      <c r="O82" s="15">
        <v>150834044348</v>
      </c>
      <c r="P82" s="15"/>
      <c r="Q82" s="15">
        <v>87450383</v>
      </c>
      <c r="R82" s="15"/>
      <c r="S82" s="15">
        <v>150746593965</v>
      </c>
    </row>
    <row r="83" spans="1:19" ht="21" x14ac:dyDescent="0.55000000000000004">
      <c r="A83" s="14" t="s">
        <v>272</v>
      </c>
      <c r="C83" s="15">
        <v>8</v>
      </c>
      <c r="E83" s="15">
        <v>0</v>
      </c>
      <c r="G83" s="13">
        <v>21</v>
      </c>
      <c r="I83" s="15">
        <v>44589041084</v>
      </c>
      <c r="J83" s="15"/>
      <c r="K83" s="15">
        <v>-11</v>
      </c>
      <c r="L83" s="15"/>
      <c r="M83" s="15">
        <v>44589041095</v>
      </c>
      <c r="N83" s="15"/>
      <c r="O83" s="15">
        <v>251390074030</v>
      </c>
      <c r="P83" s="15"/>
      <c r="Q83" s="15">
        <v>151589064</v>
      </c>
      <c r="R83" s="15"/>
      <c r="S83" s="15">
        <v>251238484966</v>
      </c>
    </row>
    <row r="84" spans="1:19" ht="21" x14ac:dyDescent="0.55000000000000004">
      <c r="A84" s="14" t="s">
        <v>290</v>
      </c>
      <c r="C84" s="15">
        <v>8</v>
      </c>
      <c r="E84" s="15">
        <v>0</v>
      </c>
      <c r="G84" s="13">
        <v>21</v>
      </c>
      <c r="I84" s="15">
        <v>17835616415</v>
      </c>
      <c r="J84" s="15"/>
      <c r="K84" s="15">
        <v>0</v>
      </c>
      <c r="L84" s="15"/>
      <c r="M84" s="15">
        <v>17835616415</v>
      </c>
      <c r="N84" s="15"/>
      <c r="O84" s="15">
        <v>100556029507</v>
      </c>
      <c r="P84" s="15"/>
      <c r="Q84" s="15">
        <v>60162342</v>
      </c>
      <c r="R84" s="15"/>
      <c r="S84" s="15">
        <v>100495867165</v>
      </c>
    </row>
    <row r="85" spans="1:19" ht="21" x14ac:dyDescent="0.55000000000000004">
      <c r="A85" s="14" t="s">
        <v>275</v>
      </c>
      <c r="C85" s="15">
        <v>1</v>
      </c>
      <c r="E85" s="15">
        <v>0</v>
      </c>
      <c r="G85" s="13">
        <v>18</v>
      </c>
      <c r="I85" s="15">
        <v>4586301355</v>
      </c>
      <c r="J85" s="15"/>
      <c r="K85" s="15">
        <v>0</v>
      </c>
      <c r="L85" s="15"/>
      <c r="M85" s="15">
        <v>4586301355</v>
      </c>
      <c r="N85" s="15"/>
      <c r="O85" s="15">
        <v>25709715355</v>
      </c>
      <c r="P85" s="15"/>
      <c r="Q85" s="15">
        <v>0</v>
      </c>
      <c r="R85" s="15"/>
      <c r="S85" s="15">
        <v>25709715355</v>
      </c>
    </row>
    <row r="86" spans="1:19" ht="21" x14ac:dyDescent="0.55000000000000004">
      <c r="A86" s="14" t="s">
        <v>244</v>
      </c>
      <c r="C86" s="15">
        <v>30</v>
      </c>
      <c r="E86" s="15">
        <v>0</v>
      </c>
      <c r="G86" s="13">
        <v>21</v>
      </c>
      <c r="I86" s="15">
        <v>26753424638</v>
      </c>
      <c r="J86" s="15"/>
      <c r="K86" s="15">
        <v>177180</v>
      </c>
      <c r="L86" s="15"/>
      <c r="M86" s="15">
        <v>26753247458</v>
      </c>
      <c r="N86" s="15"/>
      <c r="O86" s="15">
        <v>131899618134</v>
      </c>
      <c r="P86" s="15"/>
      <c r="Q86" s="15">
        <v>65230990</v>
      </c>
      <c r="R86" s="15"/>
      <c r="S86" s="15">
        <v>131834387144</v>
      </c>
    </row>
    <row r="87" spans="1:19" ht="21" x14ac:dyDescent="0.55000000000000004">
      <c r="A87" s="14" t="s">
        <v>290</v>
      </c>
      <c r="C87" s="15">
        <v>30</v>
      </c>
      <c r="E87" s="15">
        <v>0</v>
      </c>
      <c r="G87" s="13">
        <v>21</v>
      </c>
      <c r="I87" s="15">
        <v>17835616415</v>
      </c>
      <c r="J87" s="15"/>
      <c r="K87" s="15">
        <v>118120</v>
      </c>
      <c r="L87" s="15"/>
      <c r="M87" s="15">
        <v>17835498295</v>
      </c>
      <c r="N87" s="15"/>
      <c r="O87" s="15">
        <v>87933078705</v>
      </c>
      <c r="P87" s="15"/>
      <c r="Q87" s="15">
        <v>43487326</v>
      </c>
      <c r="R87" s="15"/>
      <c r="S87" s="15">
        <v>87889591379</v>
      </c>
    </row>
    <row r="88" spans="1:19" ht="21" x14ac:dyDescent="0.55000000000000004">
      <c r="A88" s="14" t="s">
        <v>272</v>
      </c>
      <c r="C88" s="15">
        <v>30</v>
      </c>
      <c r="E88" s="15">
        <v>0</v>
      </c>
      <c r="G88" s="13">
        <v>21</v>
      </c>
      <c r="I88" s="15">
        <v>44589043424</v>
      </c>
      <c r="J88" s="15"/>
      <c r="K88" s="15">
        <v>0</v>
      </c>
      <c r="L88" s="15"/>
      <c r="M88" s="15">
        <v>44589043424</v>
      </c>
      <c r="N88" s="15"/>
      <c r="O88" s="15">
        <v>220582199768</v>
      </c>
      <c r="P88" s="15"/>
      <c r="Q88" s="15">
        <v>24405181</v>
      </c>
      <c r="R88" s="15"/>
      <c r="S88" s="15">
        <v>220557794587</v>
      </c>
    </row>
    <row r="89" spans="1:19" ht="21" x14ac:dyDescent="0.55000000000000004">
      <c r="A89" s="14" t="s">
        <v>298</v>
      </c>
      <c r="C89" s="15">
        <v>9</v>
      </c>
      <c r="E89" s="15">
        <v>0</v>
      </c>
      <c r="G89" s="13">
        <v>20</v>
      </c>
      <c r="I89" s="15">
        <v>51187963204</v>
      </c>
      <c r="J89" s="15"/>
      <c r="K89" s="15">
        <v>1124063</v>
      </c>
      <c r="L89" s="15"/>
      <c r="M89" s="15">
        <v>51186839141</v>
      </c>
      <c r="N89" s="15"/>
      <c r="O89" s="15">
        <v>236712328758</v>
      </c>
      <c r="P89" s="15"/>
      <c r="Q89" s="15">
        <v>177469712</v>
      </c>
      <c r="R89" s="15"/>
      <c r="S89" s="15">
        <v>236534859046</v>
      </c>
    </row>
    <row r="90" spans="1:19" ht="21" x14ac:dyDescent="0.55000000000000004">
      <c r="A90" s="14" t="s">
        <v>301</v>
      </c>
      <c r="C90" s="15">
        <v>11</v>
      </c>
      <c r="E90" s="15">
        <v>0</v>
      </c>
      <c r="G90" s="13">
        <v>21</v>
      </c>
      <c r="I90" s="15">
        <v>10442465753</v>
      </c>
      <c r="J90" s="15"/>
      <c r="K90" s="15">
        <v>3980140</v>
      </c>
      <c r="L90" s="15"/>
      <c r="M90" s="15">
        <v>10438485613</v>
      </c>
      <c r="N90" s="15"/>
      <c r="O90" s="15">
        <v>45524758555</v>
      </c>
      <c r="P90" s="15"/>
      <c r="Q90" s="15">
        <v>35821260</v>
      </c>
      <c r="R90" s="15"/>
      <c r="S90" s="15">
        <v>45488937295</v>
      </c>
    </row>
    <row r="91" spans="1:19" ht="21" x14ac:dyDescent="0.55000000000000004">
      <c r="A91" s="14" t="s">
        <v>304</v>
      </c>
      <c r="C91" s="15">
        <v>1</v>
      </c>
      <c r="E91" s="15">
        <v>0</v>
      </c>
      <c r="G91" s="13">
        <v>18</v>
      </c>
      <c r="I91" s="15">
        <v>22931506837</v>
      </c>
      <c r="J91" s="15"/>
      <c r="K91" s="15">
        <v>0</v>
      </c>
      <c r="L91" s="15"/>
      <c r="M91" s="15">
        <v>22931506837</v>
      </c>
      <c r="N91" s="15"/>
      <c r="O91" s="15">
        <v>105061503926</v>
      </c>
      <c r="P91" s="15"/>
      <c r="Q91" s="15">
        <v>0</v>
      </c>
      <c r="R91" s="15"/>
      <c r="S91" s="15">
        <v>105061503926</v>
      </c>
    </row>
    <row r="92" spans="1:19" ht="21" x14ac:dyDescent="0.55000000000000004">
      <c r="A92" s="14" t="s">
        <v>207</v>
      </c>
      <c r="C92" s="15">
        <v>1</v>
      </c>
      <c r="E92" s="15">
        <v>0</v>
      </c>
      <c r="G92" s="13">
        <v>18</v>
      </c>
      <c r="I92" s="15">
        <v>30575342439</v>
      </c>
      <c r="J92" s="15"/>
      <c r="K92" s="15">
        <v>0</v>
      </c>
      <c r="L92" s="15"/>
      <c r="M92" s="15">
        <v>30575342439</v>
      </c>
      <c r="N92" s="15"/>
      <c r="O92" s="15">
        <v>136971926439</v>
      </c>
      <c r="P92" s="15"/>
      <c r="Q92" s="15">
        <v>0</v>
      </c>
      <c r="R92" s="15"/>
      <c r="S92" s="15">
        <v>136971926439</v>
      </c>
    </row>
    <row r="93" spans="1:19" ht="21" x14ac:dyDescent="0.55000000000000004">
      <c r="A93" s="14" t="s">
        <v>298</v>
      </c>
      <c r="C93" s="15">
        <v>15</v>
      </c>
      <c r="E93" s="15">
        <v>0</v>
      </c>
      <c r="G93" s="13">
        <v>20</v>
      </c>
      <c r="I93" s="15">
        <v>16986301370</v>
      </c>
      <c r="J93" s="15"/>
      <c r="K93" s="15">
        <v>0</v>
      </c>
      <c r="L93" s="15"/>
      <c r="M93" s="15">
        <v>16986301370</v>
      </c>
      <c r="N93" s="15"/>
      <c r="O93" s="15">
        <v>94128302953</v>
      </c>
      <c r="P93" s="15"/>
      <c r="Q93" s="15">
        <v>71471114</v>
      </c>
      <c r="R93" s="15"/>
      <c r="S93" s="15">
        <v>94056831839</v>
      </c>
    </row>
    <row r="94" spans="1:19" ht="21" x14ac:dyDescent="0.55000000000000004">
      <c r="A94" s="14" t="s">
        <v>309</v>
      </c>
      <c r="C94" s="15">
        <v>16</v>
      </c>
      <c r="E94" s="15">
        <v>0</v>
      </c>
      <c r="G94" s="13">
        <v>20</v>
      </c>
      <c r="I94" s="15">
        <v>35616438327</v>
      </c>
      <c r="J94" s="15"/>
      <c r="K94" s="15">
        <v>-228583334</v>
      </c>
      <c r="L94" s="15"/>
      <c r="M94" s="15">
        <v>35845021661</v>
      </c>
      <c r="N94" s="15"/>
      <c r="O94" s="15">
        <v>326027397223</v>
      </c>
      <c r="P94" s="15"/>
      <c r="Q94" s="15">
        <v>128578125</v>
      </c>
      <c r="R94" s="15"/>
      <c r="S94" s="15">
        <v>325898819098</v>
      </c>
    </row>
    <row r="95" spans="1:19" ht="21" x14ac:dyDescent="0.55000000000000004">
      <c r="A95" s="14" t="s">
        <v>311</v>
      </c>
      <c r="C95" s="15">
        <v>1</v>
      </c>
      <c r="E95" s="15">
        <v>0</v>
      </c>
      <c r="G95" s="13">
        <v>18</v>
      </c>
      <c r="I95" s="15">
        <v>30575342439</v>
      </c>
      <c r="J95" s="15"/>
      <c r="K95" s="15">
        <v>0</v>
      </c>
      <c r="L95" s="15"/>
      <c r="M95" s="15">
        <v>30575342439</v>
      </c>
      <c r="N95" s="15"/>
      <c r="O95" s="15">
        <v>135004714947</v>
      </c>
      <c r="P95" s="15"/>
      <c r="Q95" s="15">
        <v>0</v>
      </c>
      <c r="R95" s="15"/>
      <c r="S95" s="15">
        <v>135004714947</v>
      </c>
    </row>
    <row r="96" spans="1:19" ht="21" x14ac:dyDescent="0.55000000000000004">
      <c r="A96" s="14" t="s">
        <v>298</v>
      </c>
      <c r="C96" s="15">
        <v>16</v>
      </c>
      <c r="E96" s="15">
        <v>0</v>
      </c>
      <c r="G96" s="13">
        <v>20</v>
      </c>
      <c r="I96" s="15">
        <v>42465753425</v>
      </c>
      <c r="J96" s="15"/>
      <c r="K96" s="15">
        <v>0</v>
      </c>
      <c r="L96" s="15"/>
      <c r="M96" s="15">
        <v>42465753425</v>
      </c>
      <c r="N96" s="15"/>
      <c r="O96" s="15">
        <v>187671232867</v>
      </c>
      <c r="P96" s="15"/>
      <c r="Q96" s="15">
        <v>178580730</v>
      </c>
      <c r="R96" s="15"/>
      <c r="S96" s="15">
        <v>187492652137</v>
      </c>
    </row>
    <row r="97" spans="1:19" ht="21" x14ac:dyDescent="0.55000000000000004">
      <c r="A97" s="14" t="s">
        <v>214</v>
      </c>
      <c r="C97" s="15">
        <v>16</v>
      </c>
      <c r="E97" s="15">
        <v>0</v>
      </c>
      <c r="G97" s="13">
        <v>18</v>
      </c>
      <c r="I97" s="15">
        <v>0</v>
      </c>
      <c r="J97" s="15"/>
      <c r="K97" s="15">
        <v>0</v>
      </c>
      <c r="L97" s="15"/>
      <c r="M97" s="15">
        <v>0</v>
      </c>
      <c r="N97" s="15"/>
      <c r="O97" s="15">
        <v>75945205478</v>
      </c>
      <c r="P97" s="15"/>
      <c r="Q97" s="15">
        <v>0</v>
      </c>
      <c r="R97" s="15"/>
      <c r="S97" s="15">
        <v>75945205478</v>
      </c>
    </row>
    <row r="98" spans="1:19" ht="21" x14ac:dyDescent="0.55000000000000004">
      <c r="A98" s="14" t="s">
        <v>304</v>
      </c>
      <c r="C98" s="15">
        <v>1</v>
      </c>
      <c r="E98" s="15">
        <v>0</v>
      </c>
      <c r="G98" s="13">
        <v>18</v>
      </c>
      <c r="I98" s="15">
        <v>7643835602</v>
      </c>
      <c r="J98" s="15"/>
      <c r="K98" s="15">
        <v>0</v>
      </c>
      <c r="L98" s="15"/>
      <c r="M98" s="15">
        <v>7643835602</v>
      </c>
      <c r="N98" s="15"/>
      <c r="O98" s="15">
        <v>33013473902</v>
      </c>
      <c r="P98" s="15"/>
      <c r="Q98" s="15">
        <v>0</v>
      </c>
      <c r="R98" s="15"/>
      <c r="S98" s="15">
        <v>33013473902</v>
      </c>
    </row>
    <row r="99" spans="1:19" ht="21" x14ac:dyDescent="0.55000000000000004">
      <c r="A99" s="14" t="s">
        <v>309</v>
      </c>
      <c r="C99" s="15">
        <v>29</v>
      </c>
      <c r="E99" s="15">
        <v>0</v>
      </c>
      <c r="G99" s="13">
        <v>20</v>
      </c>
      <c r="I99" s="15">
        <v>169863013698</v>
      </c>
      <c r="J99" s="15"/>
      <c r="K99" s="15">
        <v>0</v>
      </c>
      <c r="L99" s="15"/>
      <c r="M99" s="15">
        <v>169863013698</v>
      </c>
      <c r="N99" s="15"/>
      <c r="O99" s="15">
        <v>679452054789</v>
      </c>
      <c r="P99" s="15"/>
      <c r="Q99" s="15">
        <v>171417594</v>
      </c>
      <c r="R99" s="15"/>
      <c r="S99" s="15">
        <v>679280637195</v>
      </c>
    </row>
    <row r="100" spans="1:19" ht="21" x14ac:dyDescent="0.55000000000000004">
      <c r="A100" s="14" t="s">
        <v>309</v>
      </c>
      <c r="C100" s="15">
        <v>29</v>
      </c>
      <c r="E100" s="15">
        <v>0</v>
      </c>
      <c r="G100" s="13">
        <v>20</v>
      </c>
      <c r="I100" s="15">
        <v>0</v>
      </c>
      <c r="J100" s="15"/>
      <c r="K100" s="15">
        <v>0</v>
      </c>
      <c r="L100" s="15"/>
      <c r="M100" s="15">
        <v>0</v>
      </c>
      <c r="N100" s="15"/>
      <c r="O100" s="15">
        <v>72547945206</v>
      </c>
      <c r="P100" s="15"/>
      <c r="Q100" s="15">
        <v>0</v>
      </c>
      <c r="R100" s="15"/>
      <c r="S100" s="15">
        <v>72547945206</v>
      </c>
    </row>
    <row r="101" spans="1:19" ht="21" x14ac:dyDescent="0.55000000000000004">
      <c r="A101" s="14" t="s">
        <v>321</v>
      </c>
      <c r="C101" s="15">
        <v>1</v>
      </c>
      <c r="E101" s="15">
        <v>0</v>
      </c>
      <c r="G101" s="13">
        <v>19.5</v>
      </c>
      <c r="I101" s="15">
        <v>82808219156</v>
      </c>
      <c r="J101" s="15"/>
      <c r="K101" s="15">
        <v>-42637040</v>
      </c>
      <c r="L101" s="15"/>
      <c r="M101" s="15">
        <v>82850856196</v>
      </c>
      <c r="N101" s="15"/>
      <c r="O101" s="15">
        <v>323014821396</v>
      </c>
      <c r="P101" s="15"/>
      <c r="Q101" s="15">
        <v>7801032</v>
      </c>
      <c r="R101" s="15"/>
      <c r="S101" s="15">
        <v>323007020364</v>
      </c>
    </row>
    <row r="102" spans="1:19" ht="21" x14ac:dyDescent="0.55000000000000004">
      <c r="A102" s="14" t="s">
        <v>309</v>
      </c>
      <c r="C102" s="15">
        <v>18</v>
      </c>
      <c r="E102" s="15">
        <v>0</v>
      </c>
      <c r="G102" s="13">
        <v>8</v>
      </c>
      <c r="I102" s="15">
        <v>-87117016</v>
      </c>
      <c r="J102" s="15"/>
      <c r="K102" s="15">
        <v>-342357</v>
      </c>
      <c r="L102" s="15"/>
      <c r="M102" s="15">
        <v>-86774659</v>
      </c>
      <c r="N102" s="15"/>
      <c r="O102" s="15">
        <v>13408483</v>
      </c>
      <c r="P102" s="15"/>
      <c r="Q102" s="15">
        <v>52678</v>
      </c>
      <c r="R102" s="15"/>
      <c r="S102" s="15">
        <v>13355805</v>
      </c>
    </row>
    <row r="103" spans="1:19" ht="21" x14ac:dyDescent="0.55000000000000004">
      <c r="A103" s="14" t="s">
        <v>298</v>
      </c>
      <c r="C103" s="15">
        <v>27</v>
      </c>
      <c r="E103" s="15">
        <v>0</v>
      </c>
      <c r="G103" s="13">
        <v>20</v>
      </c>
      <c r="I103" s="15">
        <v>59452054789</v>
      </c>
      <c r="J103" s="15"/>
      <c r="K103" s="15">
        <v>0</v>
      </c>
      <c r="L103" s="15"/>
      <c r="M103" s="15">
        <v>59452054789</v>
      </c>
      <c r="N103" s="15"/>
      <c r="O103" s="15">
        <v>186693614840</v>
      </c>
      <c r="P103" s="15"/>
      <c r="Q103" s="15">
        <v>139797035</v>
      </c>
      <c r="R103" s="15"/>
      <c r="S103" s="15">
        <v>186553817805</v>
      </c>
    </row>
    <row r="104" spans="1:19" ht="21" x14ac:dyDescent="0.55000000000000004">
      <c r="A104" s="14" t="s">
        <v>222</v>
      </c>
      <c r="C104" s="15">
        <v>1</v>
      </c>
      <c r="E104" s="15">
        <v>0</v>
      </c>
      <c r="G104" s="13">
        <v>18</v>
      </c>
      <c r="I104" s="15">
        <v>15287671204</v>
      </c>
      <c r="J104" s="15"/>
      <c r="K104" s="15">
        <v>0</v>
      </c>
      <c r="L104" s="15"/>
      <c r="M104" s="15">
        <v>15287671204</v>
      </c>
      <c r="N104" s="15"/>
      <c r="O104" s="15">
        <v>47830225890</v>
      </c>
      <c r="P104" s="15"/>
      <c r="Q104" s="15">
        <v>0</v>
      </c>
      <c r="R104" s="15"/>
      <c r="S104" s="15">
        <v>47830225890</v>
      </c>
    </row>
    <row r="105" spans="1:19" ht="21" x14ac:dyDescent="0.55000000000000004">
      <c r="A105" s="14" t="s">
        <v>247</v>
      </c>
      <c r="C105" s="15">
        <v>11</v>
      </c>
      <c r="E105" s="15">
        <v>0</v>
      </c>
      <c r="G105" s="13">
        <v>19.5</v>
      </c>
      <c r="I105" s="15">
        <v>82808219156</v>
      </c>
      <c r="J105" s="15"/>
      <c r="K105" s="15">
        <v>-402914535</v>
      </c>
      <c r="L105" s="15"/>
      <c r="M105" s="15">
        <v>83211133691</v>
      </c>
      <c r="N105" s="15"/>
      <c r="O105" s="15">
        <v>219041095832</v>
      </c>
      <c r="P105" s="15"/>
      <c r="Q105" s="15">
        <v>124100005</v>
      </c>
      <c r="R105" s="15"/>
      <c r="S105" s="15">
        <v>218916995827</v>
      </c>
    </row>
    <row r="106" spans="1:19" ht="21" x14ac:dyDescent="0.55000000000000004">
      <c r="A106" s="14" t="s">
        <v>333</v>
      </c>
      <c r="C106" s="15">
        <v>1</v>
      </c>
      <c r="E106" s="15">
        <v>0</v>
      </c>
      <c r="G106" s="13">
        <v>18</v>
      </c>
      <c r="I106" s="15">
        <v>15287671204</v>
      </c>
      <c r="J106" s="15"/>
      <c r="K106" s="15">
        <v>0</v>
      </c>
      <c r="L106" s="15"/>
      <c r="M106" s="15">
        <v>15287671204</v>
      </c>
      <c r="N106" s="15"/>
      <c r="O106" s="15">
        <v>37479451204</v>
      </c>
      <c r="P106" s="15"/>
      <c r="Q106" s="15">
        <v>0</v>
      </c>
      <c r="R106" s="15"/>
      <c r="S106" s="15">
        <v>37479451204</v>
      </c>
    </row>
    <row r="107" spans="1:19" ht="21" x14ac:dyDescent="0.55000000000000004">
      <c r="A107" s="14" t="s">
        <v>336</v>
      </c>
      <c r="C107" s="15">
        <v>1</v>
      </c>
      <c r="E107" s="15">
        <v>0</v>
      </c>
      <c r="G107" s="13">
        <v>18</v>
      </c>
      <c r="I107" s="15">
        <v>30575342439</v>
      </c>
      <c r="J107" s="15"/>
      <c r="K107" s="15">
        <v>0</v>
      </c>
      <c r="L107" s="15"/>
      <c r="M107" s="15">
        <v>30575342439</v>
      </c>
      <c r="N107" s="15"/>
      <c r="O107" s="15">
        <v>67562988753</v>
      </c>
      <c r="P107" s="15"/>
      <c r="Q107" s="15">
        <v>0</v>
      </c>
      <c r="R107" s="15"/>
      <c r="S107" s="15">
        <v>67562988753</v>
      </c>
    </row>
    <row r="108" spans="1:19" ht="21" x14ac:dyDescent="0.55000000000000004">
      <c r="A108" s="14" t="s">
        <v>333</v>
      </c>
      <c r="C108" s="15">
        <v>1</v>
      </c>
      <c r="E108" s="15">
        <v>0</v>
      </c>
      <c r="G108" s="13">
        <v>18</v>
      </c>
      <c r="I108" s="15">
        <v>15287671230</v>
      </c>
      <c r="J108" s="15"/>
      <c r="K108" s="15">
        <v>0</v>
      </c>
      <c r="L108" s="15"/>
      <c r="M108" s="15">
        <v>15287671230</v>
      </c>
      <c r="N108" s="15"/>
      <c r="O108" s="15">
        <v>34027397250</v>
      </c>
      <c r="P108" s="15"/>
      <c r="Q108" s="15">
        <v>0</v>
      </c>
      <c r="R108" s="15"/>
      <c r="S108" s="15">
        <v>34027397250</v>
      </c>
    </row>
    <row r="109" spans="1:19" ht="21" x14ac:dyDescent="0.55000000000000004">
      <c r="A109" s="14" t="s">
        <v>304</v>
      </c>
      <c r="C109" s="15">
        <v>30</v>
      </c>
      <c r="E109" s="15">
        <v>0</v>
      </c>
      <c r="G109" s="13">
        <v>18</v>
      </c>
      <c r="I109" s="15">
        <v>22931506837</v>
      </c>
      <c r="J109" s="15"/>
      <c r="K109" s="15">
        <v>5</v>
      </c>
      <c r="L109" s="15"/>
      <c r="M109" s="15">
        <v>22931506832</v>
      </c>
      <c r="N109" s="15"/>
      <c r="O109" s="15">
        <v>41424657337</v>
      </c>
      <c r="P109" s="15"/>
      <c r="Q109" s="15">
        <v>5</v>
      </c>
      <c r="R109" s="15"/>
      <c r="S109" s="15">
        <v>41424657332</v>
      </c>
    </row>
    <row r="110" spans="1:19" ht="21" x14ac:dyDescent="0.55000000000000004">
      <c r="A110" s="14" t="s">
        <v>336</v>
      </c>
      <c r="C110" s="15">
        <v>1</v>
      </c>
      <c r="E110" s="15">
        <v>0</v>
      </c>
      <c r="G110" s="13">
        <v>18</v>
      </c>
      <c r="I110" s="15">
        <v>39945204000</v>
      </c>
      <c r="J110" s="15"/>
      <c r="K110" s="15">
        <v>0</v>
      </c>
      <c r="L110" s="15"/>
      <c r="M110" s="15">
        <v>39945204000</v>
      </c>
      <c r="N110" s="15"/>
      <c r="O110" s="15">
        <v>39945204000</v>
      </c>
      <c r="P110" s="15"/>
      <c r="Q110" s="15">
        <v>0</v>
      </c>
      <c r="R110" s="15"/>
      <c r="S110" s="15">
        <v>39945204000</v>
      </c>
    </row>
    <row r="111" spans="1:19" ht="21" x14ac:dyDescent="0.55000000000000004">
      <c r="A111" s="14" t="s">
        <v>253</v>
      </c>
      <c r="C111" s="15">
        <v>6</v>
      </c>
      <c r="E111" s="15">
        <v>0</v>
      </c>
      <c r="G111" s="13">
        <v>21</v>
      </c>
      <c r="I111" s="15">
        <v>71486301350</v>
      </c>
      <c r="J111" s="15"/>
      <c r="K111" s="15">
        <v>245925680</v>
      </c>
      <c r="L111" s="15"/>
      <c r="M111" s="15">
        <v>71240375670</v>
      </c>
      <c r="N111" s="15"/>
      <c r="O111" s="15">
        <v>71486301350</v>
      </c>
      <c r="P111" s="15"/>
      <c r="Q111" s="15">
        <v>245925680</v>
      </c>
      <c r="R111" s="15"/>
      <c r="S111" s="15">
        <v>71240375670</v>
      </c>
    </row>
    <row r="112" spans="1:19" ht="21" x14ac:dyDescent="0.55000000000000004">
      <c r="A112" s="14" t="s">
        <v>275</v>
      </c>
      <c r="C112" s="15">
        <v>1</v>
      </c>
      <c r="E112" s="15">
        <v>0</v>
      </c>
      <c r="G112" s="13">
        <v>18</v>
      </c>
      <c r="I112" s="15">
        <v>11835616000</v>
      </c>
      <c r="J112" s="15"/>
      <c r="K112" s="15">
        <v>0</v>
      </c>
      <c r="L112" s="15"/>
      <c r="M112" s="15">
        <v>11835616000</v>
      </c>
      <c r="N112" s="15"/>
      <c r="O112" s="15">
        <v>11835616000</v>
      </c>
      <c r="P112" s="15"/>
      <c r="Q112" s="15">
        <v>0</v>
      </c>
      <c r="R112" s="15"/>
      <c r="S112" s="15">
        <v>11835616000</v>
      </c>
    </row>
    <row r="113" spans="1:19" ht="21" x14ac:dyDescent="0.55000000000000004">
      <c r="A113" s="14" t="s">
        <v>347</v>
      </c>
      <c r="C113" s="15">
        <v>12</v>
      </c>
      <c r="E113" s="15">
        <v>0</v>
      </c>
      <c r="G113" s="13">
        <v>17.5</v>
      </c>
      <c r="I113" s="15">
        <v>4554794513</v>
      </c>
      <c r="J113" s="15"/>
      <c r="K113" s="15">
        <v>26055757</v>
      </c>
      <c r="L113" s="15"/>
      <c r="M113" s="15">
        <v>4528738756</v>
      </c>
      <c r="N113" s="15"/>
      <c r="O113" s="15">
        <v>4554794513</v>
      </c>
      <c r="P113" s="15"/>
      <c r="Q113" s="15">
        <v>26055757</v>
      </c>
      <c r="R113" s="15"/>
      <c r="S113" s="15">
        <v>4528738756</v>
      </c>
    </row>
    <row r="114" spans="1:19" ht="21" x14ac:dyDescent="0.55000000000000004">
      <c r="A114" s="14" t="s">
        <v>253</v>
      </c>
      <c r="C114" s="15">
        <v>13</v>
      </c>
      <c r="E114" s="15">
        <v>0</v>
      </c>
      <c r="G114" s="13">
        <v>21</v>
      </c>
      <c r="I114" s="15">
        <v>31068493146</v>
      </c>
      <c r="J114" s="15"/>
      <c r="K114" s="15">
        <v>230650168</v>
      </c>
      <c r="L114" s="15"/>
      <c r="M114" s="15">
        <v>30837842978</v>
      </c>
      <c r="N114" s="15"/>
      <c r="O114" s="15">
        <v>31068493146</v>
      </c>
      <c r="P114" s="15"/>
      <c r="Q114" s="15">
        <v>230650168</v>
      </c>
      <c r="R114" s="15"/>
      <c r="S114" s="15">
        <v>30837842978</v>
      </c>
    </row>
    <row r="115" spans="1:19" ht="21" x14ac:dyDescent="0.55000000000000004">
      <c r="A115" s="14" t="s">
        <v>253</v>
      </c>
      <c r="C115" s="15">
        <v>20</v>
      </c>
      <c r="E115" s="15">
        <v>0</v>
      </c>
      <c r="G115" s="13">
        <v>21</v>
      </c>
      <c r="I115" s="15">
        <v>15821917804</v>
      </c>
      <c r="J115" s="15"/>
      <c r="K115" s="15">
        <v>179989314</v>
      </c>
      <c r="L115" s="15"/>
      <c r="M115" s="15">
        <v>15641928490</v>
      </c>
      <c r="N115" s="15"/>
      <c r="O115" s="15">
        <v>15821917804</v>
      </c>
      <c r="P115" s="15"/>
      <c r="Q115" s="15">
        <v>179989314</v>
      </c>
      <c r="R115" s="15"/>
      <c r="S115" s="15">
        <v>15641928490</v>
      </c>
    </row>
    <row r="116" spans="1:19" ht="21" x14ac:dyDescent="0.55000000000000004">
      <c r="A116" s="14" t="s">
        <v>253</v>
      </c>
      <c r="C116" s="15">
        <v>24</v>
      </c>
      <c r="E116" s="15">
        <v>0</v>
      </c>
      <c r="G116" s="13">
        <v>21</v>
      </c>
      <c r="I116" s="15">
        <v>56383561640</v>
      </c>
      <c r="J116" s="15"/>
      <c r="K116" s="15">
        <v>767952520</v>
      </c>
      <c r="L116" s="15"/>
      <c r="M116" s="15">
        <v>55615609120</v>
      </c>
      <c r="N116" s="15"/>
      <c r="O116" s="15">
        <v>56383561640</v>
      </c>
      <c r="P116" s="15"/>
      <c r="Q116" s="15">
        <v>767952520</v>
      </c>
      <c r="R116" s="15"/>
      <c r="S116" s="15">
        <v>55615609120</v>
      </c>
    </row>
    <row r="117" spans="1:19" ht="21" x14ac:dyDescent="0.55000000000000004">
      <c r="A117" s="14" t="s">
        <v>428</v>
      </c>
      <c r="C117" s="15">
        <v>0</v>
      </c>
      <c r="E117" s="15">
        <v>0</v>
      </c>
      <c r="G117" s="13">
        <v>0</v>
      </c>
      <c r="I117" s="15">
        <v>0</v>
      </c>
      <c r="K117" s="13" t="s">
        <v>466</v>
      </c>
      <c r="M117" s="15">
        <v>0</v>
      </c>
      <c r="O117" s="15">
        <v>66360000000</v>
      </c>
      <c r="Q117" s="13" t="s">
        <v>466</v>
      </c>
      <c r="S117" s="15">
        <v>66360000000</v>
      </c>
    </row>
    <row r="118" spans="1:19" ht="21.75" thickBot="1" x14ac:dyDescent="0.6">
      <c r="A118" s="6" t="s">
        <v>469</v>
      </c>
      <c r="I118" s="16">
        <f>SUM(I8:I117)</f>
        <v>2748529756291</v>
      </c>
      <c r="J118" s="15"/>
      <c r="K118" s="16">
        <f>SUM(K38:K116)</f>
        <v>757089610</v>
      </c>
      <c r="L118" s="15"/>
      <c r="M118" s="16">
        <f>SUM(M8:M117)</f>
        <v>2747772666681</v>
      </c>
      <c r="N118" s="15"/>
      <c r="O118" s="16">
        <f>SUM(O8:O117)</f>
        <v>17914628560343</v>
      </c>
      <c r="P118" s="15"/>
      <c r="Q118" s="16">
        <f>SUM(Q38:Q116)</f>
        <v>3071467757</v>
      </c>
      <c r="R118" s="15"/>
      <c r="S118" s="16">
        <f>SUM(S8:S117)</f>
        <v>17911557092586</v>
      </c>
    </row>
    <row r="119" spans="1:19" ht="19.5" thickTop="1" x14ac:dyDescent="0.45">
      <c r="O119" s="15"/>
    </row>
    <row r="120" spans="1:19" x14ac:dyDescent="0.45">
      <c r="O120" s="15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6"/>
  <sheetViews>
    <sheetView rightToLeft="1" topLeftCell="A4" zoomScale="90" zoomScaleNormal="90" workbookViewId="0">
      <selection activeCell="I8" sqref="I8:S30"/>
    </sheetView>
  </sheetViews>
  <sheetFormatPr defaultRowHeight="18.75" x14ac:dyDescent="0.45"/>
  <cols>
    <col min="1" max="1" width="30.425781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30" x14ac:dyDescent="0.45">
      <c r="A3" s="23" t="s">
        <v>356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30" x14ac:dyDescent="0.4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19" ht="30" x14ac:dyDescent="0.45">
      <c r="A6" s="28" t="s">
        <v>3</v>
      </c>
      <c r="C6" s="29" t="s">
        <v>382</v>
      </c>
      <c r="D6" s="29" t="s">
        <v>382</v>
      </c>
      <c r="E6" s="29" t="s">
        <v>382</v>
      </c>
      <c r="F6" s="29" t="s">
        <v>382</v>
      </c>
      <c r="G6" s="29" t="s">
        <v>382</v>
      </c>
      <c r="I6" s="29" t="s">
        <v>358</v>
      </c>
      <c r="J6" s="29" t="s">
        <v>358</v>
      </c>
      <c r="K6" s="29" t="s">
        <v>358</v>
      </c>
      <c r="L6" s="29" t="s">
        <v>358</v>
      </c>
      <c r="M6" s="29" t="s">
        <v>358</v>
      </c>
      <c r="O6" s="29" t="s">
        <v>359</v>
      </c>
      <c r="P6" s="29" t="s">
        <v>359</v>
      </c>
      <c r="Q6" s="29" t="s">
        <v>359</v>
      </c>
      <c r="R6" s="29" t="s">
        <v>359</v>
      </c>
      <c r="S6" s="29" t="s">
        <v>359</v>
      </c>
    </row>
    <row r="7" spans="1:19" ht="30" x14ac:dyDescent="0.45">
      <c r="A7" s="25" t="s">
        <v>3</v>
      </c>
      <c r="C7" s="25" t="s">
        <v>383</v>
      </c>
      <c r="E7" s="25" t="s">
        <v>384</v>
      </c>
      <c r="G7" s="25" t="s">
        <v>385</v>
      </c>
      <c r="I7" s="25" t="s">
        <v>386</v>
      </c>
      <c r="K7" s="25" t="s">
        <v>363</v>
      </c>
      <c r="M7" s="25" t="s">
        <v>387</v>
      </c>
      <c r="O7" s="25" t="s">
        <v>386</v>
      </c>
      <c r="Q7" s="25" t="s">
        <v>363</v>
      </c>
      <c r="S7" s="25" t="s">
        <v>387</v>
      </c>
    </row>
    <row r="8" spans="1:19" ht="21" x14ac:dyDescent="0.55000000000000004">
      <c r="A8" s="2" t="s">
        <v>66</v>
      </c>
      <c r="C8" s="1" t="s">
        <v>388</v>
      </c>
      <c r="E8" s="4">
        <v>15941458</v>
      </c>
      <c r="G8" s="3">
        <v>4500</v>
      </c>
      <c r="I8" s="4">
        <v>71736561000</v>
      </c>
      <c r="J8" s="4"/>
      <c r="K8" s="15">
        <v>-8028909504</v>
      </c>
      <c r="L8" s="4"/>
      <c r="M8" s="4">
        <v>63707651496</v>
      </c>
      <c r="N8" s="4"/>
      <c r="O8" s="4">
        <v>71736561000</v>
      </c>
      <c r="P8" s="4"/>
      <c r="Q8" s="4">
        <v>8028909504</v>
      </c>
      <c r="R8" s="4"/>
      <c r="S8" s="4">
        <v>63707651496</v>
      </c>
    </row>
    <row r="9" spans="1:19" ht="21" x14ac:dyDescent="0.55000000000000004">
      <c r="A9" s="2" t="s">
        <v>55</v>
      </c>
      <c r="C9" s="1" t="s">
        <v>389</v>
      </c>
      <c r="E9" s="4">
        <v>55350346</v>
      </c>
      <c r="G9" s="3">
        <v>350</v>
      </c>
      <c r="I9" s="4">
        <v>19372621100</v>
      </c>
      <c r="J9" s="4"/>
      <c r="K9" s="15">
        <v>-2272242136</v>
      </c>
      <c r="L9" s="4"/>
      <c r="M9" s="4">
        <v>17100378964</v>
      </c>
      <c r="N9" s="4"/>
      <c r="O9" s="4">
        <v>19372621100</v>
      </c>
      <c r="P9" s="4"/>
      <c r="Q9" s="4">
        <v>2272242136</v>
      </c>
      <c r="R9" s="4"/>
      <c r="S9" s="4">
        <v>17100378964</v>
      </c>
    </row>
    <row r="10" spans="1:19" ht="21" x14ac:dyDescent="0.55000000000000004">
      <c r="A10" s="2" t="s">
        <v>71</v>
      </c>
      <c r="C10" s="1" t="s">
        <v>390</v>
      </c>
      <c r="E10" s="4">
        <v>35551452</v>
      </c>
      <c r="G10" s="3">
        <v>300</v>
      </c>
      <c r="I10" s="4">
        <v>10665435600</v>
      </c>
      <c r="J10" s="4"/>
      <c r="K10" s="15">
        <v>-1456957790</v>
      </c>
      <c r="L10" s="4"/>
      <c r="M10" s="4">
        <v>9208477810</v>
      </c>
      <c r="N10" s="4"/>
      <c r="O10" s="4">
        <v>10665435600</v>
      </c>
      <c r="P10" s="4"/>
      <c r="Q10" s="4">
        <v>1456957790</v>
      </c>
      <c r="R10" s="4"/>
      <c r="S10" s="4">
        <v>9208477810</v>
      </c>
    </row>
    <row r="11" spans="1:19" ht="21" x14ac:dyDescent="0.55000000000000004">
      <c r="A11" s="2" t="s">
        <v>53</v>
      </c>
      <c r="C11" s="1" t="s">
        <v>108</v>
      </c>
      <c r="E11" s="4">
        <v>6400000</v>
      </c>
      <c r="G11" s="3">
        <v>1300</v>
      </c>
      <c r="I11" s="4">
        <v>0</v>
      </c>
      <c r="J11" s="4"/>
      <c r="K11" s="15">
        <v>0</v>
      </c>
      <c r="L11" s="4"/>
      <c r="M11" s="4">
        <v>0</v>
      </c>
      <c r="N11" s="4"/>
      <c r="O11" s="4">
        <v>8320000000</v>
      </c>
      <c r="P11" s="4"/>
      <c r="Q11" s="4">
        <v>0</v>
      </c>
      <c r="R11" s="4"/>
      <c r="S11" s="4">
        <v>8320000000</v>
      </c>
    </row>
    <row r="12" spans="1:19" ht="21" x14ac:dyDescent="0.55000000000000004">
      <c r="A12" s="2" t="s">
        <v>69</v>
      </c>
      <c r="C12" s="1" t="s">
        <v>391</v>
      </c>
      <c r="E12" s="4">
        <v>36162030</v>
      </c>
      <c r="G12" s="3">
        <v>140</v>
      </c>
      <c r="I12" s="4">
        <v>0</v>
      </c>
      <c r="J12" s="4"/>
      <c r="K12" s="15">
        <v>0</v>
      </c>
      <c r="L12" s="4"/>
      <c r="M12" s="4">
        <v>0</v>
      </c>
      <c r="N12" s="4"/>
      <c r="O12" s="4">
        <v>5062684200</v>
      </c>
      <c r="P12" s="4"/>
      <c r="Q12" s="4">
        <v>0</v>
      </c>
      <c r="R12" s="4"/>
      <c r="S12" s="4">
        <v>5062684200</v>
      </c>
    </row>
    <row r="13" spans="1:19" ht="21" x14ac:dyDescent="0.55000000000000004">
      <c r="A13" s="2" t="s">
        <v>54</v>
      </c>
      <c r="C13" s="1" t="s">
        <v>338</v>
      </c>
      <c r="E13" s="4">
        <v>3000000</v>
      </c>
      <c r="G13" s="3">
        <v>320</v>
      </c>
      <c r="I13" s="4">
        <v>0</v>
      </c>
      <c r="J13" s="4"/>
      <c r="K13" s="15">
        <v>15931874</v>
      </c>
      <c r="L13" s="4"/>
      <c r="M13" s="4">
        <f>K13</f>
        <v>15931874</v>
      </c>
      <c r="N13" s="4"/>
      <c r="O13" s="4">
        <v>960000000</v>
      </c>
      <c r="P13" s="4"/>
      <c r="Q13" s="4">
        <v>103276284</v>
      </c>
      <c r="R13" s="4"/>
      <c r="S13" s="4">
        <v>856723716</v>
      </c>
    </row>
    <row r="14" spans="1:19" ht="21" x14ac:dyDescent="0.55000000000000004">
      <c r="A14" s="2" t="s">
        <v>56</v>
      </c>
      <c r="C14" s="1" t="s">
        <v>392</v>
      </c>
      <c r="E14" s="4">
        <v>96411199</v>
      </c>
      <c r="G14" s="3">
        <v>800</v>
      </c>
      <c r="I14" s="4">
        <v>0</v>
      </c>
      <c r="J14" s="4"/>
      <c r="K14" s="15">
        <v>0</v>
      </c>
      <c r="L14" s="4"/>
      <c r="M14" s="4">
        <v>0</v>
      </c>
      <c r="N14" s="4"/>
      <c r="O14" s="4">
        <v>77128959200</v>
      </c>
      <c r="P14" s="4"/>
      <c r="Q14" s="4">
        <v>0</v>
      </c>
      <c r="R14" s="4"/>
      <c r="S14" s="4">
        <v>77128959200</v>
      </c>
    </row>
    <row r="15" spans="1:19" ht="21" x14ac:dyDescent="0.55000000000000004">
      <c r="A15" s="2" t="s">
        <v>35</v>
      </c>
      <c r="C15" s="1" t="s">
        <v>271</v>
      </c>
      <c r="E15" s="4">
        <v>1000000</v>
      </c>
      <c r="G15" s="3">
        <v>125</v>
      </c>
      <c r="I15" s="4">
        <v>0</v>
      </c>
      <c r="J15" s="4"/>
      <c r="K15" s="15">
        <v>2516779</v>
      </c>
      <c r="L15" s="4"/>
      <c r="M15" s="4">
        <f>K15</f>
        <v>2516779</v>
      </c>
      <c r="N15" s="4"/>
      <c r="O15" s="4">
        <v>125000000</v>
      </c>
      <c r="P15" s="4"/>
      <c r="Q15" s="4">
        <v>0</v>
      </c>
      <c r="R15" s="4"/>
      <c r="S15" s="4">
        <v>125000000</v>
      </c>
    </row>
    <row r="16" spans="1:19" ht="21" x14ac:dyDescent="0.55000000000000004">
      <c r="A16" s="2" t="s">
        <v>28</v>
      </c>
      <c r="C16" s="1" t="s">
        <v>170</v>
      </c>
      <c r="E16" s="4">
        <v>2386000</v>
      </c>
      <c r="G16" s="3">
        <v>6800</v>
      </c>
      <c r="I16" s="4">
        <v>0</v>
      </c>
      <c r="J16" s="4"/>
      <c r="K16" s="15">
        <v>902543855</v>
      </c>
      <c r="L16" s="4"/>
      <c r="M16" s="4">
        <f>K16</f>
        <v>902543855</v>
      </c>
      <c r="N16" s="4"/>
      <c r="O16" s="4">
        <v>16224800000</v>
      </c>
      <c r="P16" s="4"/>
      <c r="Q16" s="4">
        <v>0</v>
      </c>
      <c r="R16" s="4"/>
      <c r="S16" s="4">
        <v>16224800000</v>
      </c>
    </row>
    <row r="17" spans="1:19" ht="21" x14ac:dyDescent="0.55000000000000004">
      <c r="A17" s="2" t="s">
        <v>48</v>
      </c>
      <c r="C17" s="1" t="s">
        <v>271</v>
      </c>
      <c r="E17" s="4">
        <v>3500000</v>
      </c>
      <c r="G17" s="3">
        <v>50</v>
      </c>
      <c r="I17" s="4">
        <v>0</v>
      </c>
      <c r="J17" s="4"/>
      <c r="K17" s="15">
        <v>119781</v>
      </c>
      <c r="L17" s="4"/>
      <c r="M17" s="4">
        <f>K17</f>
        <v>119781</v>
      </c>
      <c r="N17" s="4"/>
      <c r="O17" s="4">
        <v>175000000</v>
      </c>
      <c r="P17" s="4"/>
      <c r="Q17" s="4">
        <v>0</v>
      </c>
      <c r="R17" s="4"/>
      <c r="S17" s="4">
        <v>175000000</v>
      </c>
    </row>
    <row r="18" spans="1:19" ht="21" x14ac:dyDescent="0.55000000000000004">
      <c r="A18" s="2" t="s">
        <v>58</v>
      </c>
      <c r="C18" s="1" t="s">
        <v>393</v>
      </c>
      <c r="E18" s="4">
        <v>17774117</v>
      </c>
      <c r="G18" s="3">
        <v>348</v>
      </c>
      <c r="I18" s="4">
        <v>0</v>
      </c>
      <c r="J18" s="4"/>
      <c r="K18" s="15">
        <v>0</v>
      </c>
      <c r="L18" s="4"/>
      <c r="M18" s="4">
        <v>0</v>
      </c>
      <c r="N18" s="4"/>
      <c r="O18" s="4">
        <v>6185392716</v>
      </c>
      <c r="P18" s="4"/>
      <c r="Q18" s="4">
        <v>0</v>
      </c>
      <c r="R18" s="4"/>
      <c r="S18" s="4">
        <v>6185392716</v>
      </c>
    </row>
    <row r="19" spans="1:19" ht="21" x14ac:dyDescent="0.55000000000000004">
      <c r="A19" s="2" t="s">
        <v>77</v>
      </c>
      <c r="C19" s="1" t="s">
        <v>394</v>
      </c>
      <c r="E19" s="4">
        <v>3080009</v>
      </c>
      <c r="G19" s="3">
        <v>5000</v>
      </c>
      <c r="I19" s="4">
        <v>15400045000</v>
      </c>
      <c r="J19" s="4"/>
      <c r="K19" s="15">
        <v>-912889265</v>
      </c>
      <c r="L19" s="4"/>
      <c r="M19" s="4">
        <v>14487155735</v>
      </c>
      <c r="N19" s="4"/>
      <c r="O19" s="4">
        <v>15400045000</v>
      </c>
      <c r="P19" s="4"/>
      <c r="Q19" s="4">
        <v>912889265</v>
      </c>
      <c r="R19" s="4"/>
      <c r="S19" s="4">
        <v>14487155735</v>
      </c>
    </row>
    <row r="20" spans="1:19" ht="21" x14ac:dyDescent="0.55000000000000004">
      <c r="A20" s="2" t="s">
        <v>395</v>
      </c>
      <c r="C20" s="1" t="s">
        <v>396</v>
      </c>
      <c r="E20" s="4">
        <v>18000</v>
      </c>
      <c r="G20" s="3">
        <v>3500</v>
      </c>
      <c r="I20" s="4">
        <v>0</v>
      </c>
      <c r="J20" s="4"/>
      <c r="K20" s="15">
        <v>0</v>
      </c>
      <c r="L20" s="4"/>
      <c r="M20" s="4">
        <v>0</v>
      </c>
      <c r="N20" s="4"/>
      <c r="O20" s="4">
        <v>63000000</v>
      </c>
      <c r="P20" s="4"/>
      <c r="Q20" s="4">
        <v>0</v>
      </c>
      <c r="R20" s="4"/>
      <c r="S20" s="4">
        <v>63000000</v>
      </c>
    </row>
    <row r="21" spans="1:19" ht="21" x14ac:dyDescent="0.55000000000000004">
      <c r="A21" s="2" t="s">
        <v>19</v>
      </c>
      <c r="C21" s="1" t="s">
        <v>346</v>
      </c>
      <c r="E21" s="4">
        <v>43576772</v>
      </c>
      <c r="G21" s="3">
        <v>650</v>
      </c>
      <c r="I21" s="4">
        <v>28324901800</v>
      </c>
      <c r="J21" s="4"/>
      <c r="K21" s="15">
        <v>-154359138</v>
      </c>
      <c r="L21" s="4"/>
      <c r="M21" s="4">
        <v>28170542662</v>
      </c>
      <c r="N21" s="4"/>
      <c r="O21" s="4">
        <v>28324901800</v>
      </c>
      <c r="P21" s="4"/>
      <c r="Q21" s="4">
        <v>154359138</v>
      </c>
      <c r="R21" s="4"/>
      <c r="S21" s="4">
        <v>28170542662</v>
      </c>
    </row>
    <row r="22" spans="1:19" ht="21" x14ac:dyDescent="0.55000000000000004">
      <c r="A22" s="2" t="s">
        <v>33</v>
      </c>
      <c r="C22" s="1" t="s">
        <v>397</v>
      </c>
      <c r="E22" s="4">
        <v>6235778</v>
      </c>
      <c r="G22" s="3">
        <v>100</v>
      </c>
      <c r="I22" s="4">
        <v>0</v>
      </c>
      <c r="J22" s="4"/>
      <c r="K22" s="15">
        <v>0</v>
      </c>
      <c r="L22" s="4"/>
      <c r="M22" s="4">
        <v>0</v>
      </c>
      <c r="N22" s="4"/>
      <c r="O22" s="4">
        <v>623577800</v>
      </c>
      <c r="P22" s="4"/>
      <c r="Q22" s="4">
        <v>0</v>
      </c>
      <c r="R22" s="4"/>
      <c r="S22" s="4">
        <v>623577800</v>
      </c>
    </row>
    <row r="23" spans="1:19" ht="21" x14ac:dyDescent="0.55000000000000004">
      <c r="A23" s="2" t="s">
        <v>74</v>
      </c>
      <c r="C23" s="1" t="s">
        <v>398</v>
      </c>
      <c r="E23" s="4">
        <v>3139445</v>
      </c>
      <c r="G23" s="3">
        <v>575</v>
      </c>
      <c r="I23" s="4">
        <v>0</v>
      </c>
      <c r="J23" s="4"/>
      <c r="K23" s="15">
        <v>31937990</v>
      </c>
      <c r="L23" s="4"/>
      <c r="M23" s="4">
        <f>K23</f>
        <v>31937990</v>
      </c>
      <c r="N23" s="4"/>
      <c r="O23" s="4">
        <v>1805180875</v>
      </c>
      <c r="P23" s="4"/>
      <c r="Q23" s="4">
        <v>141314664</v>
      </c>
      <c r="R23" s="4"/>
      <c r="S23" s="4">
        <v>1663866211</v>
      </c>
    </row>
    <row r="24" spans="1:19" ht="21" x14ac:dyDescent="0.55000000000000004">
      <c r="A24" s="2" t="s">
        <v>36</v>
      </c>
      <c r="C24" s="1" t="s">
        <v>399</v>
      </c>
      <c r="E24" s="4">
        <v>3000000</v>
      </c>
      <c r="G24" s="3">
        <v>84</v>
      </c>
      <c r="I24" s="4">
        <v>252000000</v>
      </c>
      <c r="J24" s="4"/>
      <c r="K24" s="15">
        <v>-7046605</v>
      </c>
      <c r="L24" s="4"/>
      <c r="M24" s="4">
        <v>244953395</v>
      </c>
      <c r="N24" s="4"/>
      <c r="O24" s="4">
        <v>252000000</v>
      </c>
      <c r="P24" s="4"/>
      <c r="Q24" s="4">
        <v>7046605</v>
      </c>
      <c r="R24" s="4"/>
      <c r="S24" s="4">
        <v>244953395</v>
      </c>
    </row>
    <row r="25" spans="1:19" ht="21" x14ac:dyDescent="0.55000000000000004">
      <c r="A25" s="2" t="s">
        <v>34</v>
      </c>
      <c r="C25" s="1" t="s">
        <v>400</v>
      </c>
      <c r="E25" s="4">
        <v>2123048</v>
      </c>
      <c r="G25" s="3">
        <v>11500</v>
      </c>
      <c r="I25" s="4">
        <v>0</v>
      </c>
      <c r="J25" s="4"/>
      <c r="K25" s="15">
        <v>133052054</v>
      </c>
      <c r="L25" s="4"/>
      <c r="M25" s="4">
        <f>K25</f>
        <v>133052054</v>
      </c>
      <c r="N25" s="4"/>
      <c r="O25" s="4">
        <v>24415052000</v>
      </c>
      <c r="P25" s="4"/>
      <c r="Q25" s="4">
        <v>0</v>
      </c>
      <c r="R25" s="4"/>
      <c r="S25" s="4">
        <v>24415052000</v>
      </c>
    </row>
    <row r="26" spans="1:19" ht="21" x14ac:dyDescent="0.55000000000000004">
      <c r="A26" s="2" t="s">
        <v>47</v>
      </c>
      <c r="C26" s="1" t="s">
        <v>401</v>
      </c>
      <c r="E26" s="4">
        <v>300000</v>
      </c>
      <c r="G26" s="3">
        <v>1200</v>
      </c>
      <c r="I26" s="4">
        <v>0</v>
      </c>
      <c r="J26" s="4"/>
      <c r="K26" s="15">
        <v>0</v>
      </c>
      <c r="L26" s="4"/>
      <c r="M26" s="4">
        <v>0</v>
      </c>
      <c r="N26" s="4"/>
      <c r="O26" s="4">
        <v>360000000</v>
      </c>
      <c r="P26" s="4"/>
      <c r="Q26" s="4">
        <v>0</v>
      </c>
      <c r="R26" s="4"/>
      <c r="S26" s="4">
        <v>360000000</v>
      </c>
    </row>
    <row r="27" spans="1:19" ht="21" x14ac:dyDescent="0.55000000000000004">
      <c r="A27" s="2" t="s">
        <v>72</v>
      </c>
      <c r="C27" s="1" t="s">
        <v>402</v>
      </c>
      <c r="E27" s="4">
        <v>604703</v>
      </c>
      <c r="G27" s="3">
        <v>440</v>
      </c>
      <c r="I27" s="4">
        <v>266069320</v>
      </c>
      <c r="J27" s="4"/>
      <c r="K27" s="15">
        <v>-8639759</v>
      </c>
      <c r="L27" s="4"/>
      <c r="M27" s="4">
        <v>257429561</v>
      </c>
      <c r="N27" s="4"/>
      <c r="O27" s="4">
        <v>266069320</v>
      </c>
      <c r="P27" s="4"/>
      <c r="Q27" s="4">
        <v>8639759</v>
      </c>
      <c r="R27" s="4"/>
      <c r="S27" s="4">
        <v>257429561</v>
      </c>
    </row>
    <row r="28" spans="1:19" ht="21" x14ac:dyDescent="0.55000000000000004">
      <c r="A28" s="2" t="s">
        <v>21</v>
      </c>
      <c r="C28" s="1" t="s">
        <v>402</v>
      </c>
      <c r="E28" s="4">
        <v>15548784</v>
      </c>
      <c r="G28" s="3">
        <v>121</v>
      </c>
      <c r="I28" s="4">
        <v>1881402864</v>
      </c>
      <c r="J28" s="4"/>
      <c r="K28" s="15">
        <v>-77825595</v>
      </c>
      <c r="L28" s="4"/>
      <c r="M28" s="4">
        <v>1803577269</v>
      </c>
      <c r="N28" s="4"/>
      <c r="O28" s="4">
        <v>1881402864</v>
      </c>
      <c r="P28" s="4"/>
      <c r="Q28" s="4">
        <v>77825595</v>
      </c>
      <c r="R28" s="4"/>
      <c r="S28" s="4">
        <v>1803577269</v>
      </c>
    </row>
    <row r="29" spans="1:19" ht="21" x14ac:dyDescent="0.55000000000000004">
      <c r="A29" s="2" t="s">
        <v>46</v>
      </c>
      <c r="C29" s="1" t="s">
        <v>388</v>
      </c>
      <c r="E29" s="4">
        <v>41230</v>
      </c>
      <c r="G29" s="3">
        <v>2000</v>
      </c>
      <c r="I29" s="4">
        <v>82460000</v>
      </c>
      <c r="J29" s="4"/>
      <c r="K29" s="15">
        <v>-10712920</v>
      </c>
      <c r="L29" s="4"/>
      <c r="M29" s="4">
        <v>71747080</v>
      </c>
      <c r="N29" s="4"/>
      <c r="O29" s="4">
        <v>82460000</v>
      </c>
      <c r="P29" s="4"/>
      <c r="Q29" s="4">
        <v>10712920</v>
      </c>
      <c r="R29" s="4"/>
      <c r="S29" s="4">
        <v>71747080</v>
      </c>
    </row>
    <row r="30" spans="1:19" ht="21" x14ac:dyDescent="0.55000000000000004">
      <c r="A30" s="2" t="s">
        <v>467</v>
      </c>
      <c r="C30" s="4">
        <v>0</v>
      </c>
      <c r="E30" s="4">
        <v>0</v>
      </c>
      <c r="G30" s="3">
        <v>0</v>
      </c>
      <c r="I30" s="4">
        <v>0</v>
      </c>
      <c r="J30" s="4"/>
      <c r="K30" s="15">
        <v>0</v>
      </c>
      <c r="L30" s="4"/>
      <c r="M30" s="4">
        <v>0</v>
      </c>
      <c r="N30" s="4"/>
      <c r="O30" s="4">
        <v>300012363</v>
      </c>
      <c r="P30" s="4"/>
      <c r="Q30" s="4">
        <v>0</v>
      </c>
      <c r="R30" s="4"/>
      <c r="S30" s="4">
        <v>300012363</v>
      </c>
    </row>
    <row r="31" spans="1:19" s="2" customFormat="1" ht="21.75" thickBot="1" x14ac:dyDescent="0.6">
      <c r="A31" s="6" t="s">
        <v>469</v>
      </c>
      <c r="I31" s="9">
        <f>SUM(I8:I30)</f>
        <v>147981496684</v>
      </c>
      <c r="K31" s="16">
        <f>SUM(K8:K30)</f>
        <v>-11843480379</v>
      </c>
      <c r="M31" s="9">
        <f>SUM(M8:M30)</f>
        <v>136138016305</v>
      </c>
      <c r="O31" s="9">
        <f>SUM(O8:O30)</f>
        <v>289730155838</v>
      </c>
      <c r="Q31" s="9">
        <f>SUM(Q8:Q30)</f>
        <v>13174173660</v>
      </c>
      <c r="S31" s="9">
        <f>SUM(S8:S30)</f>
        <v>276555982178</v>
      </c>
    </row>
    <row r="32" spans="1:19" ht="19.5" thickTop="1" x14ac:dyDescent="0.45"/>
    <row r="33" spans="11:19" x14ac:dyDescent="0.45">
      <c r="M33" s="3"/>
      <c r="O33" s="3"/>
      <c r="S33" s="12"/>
    </row>
    <row r="36" spans="11:19" x14ac:dyDescent="0.45">
      <c r="K36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0" orientation="portrait" horizontalDpi="0" verticalDpi="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08"/>
  <sheetViews>
    <sheetView rightToLeft="1" topLeftCell="A91" workbookViewId="0">
      <selection activeCell="K8" sqref="K8:Q103"/>
    </sheetView>
  </sheetViews>
  <sheetFormatPr defaultRowHeight="18.75" x14ac:dyDescent="0.45"/>
  <cols>
    <col min="1" max="1" width="34.7109375" style="13" bestFit="1" customWidth="1"/>
    <col min="2" max="2" width="1" style="13" customWidth="1"/>
    <col min="3" max="3" width="15.28515625" style="13" bestFit="1" customWidth="1"/>
    <col min="4" max="4" width="1" style="13" customWidth="1"/>
    <col min="5" max="5" width="20.28515625" style="13" bestFit="1" customWidth="1"/>
    <col min="6" max="6" width="1" style="13" customWidth="1"/>
    <col min="7" max="7" width="20.140625" style="13" bestFit="1" customWidth="1"/>
    <col min="8" max="8" width="1" style="13" customWidth="1"/>
    <col min="9" max="9" width="39" style="13" bestFit="1" customWidth="1"/>
    <col min="10" max="10" width="1" style="13" customWidth="1"/>
    <col min="11" max="11" width="14.5703125" style="13" bestFit="1" customWidth="1"/>
    <col min="12" max="12" width="1" style="13" customWidth="1"/>
    <col min="13" max="13" width="21.7109375" style="13" bestFit="1" customWidth="1"/>
    <col min="14" max="14" width="1" style="13" customWidth="1"/>
    <col min="15" max="15" width="20.140625" style="13" bestFit="1" customWidth="1"/>
    <col min="16" max="16" width="1" style="13" customWidth="1"/>
    <col min="17" max="17" width="39" style="13" bestFit="1" customWidth="1"/>
    <col min="18" max="18" width="1" style="13" customWidth="1"/>
    <col min="19" max="19" width="17.7109375" style="13" bestFit="1" customWidth="1"/>
    <col min="20" max="16384" width="9.140625" style="13"/>
  </cols>
  <sheetData>
    <row r="2" spans="1:17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30" x14ac:dyDescent="0.45">
      <c r="A3" s="26" t="s">
        <v>356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7" ht="30" x14ac:dyDescent="0.45">
      <c r="A6" s="34" t="s">
        <v>3</v>
      </c>
      <c r="C6" s="33" t="s">
        <v>358</v>
      </c>
      <c r="D6" s="33" t="s">
        <v>358</v>
      </c>
      <c r="E6" s="33" t="s">
        <v>358</v>
      </c>
      <c r="F6" s="33" t="s">
        <v>358</v>
      </c>
      <c r="G6" s="33" t="s">
        <v>358</v>
      </c>
      <c r="H6" s="33" t="s">
        <v>358</v>
      </c>
      <c r="I6" s="33" t="s">
        <v>358</v>
      </c>
      <c r="K6" s="33" t="s">
        <v>359</v>
      </c>
      <c r="L6" s="33" t="s">
        <v>359</v>
      </c>
      <c r="M6" s="33" t="s">
        <v>359</v>
      </c>
      <c r="N6" s="33" t="s">
        <v>359</v>
      </c>
      <c r="O6" s="33" t="s">
        <v>359</v>
      </c>
      <c r="P6" s="33" t="s">
        <v>359</v>
      </c>
      <c r="Q6" s="33" t="s">
        <v>359</v>
      </c>
    </row>
    <row r="7" spans="1:17" ht="30" x14ac:dyDescent="0.45">
      <c r="A7" s="27" t="s">
        <v>3</v>
      </c>
      <c r="C7" s="27" t="s">
        <v>7</v>
      </c>
      <c r="E7" s="27" t="s">
        <v>403</v>
      </c>
      <c r="G7" s="27" t="s">
        <v>404</v>
      </c>
      <c r="I7" s="27" t="s">
        <v>405</v>
      </c>
      <c r="K7" s="27" t="s">
        <v>7</v>
      </c>
      <c r="M7" s="27" t="s">
        <v>403</v>
      </c>
      <c r="O7" s="27" t="s">
        <v>404</v>
      </c>
      <c r="Q7" s="27" t="s">
        <v>405</v>
      </c>
    </row>
    <row r="8" spans="1:17" ht="21" x14ac:dyDescent="0.55000000000000004">
      <c r="A8" s="14" t="s">
        <v>86</v>
      </c>
      <c r="C8" s="15">
        <v>2147241</v>
      </c>
      <c r="D8" s="15"/>
      <c r="E8" s="15">
        <v>50416061317</v>
      </c>
      <c r="F8" s="15"/>
      <c r="G8" s="15">
        <v>46163604130</v>
      </c>
      <c r="H8" s="15"/>
      <c r="I8" s="15">
        <v>4252457187</v>
      </c>
      <c r="J8" s="15"/>
      <c r="K8" s="15">
        <v>2147241</v>
      </c>
      <c r="L8" s="15"/>
      <c r="M8" s="15">
        <v>50416061317</v>
      </c>
      <c r="N8" s="15"/>
      <c r="O8" s="15">
        <v>46163604130</v>
      </c>
      <c r="P8" s="15"/>
      <c r="Q8" s="15">
        <v>4252457187</v>
      </c>
    </row>
    <row r="9" spans="1:17" ht="21" x14ac:dyDescent="0.55000000000000004">
      <c r="A9" s="14" t="s">
        <v>42</v>
      </c>
      <c r="C9" s="15">
        <v>373947</v>
      </c>
      <c r="D9" s="15"/>
      <c r="E9" s="15">
        <v>2159704909</v>
      </c>
      <c r="F9" s="15"/>
      <c r="G9" s="15">
        <v>2149029229</v>
      </c>
      <c r="H9" s="15"/>
      <c r="I9" s="15">
        <v>10675680</v>
      </c>
      <c r="J9" s="15"/>
      <c r="K9" s="15">
        <v>373947</v>
      </c>
      <c r="L9" s="15"/>
      <c r="M9" s="15">
        <v>2159704909</v>
      </c>
      <c r="N9" s="15"/>
      <c r="O9" s="15">
        <v>2313033140</v>
      </c>
      <c r="P9" s="15"/>
      <c r="Q9" s="15">
        <v>-153328230</v>
      </c>
    </row>
    <row r="10" spans="1:17" ht="21" x14ac:dyDescent="0.55000000000000004">
      <c r="A10" s="14" t="s">
        <v>79</v>
      </c>
      <c r="C10" s="15">
        <v>4417812</v>
      </c>
      <c r="D10" s="15"/>
      <c r="E10" s="15">
        <v>65741144498</v>
      </c>
      <c r="F10" s="15"/>
      <c r="G10" s="15">
        <v>66455523142</v>
      </c>
      <c r="H10" s="15"/>
      <c r="I10" s="15">
        <v>-714378643</v>
      </c>
      <c r="J10" s="15"/>
      <c r="K10" s="15">
        <v>4417812</v>
      </c>
      <c r="L10" s="15"/>
      <c r="M10" s="15">
        <v>65741144498</v>
      </c>
      <c r="N10" s="15"/>
      <c r="O10" s="15">
        <v>66455523142</v>
      </c>
      <c r="P10" s="15"/>
      <c r="Q10" s="15">
        <v>-714378643</v>
      </c>
    </row>
    <row r="11" spans="1:17" ht="21" x14ac:dyDescent="0.55000000000000004">
      <c r="A11" s="14" t="s">
        <v>59</v>
      </c>
      <c r="C11" s="15">
        <v>937889</v>
      </c>
      <c r="D11" s="15"/>
      <c r="E11" s="15">
        <v>132235195251</v>
      </c>
      <c r="F11" s="15"/>
      <c r="G11" s="15">
        <v>134905004733</v>
      </c>
      <c r="H11" s="15"/>
      <c r="I11" s="15">
        <v>-2669809481</v>
      </c>
      <c r="J11" s="15"/>
      <c r="K11" s="15">
        <v>937889</v>
      </c>
      <c r="L11" s="15"/>
      <c r="M11" s="15">
        <v>132235195251</v>
      </c>
      <c r="N11" s="15"/>
      <c r="O11" s="15">
        <v>179411197165</v>
      </c>
      <c r="P11" s="15"/>
      <c r="Q11" s="15">
        <v>-47176001913</v>
      </c>
    </row>
    <row r="12" spans="1:17" ht="21" x14ac:dyDescent="0.55000000000000004">
      <c r="A12" s="14" t="s">
        <v>70</v>
      </c>
      <c r="C12" s="15">
        <v>40440763</v>
      </c>
      <c r="D12" s="15"/>
      <c r="E12" s="15">
        <v>603404108306</v>
      </c>
      <c r="F12" s="15"/>
      <c r="G12" s="15">
        <v>606729566698</v>
      </c>
      <c r="H12" s="15"/>
      <c r="I12" s="15">
        <v>-3325458391</v>
      </c>
      <c r="J12" s="15"/>
      <c r="K12" s="15">
        <v>40440763</v>
      </c>
      <c r="L12" s="15"/>
      <c r="M12" s="15">
        <v>603404108306</v>
      </c>
      <c r="N12" s="15"/>
      <c r="O12" s="15">
        <v>616418017303</v>
      </c>
      <c r="P12" s="15"/>
      <c r="Q12" s="15">
        <v>-13013908996</v>
      </c>
    </row>
    <row r="13" spans="1:17" ht="21" x14ac:dyDescent="0.55000000000000004">
      <c r="A13" s="14" t="s">
        <v>19</v>
      </c>
      <c r="C13" s="15">
        <v>43576772</v>
      </c>
      <c r="D13" s="15"/>
      <c r="E13" s="15">
        <v>347839446358</v>
      </c>
      <c r="F13" s="15"/>
      <c r="G13" s="15">
        <v>376586894135</v>
      </c>
      <c r="H13" s="15"/>
      <c r="I13" s="15">
        <v>-28747447776</v>
      </c>
      <c r="J13" s="15"/>
      <c r="K13" s="15">
        <v>43576772</v>
      </c>
      <c r="L13" s="15"/>
      <c r="M13" s="15">
        <v>347839446358</v>
      </c>
      <c r="N13" s="15"/>
      <c r="O13" s="15">
        <v>384632734007</v>
      </c>
      <c r="P13" s="15"/>
      <c r="Q13" s="15">
        <v>-36793287648</v>
      </c>
    </row>
    <row r="14" spans="1:17" ht="21" x14ac:dyDescent="0.55000000000000004">
      <c r="A14" s="14" t="s">
        <v>30</v>
      </c>
      <c r="C14" s="15">
        <v>2977560</v>
      </c>
      <c r="D14" s="15"/>
      <c r="E14" s="15">
        <v>113302809869</v>
      </c>
      <c r="F14" s="15"/>
      <c r="G14" s="15">
        <v>112525276766</v>
      </c>
      <c r="H14" s="15"/>
      <c r="I14" s="15">
        <v>777533103</v>
      </c>
      <c r="J14" s="15"/>
      <c r="K14" s="15">
        <v>2977560</v>
      </c>
      <c r="L14" s="15"/>
      <c r="M14" s="15">
        <v>113302809869</v>
      </c>
      <c r="N14" s="15"/>
      <c r="O14" s="15">
        <v>112495951124</v>
      </c>
      <c r="P14" s="15"/>
      <c r="Q14" s="15">
        <v>806858745</v>
      </c>
    </row>
    <row r="15" spans="1:17" ht="21" x14ac:dyDescent="0.55000000000000004">
      <c r="A15" s="14" t="s">
        <v>60</v>
      </c>
      <c r="C15" s="15">
        <v>389000</v>
      </c>
      <c r="D15" s="15"/>
      <c r="E15" s="15">
        <v>64226118807</v>
      </c>
      <c r="F15" s="15"/>
      <c r="G15" s="15">
        <v>66348702242</v>
      </c>
      <c r="H15" s="15"/>
      <c r="I15" s="15">
        <v>-2122583434</v>
      </c>
      <c r="J15" s="15"/>
      <c r="K15" s="15">
        <v>389000</v>
      </c>
      <c r="L15" s="15"/>
      <c r="M15" s="15">
        <v>64226118807</v>
      </c>
      <c r="N15" s="15"/>
      <c r="O15" s="15">
        <v>89545617904</v>
      </c>
      <c r="P15" s="15"/>
      <c r="Q15" s="15">
        <v>-25319499096</v>
      </c>
    </row>
    <row r="16" spans="1:17" ht="21" x14ac:dyDescent="0.55000000000000004">
      <c r="A16" s="14" t="s">
        <v>25</v>
      </c>
      <c r="C16" s="15">
        <v>10000000</v>
      </c>
      <c r="D16" s="15"/>
      <c r="E16" s="15">
        <v>86184135000</v>
      </c>
      <c r="F16" s="15"/>
      <c r="G16" s="15">
        <v>85944688650</v>
      </c>
      <c r="H16" s="15"/>
      <c r="I16" s="15">
        <v>239446350</v>
      </c>
      <c r="J16" s="15"/>
      <c r="K16" s="15">
        <v>10000000</v>
      </c>
      <c r="L16" s="15"/>
      <c r="M16" s="15">
        <v>86184135000</v>
      </c>
      <c r="N16" s="15"/>
      <c r="O16" s="15">
        <v>87535925415</v>
      </c>
      <c r="P16" s="15"/>
      <c r="Q16" s="15">
        <v>-1351790415</v>
      </c>
    </row>
    <row r="17" spans="1:17" ht="21" x14ac:dyDescent="0.55000000000000004">
      <c r="A17" s="14" t="s">
        <v>33</v>
      </c>
      <c r="C17" s="15">
        <v>4074324</v>
      </c>
      <c r="D17" s="15"/>
      <c r="E17" s="15">
        <v>114576813335</v>
      </c>
      <c r="F17" s="15"/>
      <c r="G17" s="15">
        <v>123231038004</v>
      </c>
      <c r="H17" s="15"/>
      <c r="I17" s="15">
        <v>-8654224668</v>
      </c>
      <c r="J17" s="15"/>
      <c r="K17" s="15">
        <v>4074324</v>
      </c>
      <c r="L17" s="15"/>
      <c r="M17" s="15">
        <v>114576813335</v>
      </c>
      <c r="N17" s="15"/>
      <c r="O17" s="15">
        <v>91382425254</v>
      </c>
      <c r="P17" s="15"/>
      <c r="Q17" s="15">
        <v>23194388081</v>
      </c>
    </row>
    <row r="18" spans="1:17" ht="21" x14ac:dyDescent="0.55000000000000004">
      <c r="A18" s="14" t="s">
        <v>74</v>
      </c>
      <c r="C18" s="15">
        <v>3139445</v>
      </c>
      <c r="D18" s="15"/>
      <c r="E18" s="15">
        <v>362289643938</v>
      </c>
      <c r="F18" s="15"/>
      <c r="G18" s="15">
        <v>362020221802</v>
      </c>
      <c r="H18" s="15"/>
      <c r="I18" s="15">
        <v>269422136</v>
      </c>
      <c r="J18" s="15"/>
      <c r="K18" s="15">
        <v>3139445</v>
      </c>
      <c r="L18" s="15"/>
      <c r="M18" s="15">
        <v>362289643938</v>
      </c>
      <c r="N18" s="15"/>
      <c r="O18" s="15">
        <v>370752967445</v>
      </c>
      <c r="P18" s="15"/>
      <c r="Q18" s="15">
        <v>-8463323506</v>
      </c>
    </row>
    <row r="19" spans="1:17" ht="21" x14ac:dyDescent="0.55000000000000004">
      <c r="A19" s="14" t="s">
        <v>27</v>
      </c>
      <c r="C19" s="15">
        <v>2500000</v>
      </c>
      <c r="D19" s="15"/>
      <c r="E19" s="15">
        <v>373613692500</v>
      </c>
      <c r="F19" s="15"/>
      <c r="G19" s="15">
        <v>370929799959</v>
      </c>
      <c r="H19" s="15"/>
      <c r="I19" s="15">
        <v>2683892541</v>
      </c>
      <c r="J19" s="15"/>
      <c r="K19" s="15">
        <v>2500000</v>
      </c>
      <c r="L19" s="15"/>
      <c r="M19" s="15">
        <v>373613692500</v>
      </c>
      <c r="N19" s="15"/>
      <c r="O19" s="15">
        <v>372277432492</v>
      </c>
      <c r="P19" s="15"/>
      <c r="Q19" s="15">
        <v>1336260008</v>
      </c>
    </row>
    <row r="20" spans="1:17" ht="21" x14ac:dyDescent="0.55000000000000004">
      <c r="A20" s="14" t="s">
        <v>61</v>
      </c>
      <c r="C20" s="15">
        <v>4577653</v>
      </c>
      <c r="D20" s="15"/>
      <c r="E20" s="15">
        <v>433618180425</v>
      </c>
      <c r="F20" s="15"/>
      <c r="G20" s="15">
        <v>466623038555</v>
      </c>
      <c r="H20" s="15"/>
      <c r="I20" s="15">
        <v>-33004858130</v>
      </c>
      <c r="J20" s="15"/>
      <c r="K20" s="15">
        <v>4577653</v>
      </c>
      <c r="L20" s="15"/>
      <c r="M20" s="15">
        <v>433618180425</v>
      </c>
      <c r="N20" s="15"/>
      <c r="O20" s="15">
        <v>622336140419</v>
      </c>
      <c r="P20" s="15"/>
      <c r="Q20" s="15">
        <v>-188717959994</v>
      </c>
    </row>
    <row r="21" spans="1:17" ht="21" x14ac:dyDescent="0.55000000000000004">
      <c r="A21" s="14" t="s">
        <v>36</v>
      </c>
      <c r="C21" s="15">
        <v>3000000</v>
      </c>
      <c r="D21" s="15"/>
      <c r="E21" s="15">
        <v>20964514500</v>
      </c>
      <c r="F21" s="15"/>
      <c r="G21" s="15">
        <v>21188848477</v>
      </c>
      <c r="H21" s="15"/>
      <c r="I21" s="15">
        <v>-224333977</v>
      </c>
      <c r="J21" s="15"/>
      <c r="K21" s="15">
        <v>3000000</v>
      </c>
      <c r="L21" s="15"/>
      <c r="M21" s="15">
        <v>20964514500</v>
      </c>
      <c r="N21" s="15"/>
      <c r="O21" s="15">
        <v>21292119999</v>
      </c>
      <c r="P21" s="15"/>
      <c r="Q21" s="15">
        <v>-327605499</v>
      </c>
    </row>
    <row r="22" spans="1:17" ht="21" x14ac:dyDescent="0.55000000000000004">
      <c r="A22" s="14" t="s">
        <v>31</v>
      </c>
      <c r="C22" s="15">
        <v>2900000</v>
      </c>
      <c r="D22" s="15"/>
      <c r="E22" s="15">
        <v>224969419800</v>
      </c>
      <c r="F22" s="15"/>
      <c r="G22" s="15">
        <v>224067405628</v>
      </c>
      <c r="H22" s="15"/>
      <c r="I22" s="15">
        <v>902014172</v>
      </c>
      <c r="J22" s="15"/>
      <c r="K22" s="15">
        <v>2900000</v>
      </c>
      <c r="L22" s="15"/>
      <c r="M22" s="15">
        <v>224969419800</v>
      </c>
      <c r="N22" s="15"/>
      <c r="O22" s="15">
        <v>224204981508</v>
      </c>
      <c r="P22" s="15"/>
      <c r="Q22" s="15">
        <v>764438292</v>
      </c>
    </row>
    <row r="23" spans="1:17" ht="21" x14ac:dyDescent="0.55000000000000004">
      <c r="A23" s="14" t="s">
        <v>32</v>
      </c>
      <c r="C23" s="15">
        <v>2147241</v>
      </c>
      <c r="D23" s="15"/>
      <c r="E23" s="15">
        <v>63500331252</v>
      </c>
      <c r="F23" s="15"/>
      <c r="G23" s="15">
        <v>61765549483</v>
      </c>
      <c r="H23" s="15"/>
      <c r="I23" s="15">
        <v>1734781769</v>
      </c>
      <c r="J23" s="15"/>
      <c r="K23" s="15">
        <v>2147241</v>
      </c>
      <c r="L23" s="15"/>
      <c r="M23" s="15">
        <v>63500331252</v>
      </c>
      <c r="N23" s="15"/>
      <c r="O23" s="15">
        <v>63357038612</v>
      </c>
      <c r="P23" s="15"/>
      <c r="Q23" s="15">
        <v>143292640</v>
      </c>
    </row>
    <row r="24" spans="1:17" ht="21" x14ac:dyDescent="0.55000000000000004">
      <c r="A24" s="14" t="s">
        <v>34</v>
      </c>
      <c r="C24" s="15">
        <v>2123048</v>
      </c>
      <c r="D24" s="15"/>
      <c r="E24" s="15">
        <v>174634802363</v>
      </c>
      <c r="F24" s="15"/>
      <c r="G24" s="15">
        <v>174036548041</v>
      </c>
      <c r="H24" s="15"/>
      <c r="I24" s="15">
        <v>598254322</v>
      </c>
      <c r="J24" s="15"/>
      <c r="K24" s="15">
        <v>2123048</v>
      </c>
      <c r="L24" s="15"/>
      <c r="M24" s="15">
        <v>174634802363</v>
      </c>
      <c r="N24" s="15"/>
      <c r="O24" s="15">
        <v>199222678994</v>
      </c>
      <c r="P24" s="15"/>
      <c r="Q24" s="15">
        <v>-24587876630</v>
      </c>
    </row>
    <row r="25" spans="1:17" ht="21" x14ac:dyDescent="0.55000000000000004">
      <c r="A25" s="14" t="s">
        <v>47</v>
      </c>
      <c r="C25" s="15">
        <v>88750000</v>
      </c>
      <c r="D25" s="15"/>
      <c r="E25" s="15">
        <v>1010141184375</v>
      </c>
      <c r="F25" s="15"/>
      <c r="G25" s="15">
        <v>1007120976094</v>
      </c>
      <c r="H25" s="15"/>
      <c r="I25" s="15">
        <v>3020208281</v>
      </c>
      <c r="J25" s="15"/>
      <c r="K25" s="15">
        <v>88750000</v>
      </c>
      <c r="L25" s="15"/>
      <c r="M25" s="15">
        <v>1010141184375</v>
      </c>
      <c r="N25" s="15"/>
      <c r="O25" s="15">
        <v>1015492487733</v>
      </c>
      <c r="P25" s="15"/>
      <c r="Q25" s="15">
        <v>-5351303358</v>
      </c>
    </row>
    <row r="26" spans="1:17" ht="21" x14ac:dyDescent="0.55000000000000004">
      <c r="A26" s="14" t="s">
        <v>62</v>
      </c>
      <c r="C26" s="15">
        <v>50000</v>
      </c>
      <c r="D26" s="15"/>
      <c r="E26" s="15">
        <v>6232590000</v>
      </c>
      <c r="F26" s="15"/>
      <c r="G26" s="15">
        <v>6194135718</v>
      </c>
      <c r="H26" s="15"/>
      <c r="I26" s="15">
        <v>38454282</v>
      </c>
      <c r="J26" s="15"/>
      <c r="K26" s="15">
        <v>50000</v>
      </c>
      <c r="L26" s="15"/>
      <c r="M26" s="15">
        <v>6232590000</v>
      </c>
      <c r="N26" s="15"/>
      <c r="O26" s="15">
        <v>9844075575</v>
      </c>
      <c r="P26" s="15"/>
      <c r="Q26" s="15">
        <v>-3611485575</v>
      </c>
    </row>
    <row r="27" spans="1:17" ht="21" x14ac:dyDescent="0.55000000000000004">
      <c r="A27" s="14" t="s">
        <v>72</v>
      </c>
      <c r="C27" s="15">
        <v>604703</v>
      </c>
      <c r="D27" s="15"/>
      <c r="E27" s="15">
        <v>6493737500</v>
      </c>
      <c r="F27" s="15"/>
      <c r="G27" s="15">
        <v>6718715884</v>
      </c>
      <c r="H27" s="15"/>
      <c r="I27" s="15">
        <v>-224978383</v>
      </c>
      <c r="J27" s="15"/>
      <c r="K27" s="15">
        <v>604703</v>
      </c>
      <c r="L27" s="15"/>
      <c r="M27" s="15">
        <v>6493737500</v>
      </c>
      <c r="N27" s="15"/>
      <c r="O27" s="15">
        <v>6899007610</v>
      </c>
      <c r="P27" s="15"/>
      <c r="Q27" s="15">
        <v>-405270109</v>
      </c>
    </row>
    <row r="28" spans="1:17" ht="21" x14ac:dyDescent="0.55000000000000004">
      <c r="A28" s="14" t="s">
        <v>21</v>
      </c>
      <c r="C28" s="15">
        <v>15548784</v>
      </c>
      <c r="D28" s="15"/>
      <c r="E28" s="15">
        <v>292757186113</v>
      </c>
      <c r="F28" s="15"/>
      <c r="G28" s="15">
        <v>296468594542</v>
      </c>
      <c r="H28" s="15"/>
      <c r="I28" s="15">
        <v>-3711408428</v>
      </c>
      <c r="J28" s="15"/>
      <c r="K28" s="15">
        <v>15548784</v>
      </c>
      <c r="L28" s="15"/>
      <c r="M28" s="15">
        <v>292757186113</v>
      </c>
      <c r="N28" s="15"/>
      <c r="O28" s="15">
        <v>296894394752</v>
      </c>
      <c r="P28" s="15"/>
      <c r="Q28" s="15">
        <v>-4137208638</v>
      </c>
    </row>
    <row r="29" spans="1:17" ht="21" x14ac:dyDescent="0.55000000000000004">
      <c r="A29" s="14" t="s">
        <v>46</v>
      </c>
      <c r="C29" s="15">
        <v>41230</v>
      </c>
      <c r="D29" s="15"/>
      <c r="E29" s="15">
        <v>2150999039</v>
      </c>
      <c r="F29" s="15"/>
      <c r="G29" s="15">
        <v>2153150586</v>
      </c>
      <c r="H29" s="15"/>
      <c r="I29" s="15">
        <v>-2151546</v>
      </c>
      <c r="J29" s="15"/>
      <c r="K29" s="15">
        <v>41230</v>
      </c>
      <c r="L29" s="15"/>
      <c r="M29" s="15">
        <v>2150999039</v>
      </c>
      <c r="N29" s="15"/>
      <c r="O29" s="15">
        <v>2174368428</v>
      </c>
      <c r="P29" s="15"/>
      <c r="Q29" s="15">
        <v>-23369388</v>
      </c>
    </row>
    <row r="30" spans="1:17" ht="21" x14ac:dyDescent="0.55000000000000004">
      <c r="A30" s="14" t="s">
        <v>26</v>
      </c>
      <c r="C30" s="15">
        <v>2330438</v>
      </c>
      <c r="D30" s="15"/>
      <c r="E30" s="15">
        <v>219798657865</v>
      </c>
      <c r="F30" s="15"/>
      <c r="G30" s="15">
        <v>221094349621</v>
      </c>
      <c r="H30" s="15"/>
      <c r="I30" s="15">
        <v>-1295691755</v>
      </c>
      <c r="J30" s="15"/>
      <c r="K30" s="15">
        <v>2330438</v>
      </c>
      <c r="L30" s="15"/>
      <c r="M30" s="15">
        <v>219798657865</v>
      </c>
      <c r="N30" s="15"/>
      <c r="O30" s="15">
        <v>224811270664</v>
      </c>
      <c r="P30" s="15"/>
      <c r="Q30" s="15">
        <v>-5012612798</v>
      </c>
    </row>
    <row r="31" spans="1:17" ht="21" x14ac:dyDescent="0.55000000000000004">
      <c r="A31" s="14" t="s">
        <v>28</v>
      </c>
      <c r="C31" s="15">
        <v>2400000</v>
      </c>
      <c r="D31" s="15"/>
      <c r="E31" s="15">
        <v>258755191200</v>
      </c>
      <c r="F31" s="15"/>
      <c r="G31" s="15">
        <v>258021877255</v>
      </c>
      <c r="H31" s="15"/>
      <c r="I31" s="15">
        <v>733313945</v>
      </c>
      <c r="J31" s="15"/>
      <c r="K31" s="15">
        <v>2400000</v>
      </c>
      <c r="L31" s="15"/>
      <c r="M31" s="15">
        <v>258755191200</v>
      </c>
      <c r="N31" s="15"/>
      <c r="O31" s="15">
        <v>275249687927</v>
      </c>
      <c r="P31" s="15"/>
      <c r="Q31" s="15">
        <v>-16494496727</v>
      </c>
    </row>
    <row r="32" spans="1:17" ht="21" x14ac:dyDescent="0.55000000000000004">
      <c r="A32" s="14" t="s">
        <v>83</v>
      </c>
      <c r="C32" s="15">
        <v>10000000</v>
      </c>
      <c r="D32" s="15"/>
      <c r="E32" s="15">
        <v>307757880000</v>
      </c>
      <c r="F32" s="15"/>
      <c r="G32" s="15">
        <v>309769998873</v>
      </c>
      <c r="H32" s="15"/>
      <c r="I32" s="15">
        <v>-2012118873</v>
      </c>
      <c r="J32" s="15"/>
      <c r="K32" s="15">
        <v>10000000</v>
      </c>
      <c r="L32" s="15"/>
      <c r="M32" s="15">
        <v>307757880000</v>
      </c>
      <c r="N32" s="15"/>
      <c r="O32" s="15">
        <v>309769998873</v>
      </c>
      <c r="P32" s="15"/>
      <c r="Q32" s="15">
        <v>-2012118873</v>
      </c>
    </row>
    <row r="33" spans="1:17" ht="21" x14ac:dyDescent="0.55000000000000004">
      <c r="A33" s="14" t="s">
        <v>57</v>
      </c>
      <c r="C33" s="15">
        <v>28800000</v>
      </c>
      <c r="D33" s="15"/>
      <c r="E33" s="15">
        <v>97051089600</v>
      </c>
      <c r="F33" s="15"/>
      <c r="G33" s="15">
        <v>96893998491</v>
      </c>
      <c r="H33" s="15"/>
      <c r="I33" s="15">
        <v>157091109</v>
      </c>
      <c r="J33" s="15"/>
      <c r="K33" s="15">
        <v>28800000</v>
      </c>
      <c r="L33" s="15"/>
      <c r="M33" s="15">
        <v>97051089600</v>
      </c>
      <c r="N33" s="15"/>
      <c r="O33" s="15">
        <v>99676311219</v>
      </c>
      <c r="P33" s="15"/>
      <c r="Q33" s="15">
        <v>-2625221619</v>
      </c>
    </row>
    <row r="34" spans="1:17" ht="21" x14ac:dyDescent="0.55000000000000004">
      <c r="A34" s="14" t="s">
        <v>87</v>
      </c>
      <c r="C34" s="15">
        <v>143169</v>
      </c>
      <c r="D34" s="15"/>
      <c r="E34" s="15">
        <v>2288744317</v>
      </c>
      <c r="F34" s="15"/>
      <c r="G34" s="15">
        <v>1707701851</v>
      </c>
      <c r="H34" s="15"/>
      <c r="I34" s="15">
        <v>581042466</v>
      </c>
      <c r="J34" s="15"/>
      <c r="K34" s="15">
        <v>143169</v>
      </c>
      <c r="L34" s="15"/>
      <c r="M34" s="15">
        <v>2288744317</v>
      </c>
      <c r="N34" s="15"/>
      <c r="O34" s="15">
        <v>1707701851</v>
      </c>
      <c r="P34" s="15"/>
      <c r="Q34" s="15">
        <v>581042466</v>
      </c>
    </row>
    <row r="35" spans="1:17" ht="21" x14ac:dyDescent="0.55000000000000004">
      <c r="A35" s="14" t="s">
        <v>84</v>
      </c>
      <c r="C35" s="15">
        <v>793168</v>
      </c>
      <c r="D35" s="15"/>
      <c r="E35" s="15">
        <v>2488343940</v>
      </c>
      <c r="F35" s="15"/>
      <c r="G35" s="15">
        <v>1897347503</v>
      </c>
      <c r="H35" s="15"/>
      <c r="I35" s="15">
        <v>590996437</v>
      </c>
      <c r="J35" s="15"/>
      <c r="K35" s="15">
        <v>793168</v>
      </c>
      <c r="L35" s="15"/>
      <c r="M35" s="15">
        <v>2488343940</v>
      </c>
      <c r="N35" s="15"/>
      <c r="O35" s="15">
        <v>1897347503</v>
      </c>
      <c r="P35" s="15"/>
      <c r="Q35" s="15">
        <v>590996437</v>
      </c>
    </row>
    <row r="36" spans="1:17" ht="21" x14ac:dyDescent="0.55000000000000004">
      <c r="A36" s="14" t="s">
        <v>81</v>
      </c>
      <c r="C36" s="15">
        <v>4759007</v>
      </c>
      <c r="D36" s="15"/>
      <c r="E36" s="15">
        <v>16108002542</v>
      </c>
      <c r="F36" s="15"/>
      <c r="G36" s="15">
        <v>14247394846</v>
      </c>
      <c r="H36" s="15"/>
      <c r="I36" s="15">
        <v>1860607696</v>
      </c>
      <c r="J36" s="15"/>
      <c r="K36" s="15">
        <v>4759007</v>
      </c>
      <c r="L36" s="15"/>
      <c r="M36" s="15">
        <v>16108002542</v>
      </c>
      <c r="N36" s="15"/>
      <c r="O36" s="15">
        <v>14247394846</v>
      </c>
      <c r="P36" s="15"/>
      <c r="Q36" s="15">
        <v>1860607696</v>
      </c>
    </row>
    <row r="37" spans="1:17" ht="21" x14ac:dyDescent="0.55000000000000004">
      <c r="A37" s="14" t="s">
        <v>48</v>
      </c>
      <c r="C37" s="15">
        <v>216733454</v>
      </c>
      <c r="D37" s="15"/>
      <c r="E37" s="15">
        <v>929855829018</v>
      </c>
      <c r="F37" s="15"/>
      <c r="G37" s="15">
        <v>930597076584</v>
      </c>
      <c r="H37" s="15"/>
      <c r="I37" s="15">
        <v>-741247565</v>
      </c>
      <c r="J37" s="15"/>
      <c r="K37" s="15">
        <v>216733454</v>
      </c>
      <c r="L37" s="15"/>
      <c r="M37" s="15">
        <v>929855829018</v>
      </c>
      <c r="N37" s="15"/>
      <c r="O37" s="15">
        <v>953834946123</v>
      </c>
      <c r="P37" s="15"/>
      <c r="Q37" s="15">
        <v>-23979117104</v>
      </c>
    </row>
    <row r="38" spans="1:17" ht="21" x14ac:dyDescent="0.55000000000000004">
      <c r="A38" s="14" t="s">
        <v>82</v>
      </c>
      <c r="C38" s="15">
        <v>400000</v>
      </c>
      <c r="D38" s="15"/>
      <c r="E38" s="15">
        <v>7590565800</v>
      </c>
      <c r="F38" s="15"/>
      <c r="G38" s="15">
        <v>7610181055</v>
      </c>
      <c r="H38" s="15"/>
      <c r="I38" s="15">
        <v>-19615255</v>
      </c>
      <c r="J38" s="15"/>
      <c r="K38" s="15">
        <v>400000</v>
      </c>
      <c r="L38" s="15"/>
      <c r="M38" s="15">
        <v>7590565800</v>
      </c>
      <c r="N38" s="15"/>
      <c r="O38" s="15">
        <v>7610181055</v>
      </c>
      <c r="P38" s="15"/>
      <c r="Q38" s="15">
        <v>-19615255</v>
      </c>
    </row>
    <row r="39" spans="1:17" ht="21" x14ac:dyDescent="0.55000000000000004">
      <c r="A39" s="14" t="s">
        <v>66</v>
      </c>
      <c r="C39" s="15">
        <v>45669120</v>
      </c>
      <c r="D39" s="15"/>
      <c r="E39" s="15">
        <v>1280206362355</v>
      </c>
      <c r="F39" s="15"/>
      <c r="G39" s="15">
        <v>1344625406726</v>
      </c>
      <c r="H39" s="15"/>
      <c r="I39" s="15">
        <v>-64419044370</v>
      </c>
      <c r="J39" s="15"/>
      <c r="K39" s="15">
        <v>45669120</v>
      </c>
      <c r="L39" s="15"/>
      <c r="M39" s="15">
        <v>1280206362355</v>
      </c>
      <c r="N39" s="15"/>
      <c r="O39" s="15">
        <v>1359074454169</v>
      </c>
      <c r="P39" s="15"/>
      <c r="Q39" s="15">
        <v>-78868091813</v>
      </c>
    </row>
    <row r="40" spans="1:17" ht="21" x14ac:dyDescent="0.55000000000000004">
      <c r="A40" s="14" t="s">
        <v>55</v>
      </c>
      <c r="C40" s="15">
        <v>60079191</v>
      </c>
      <c r="D40" s="15"/>
      <c r="E40" s="15">
        <v>479565410102</v>
      </c>
      <c r="F40" s="15"/>
      <c r="G40" s="15">
        <v>500131059169</v>
      </c>
      <c r="H40" s="15"/>
      <c r="I40" s="15">
        <v>-20565649066</v>
      </c>
      <c r="J40" s="15"/>
      <c r="K40" s="15">
        <v>60079191</v>
      </c>
      <c r="L40" s="15"/>
      <c r="M40" s="15">
        <v>479565410102</v>
      </c>
      <c r="N40" s="15"/>
      <c r="O40" s="15">
        <v>507886670476</v>
      </c>
      <c r="P40" s="15"/>
      <c r="Q40" s="15">
        <v>-28321260373</v>
      </c>
    </row>
    <row r="41" spans="1:17" ht="21" x14ac:dyDescent="0.55000000000000004">
      <c r="A41" s="14" t="s">
        <v>71</v>
      </c>
      <c r="C41" s="15">
        <v>35551452</v>
      </c>
      <c r="D41" s="15"/>
      <c r="E41" s="15">
        <v>246672647606</v>
      </c>
      <c r="F41" s="15"/>
      <c r="G41" s="15">
        <v>257892868413</v>
      </c>
      <c r="H41" s="15"/>
      <c r="I41" s="15">
        <v>-11220220806</v>
      </c>
      <c r="J41" s="15"/>
      <c r="K41" s="15">
        <v>35551452</v>
      </c>
      <c r="L41" s="15"/>
      <c r="M41" s="15">
        <v>246672647606</v>
      </c>
      <c r="N41" s="15"/>
      <c r="O41" s="15">
        <v>271931845109</v>
      </c>
      <c r="P41" s="15"/>
      <c r="Q41" s="15">
        <v>-25259197502</v>
      </c>
    </row>
    <row r="42" spans="1:17" ht="21" x14ac:dyDescent="0.55000000000000004">
      <c r="A42" s="14" t="s">
        <v>15</v>
      </c>
      <c r="C42" s="15">
        <v>70203251</v>
      </c>
      <c r="D42" s="15"/>
      <c r="E42" s="15">
        <v>139082584521</v>
      </c>
      <c r="F42" s="15"/>
      <c r="G42" s="15">
        <v>138662854939</v>
      </c>
      <c r="H42" s="15"/>
      <c r="I42" s="15">
        <v>419729582</v>
      </c>
      <c r="J42" s="15"/>
      <c r="K42" s="15">
        <v>70203251</v>
      </c>
      <c r="L42" s="15"/>
      <c r="M42" s="15">
        <v>139082584521</v>
      </c>
      <c r="N42" s="15"/>
      <c r="O42" s="15">
        <v>140316452369</v>
      </c>
      <c r="P42" s="15"/>
      <c r="Q42" s="15">
        <v>-1233867847</v>
      </c>
    </row>
    <row r="43" spans="1:17" ht="21" x14ac:dyDescent="0.55000000000000004">
      <c r="A43" s="14" t="s">
        <v>76</v>
      </c>
      <c r="C43" s="15">
        <v>2550110</v>
      </c>
      <c r="D43" s="15"/>
      <c r="E43" s="15">
        <v>4403185300</v>
      </c>
      <c r="F43" s="15"/>
      <c r="G43" s="15">
        <v>4418484059</v>
      </c>
      <c r="H43" s="15"/>
      <c r="I43" s="15">
        <v>-15298758</v>
      </c>
      <c r="J43" s="15"/>
      <c r="K43" s="15">
        <v>2550110</v>
      </c>
      <c r="L43" s="15"/>
      <c r="M43" s="15">
        <v>4403185300</v>
      </c>
      <c r="N43" s="15"/>
      <c r="O43" s="15">
        <v>4556798251</v>
      </c>
      <c r="P43" s="15"/>
      <c r="Q43" s="15">
        <v>-153612950</v>
      </c>
    </row>
    <row r="44" spans="1:17" ht="21" x14ac:dyDescent="0.55000000000000004">
      <c r="A44" s="14" t="s">
        <v>53</v>
      </c>
      <c r="C44" s="15">
        <v>12851972</v>
      </c>
      <c r="D44" s="15"/>
      <c r="E44" s="15">
        <v>80613422457</v>
      </c>
      <c r="F44" s="15"/>
      <c r="G44" s="15">
        <v>80983766175</v>
      </c>
      <c r="H44" s="15"/>
      <c r="I44" s="15">
        <v>-370343717</v>
      </c>
      <c r="J44" s="15"/>
      <c r="K44" s="15">
        <v>12851972</v>
      </c>
      <c r="L44" s="15"/>
      <c r="M44" s="15">
        <v>80613422457</v>
      </c>
      <c r="N44" s="15"/>
      <c r="O44" s="15">
        <v>92379841072</v>
      </c>
      <c r="P44" s="15"/>
      <c r="Q44" s="15">
        <v>-11766418614</v>
      </c>
    </row>
    <row r="45" spans="1:17" ht="21" x14ac:dyDescent="0.55000000000000004">
      <c r="A45" s="14" t="s">
        <v>37</v>
      </c>
      <c r="C45" s="15">
        <v>7276411</v>
      </c>
      <c r="D45" s="15"/>
      <c r="E45" s="15">
        <v>65893689989</v>
      </c>
      <c r="F45" s="15"/>
      <c r="G45" s="15">
        <v>65903220469</v>
      </c>
      <c r="H45" s="15"/>
      <c r="I45" s="15">
        <v>-9530479</v>
      </c>
      <c r="J45" s="15"/>
      <c r="K45" s="15">
        <v>7276411</v>
      </c>
      <c r="L45" s="15"/>
      <c r="M45" s="15">
        <v>65893689989</v>
      </c>
      <c r="N45" s="15"/>
      <c r="O45" s="15">
        <v>67581649934</v>
      </c>
      <c r="P45" s="15"/>
      <c r="Q45" s="15">
        <v>-1687959944</v>
      </c>
    </row>
    <row r="46" spans="1:17" ht="21" x14ac:dyDescent="0.55000000000000004">
      <c r="A46" s="14" t="s">
        <v>18</v>
      </c>
      <c r="C46" s="15">
        <v>104000000</v>
      </c>
      <c r="D46" s="15"/>
      <c r="E46" s="15">
        <v>482066535600</v>
      </c>
      <c r="F46" s="15"/>
      <c r="G46" s="15">
        <v>479322882790</v>
      </c>
      <c r="H46" s="15"/>
      <c r="I46" s="15">
        <v>2743652810</v>
      </c>
      <c r="J46" s="15"/>
      <c r="K46" s="15">
        <v>104000000</v>
      </c>
      <c r="L46" s="15"/>
      <c r="M46" s="15">
        <v>482066535600</v>
      </c>
      <c r="N46" s="15"/>
      <c r="O46" s="15">
        <v>484149868562</v>
      </c>
      <c r="P46" s="15"/>
      <c r="Q46" s="15">
        <v>-2083332962</v>
      </c>
    </row>
    <row r="47" spans="1:17" ht="21" x14ac:dyDescent="0.55000000000000004">
      <c r="A47" s="14" t="s">
        <v>51</v>
      </c>
      <c r="C47" s="15">
        <v>65503386</v>
      </c>
      <c r="D47" s="15"/>
      <c r="E47" s="15">
        <v>378961389766</v>
      </c>
      <c r="F47" s="15"/>
      <c r="G47" s="15">
        <v>378674054797</v>
      </c>
      <c r="H47" s="15"/>
      <c r="I47" s="15">
        <v>287334969</v>
      </c>
      <c r="J47" s="15"/>
      <c r="K47" s="15">
        <v>65503386</v>
      </c>
      <c r="L47" s="15"/>
      <c r="M47" s="15">
        <v>378961389766</v>
      </c>
      <c r="N47" s="15"/>
      <c r="O47" s="15">
        <v>385750869497</v>
      </c>
      <c r="P47" s="15"/>
      <c r="Q47" s="15">
        <v>-6789479730</v>
      </c>
    </row>
    <row r="48" spans="1:17" ht="21" x14ac:dyDescent="0.55000000000000004">
      <c r="A48" s="14" t="s">
        <v>69</v>
      </c>
      <c r="C48" s="15">
        <v>122922568</v>
      </c>
      <c r="D48" s="15"/>
      <c r="E48" s="15">
        <v>1533499292941</v>
      </c>
      <c r="F48" s="15"/>
      <c r="G48" s="15">
        <v>1539366030194</v>
      </c>
      <c r="H48" s="15"/>
      <c r="I48" s="15">
        <v>-5866737252</v>
      </c>
      <c r="J48" s="15"/>
      <c r="K48" s="15">
        <v>122922568</v>
      </c>
      <c r="L48" s="15"/>
      <c r="M48" s="15">
        <v>1533499292941</v>
      </c>
      <c r="N48" s="15"/>
      <c r="O48" s="15">
        <v>1589260817288</v>
      </c>
      <c r="P48" s="15"/>
      <c r="Q48" s="15">
        <v>-55761524346</v>
      </c>
    </row>
    <row r="49" spans="1:19" ht="21" x14ac:dyDescent="0.55000000000000004">
      <c r="A49" s="14" t="s">
        <v>54</v>
      </c>
      <c r="C49" s="15">
        <v>3000000</v>
      </c>
      <c r="D49" s="15"/>
      <c r="E49" s="15">
        <v>25109703000</v>
      </c>
      <c r="F49" s="15"/>
      <c r="G49" s="15">
        <v>25150502336</v>
      </c>
      <c r="H49" s="15"/>
      <c r="I49" s="15">
        <v>-40799336</v>
      </c>
      <c r="J49" s="15"/>
      <c r="K49" s="15">
        <v>3000000</v>
      </c>
      <c r="L49" s="15"/>
      <c r="M49" s="15">
        <v>25109703000</v>
      </c>
      <c r="N49" s="15"/>
      <c r="O49" s="15">
        <v>26535420690</v>
      </c>
      <c r="P49" s="15"/>
      <c r="Q49" s="15">
        <v>-1425717690</v>
      </c>
    </row>
    <row r="50" spans="1:19" ht="21" x14ac:dyDescent="0.55000000000000004">
      <c r="A50" s="14" t="s">
        <v>56</v>
      </c>
      <c r="C50" s="15">
        <v>138657771</v>
      </c>
      <c r="D50" s="15"/>
      <c r="E50" s="15">
        <v>1491350433580</v>
      </c>
      <c r="F50" s="15"/>
      <c r="G50" s="15">
        <v>1491212637021</v>
      </c>
      <c r="H50" s="15"/>
      <c r="I50" s="15">
        <v>137796559</v>
      </c>
      <c r="J50" s="15"/>
      <c r="K50" s="15">
        <v>138657771</v>
      </c>
      <c r="L50" s="15"/>
      <c r="M50" s="15">
        <v>1491350433580</v>
      </c>
      <c r="N50" s="15"/>
      <c r="O50" s="15">
        <v>1584033908184</v>
      </c>
      <c r="P50" s="15"/>
      <c r="Q50" s="15">
        <v>-92683474603</v>
      </c>
    </row>
    <row r="51" spans="1:19" ht="21" x14ac:dyDescent="0.55000000000000004">
      <c r="A51" s="14" t="s">
        <v>52</v>
      </c>
      <c r="C51" s="15">
        <v>30007392</v>
      </c>
      <c r="D51" s="15"/>
      <c r="E51" s="15">
        <v>402391159757</v>
      </c>
      <c r="F51" s="15"/>
      <c r="G51" s="15">
        <v>402058934875</v>
      </c>
      <c r="H51" s="15"/>
      <c r="I51" s="15">
        <v>332224882</v>
      </c>
      <c r="J51" s="15"/>
      <c r="K51" s="15">
        <v>30007392</v>
      </c>
      <c r="L51" s="15"/>
      <c r="M51" s="15">
        <v>402391159757</v>
      </c>
      <c r="N51" s="15"/>
      <c r="O51" s="15">
        <v>411515247569</v>
      </c>
      <c r="P51" s="15"/>
      <c r="Q51" s="15">
        <v>-9124087811</v>
      </c>
    </row>
    <row r="52" spans="1:19" ht="21" x14ac:dyDescent="0.55000000000000004">
      <c r="A52" s="14" t="s">
        <v>75</v>
      </c>
      <c r="C52" s="15">
        <v>148769252</v>
      </c>
      <c r="D52" s="15"/>
      <c r="E52" s="15">
        <v>1736750576219</v>
      </c>
      <c r="F52" s="15"/>
      <c r="G52" s="15">
        <v>1842635573884</v>
      </c>
      <c r="H52" s="15"/>
      <c r="I52" s="15">
        <v>-45704814032</v>
      </c>
      <c r="J52" s="15"/>
      <c r="K52" s="15">
        <v>148769252</v>
      </c>
      <c r="L52" s="15"/>
      <c r="M52" s="15">
        <f>O52+Q52</f>
        <v>1796930759852</v>
      </c>
      <c r="N52" s="15"/>
      <c r="O52" s="15">
        <v>1819425581680</v>
      </c>
      <c r="P52" s="15"/>
      <c r="Q52" s="15">
        <v>-22494821828</v>
      </c>
    </row>
    <row r="53" spans="1:19" ht="21" x14ac:dyDescent="0.55000000000000004">
      <c r="A53" s="14" t="s">
        <v>78</v>
      </c>
      <c r="C53" s="15">
        <v>5000000</v>
      </c>
      <c r="D53" s="15"/>
      <c r="E53" s="15">
        <v>69732607500</v>
      </c>
      <c r="F53" s="15"/>
      <c r="G53" s="15">
        <v>69785119089</v>
      </c>
      <c r="H53" s="15"/>
      <c r="I53" s="15">
        <v>-52511589</v>
      </c>
      <c r="J53" s="15"/>
      <c r="K53" s="15">
        <v>5000000</v>
      </c>
      <c r="L53" s="15"/>
      <c r="M53" s="15">
        <v>69732607500</v>
      </c>
      <c r="N53" s="15"/>
      <c r="O53" s="15">
        <v>73467514915</v>
      </c>
      <c r="P53" s="15"/>
      <c r="Q53" s="15">
        <v>-3734907415</v>
      </c>
    </row>
    <row r="54" spans="1:19" ht="21" x14ac:dyDescent="0.55000000000000004">
      <c r="A54" s="14" t="s">
        <v>50</v>
      </c>
      <c r="C54" s="15">
        <v>98022810</v>
      </c>
      <c r="D54" s="15"/>
      <c r="E54" s="15">
        <v>722027245418</v>
      </c>
      <c r="F54" s="15"/>
      <c r="G54" s="15">
        <v>723086920961</v>
      </c>
      <c r="H54" s="15"/>
      <c r="I54" s="15">
        <v>-1059675542</v>
      </c>
      <c r="J54" s="15"/>
      <c r="K54" s="15">
        <v>98022810</v>
      </c>
      <c r="L54" s="15"/>
      <c r="M54" s="15">
        <v>722027245418</v>
      </c>
      <c r="N54" s="15"/>
      <c r="O54" s="15">
        <v>740109880201</v>
      </c>
      <c r="P54" s="15"/>
      <c r="Q54" s="15">
        <v>-18082634782</v>
      </c>
    </row>
    <row r="55" spans="1:19" ht="21" x14ac:dyDescent="0.55000000000000004">
      <c r="A55" s="14" t="s">
        <v>38</v>
      </c>
      <c r="C55" s="15">
        <v>925125</v>
      </c>
      <c r="D55" s="15"/>
      <c r="E55" s="15">
        <v>7393748870</v>
      </c>
      <c r="F55" s="15"/>
      <c r="G55" s="15">
        <v>7400418848</v>
      </c>
      <c r="H55" s="15"/>
      <c r="I55" s="15">
        <v>-6669977</v>
      </c>
      <c r="J55" s="15"/>
      <c r="K55" s="15">
        <v>925125</v>
      </c>
      <c r="L55" s="15"/>
      <c r="M55" s="15">
        <v>7393748870</v>
      </c>
      <c r="N55" s="15"/>
      <c r="O55" s="15">
        <v>7437968677</v>
      </c>
      <c r="P55" s="15"/>
      <c r="Q55" s="15">
        <v>-44219806</v>
      </c>
    </row>
    <row r="56" spans="1:19" ht="21" x14ac:dyDescent="0.55000000000000004">
      <c r="A56" s="14" t="s">
        <v>24</v>
      </c>
      <c r="C56" s="15">
        <v>8500000</v>
      </c>
      <c r="D56" s="15"/>
      <c r="E56" s="15">
        <v>231514245000</v>
      </c>
      <c r="F56" s="15"/>
      <c r="G56" s="15">
        <v>230922211433</v>
      </c>
      <c r="H56" s="15"/>
      <c r="I56" s="15">
        <v>592033567</v>
      </c>
      <c r="J56" s="15"/>
      <c r="K56" s="15">
        <v>8500000</v>
      </c>
      <c r="L56" s="15"/>
      <c r="M56" s="15">
        <v>231514245000</v>
      </c>
      <c r="N56" s="15"/>
      <c r="O56" s="15">
        <v>235017796736</v>
      </c>
      <c r="P56" s="15"/>
      <c r="Q56" s="15">
        <v>-3503551736</v>
      </c>
    </row>
    <row r="57" spans="1:19" ht="21" x14ac:dyDescent="0.55000000000000004">
      <c r="A57" s="14" t="s">
        <v>23</v>
      </c>
      <c r="C57" s="15">
        <v>90000000</v>
      </c>
      <c r="D57" s="15"/>
      <c r="E57" s="15">
        <v>1122779475000</v>
      </c>
      <c r="F57" s="15"/>
      <c r="G57" s="15">
        <v>1115069489280</v>
      </c>
      <c r="H57" s="15"/>
      <c r="I57" s="15">
        <v>7709985720</v>
      </c>
      <c r="J57" s="15"/>
      <c r="K57" s="15">
        <v>90000000</v>
      </c>
      <c r="L57" s="15"/>
      <c r="M57" s="15">
        <v>1122779475000</v>
      </c>
      <c r="N57" s="15"/>
      <c r="O57" s="15">
        <v>1136796275859</v>
      </c>
      <c r="P57" s="15"/>
      <c r="Q57" s="15">
        <v>-14016800859</v>
      </c>
    </row>
    <row r="58" spans="1:19" ht="21" x14ac:dyDescent="0.55000000000000004">
      <c r="A58" s="14" t="s">
        <v>73</v>
      </c>
      <c r="C58" s="15">
        <v>52100061</v>
      </c>
      <c r="D58" s="15"/>
      <c r="E58" s="15">
        <v>847285473822</v>
      </c>
      <c r="F58" s="15"/>
      <c r="G58" s="15">
        <v>844363176645</v>
      </c>
      <c r="H58" s="15"/>
      <c r="I58" s="15">
        <v>2922297177</v>
      </c>
      <c r="J58" s="15"/>
      <c r="K58" s="15">
        <v>52100061</v>
      </c>
      <c r="L58" s="15"/>
      <c r="M58" s="15">
        <v>847285473822</v>
      </c>
      <c r="N58" s="15"/>
      <c r="O58" s="15">
        <v>858091693182</v>
      </c>
      <c r="P58" s="15"/>
      <c r="Q58" s="15">
        <v>-10806219359</v>
      </c>
    </row>
    <row r="59" spans="1:19" ht="21" x14ac:dyDescent="0.55000000000000004">
      <c r="A59" s="14" t="s">
        <v>35</v>
      </c>
      <c r="C59" s="15">
        <v>1000000</v>
      </c>
      <c r="D59" s="15"/>
      <c r="E59" s="15">
        <v>17674209000</v>
      </c>
      <c r="F59" s="15"/>
      <c r="G59" s="15">
        <v>17796623720</v>
      </c>
      <c r="H59" s="15"/>
      <c r="I59" s="15">
        <v>-122414720</v>
      </c>
      <c r="J59" s="15"/>
      <c r="K59" s="15">
        <v>1000000</v>
      </c>
      <c r="L59" s="15"/>
      <c r="M59" s="15">
        <v>17674209000</v>
      </c>
      <c r="N59" s="15"/>
      <c r="O59" s="15">
        <v>18487647986</v>
      </c>
      <c r="P59" s="15"/>
      <c r="Q59" s="15">
        <v>-813438986</v>
      </c>
    </row>
    <row r="60" spans="1:19" ht="21" x14ac:dyDescent="0.55000000000000004">
      <c r="A60" s="14" t="s">
        <v>67</v>
      </c>
      <c r="C60" s="15">
        <v>316252463</v>
      </c>
      <c r="D60" s="15"/>
      <c r="E60" s="15">
        <v>3284860080070</v>
      </c>
      <c r="F60" s="15"/>
      <c r="G60" s="15">
        <v>2789595237024</v>
      </c>
      <c r="H60" s="15"/>
      <c r="I60" s="15">
        <v>8246113298</v>
      </c>
      <c r="J60" s="15"/>
      <c r="K60" s="15">
        <v>316252463</v>
      </c>
      <c r="L60" s="15"/>
      <c r="M60" s="15">
        <f>O60+Q60</f>
        <v>2797841370356</v>
      </c>
      <c r="N60" s="15"/>
      <c r="O60" s="15">
        <v>2747216370611</v>
      </c>
      <c r="P60" s="15"/>
      <c r="Q60" s="15">
        <v>50624999745</v>
      </c>
    </row>
    <row r="61" spans="1:19" ht="21" x14ac:dyDescent="0.55000000000000004">
      <c r="A61" s="14" t="s">
        <v>22</v>
      </c>
      <c r="C61" s="15">
        <v>3934784</v>
      </c>
      <c r="D61" s="15"/>
      <c r="E61" s="15">
        <v>687971227271</v>
      </c>
      <c r="F61" s="15"/>
      <c r="G61" s="15">
        <v>689275701205</v>
      </c>
      <c r="H61" s="15"/>
      <c r="I61" s="15">
        <v>-1304473933</v>
      </c>
      <c r="J61" s="15"/>
      <c r="K61" s="15">
        <v>3934784</v>
      </c>
      <c r="L61" s="15"/>
      <c r="M61" s="15">
        <v>687971227271</v>
      </c>
      <c r="N61" s="15"/>
      <c r="O61" s="15">
        <v>691716813428</v>
      </c>
      <c r="P61" s="15"/>
      <c r="Q61" s="15">
        <v>-3745586156</v>
      </c>
      <c r="S61" s="15"/>
    </row>
    <row r="62" spans="1:19" ht="21" x14ac:dyDescent="0.55000000000000004">
      <c r="A62" s="14" t="s">
        <v>65</v>
      </c>
      <c r="C62" s="15">
        <v>48491040</v>
      </c>
      <c r="D62" s="15"/>
      <c r="E62" s="15">
        <v>736052454624</v>
      </c>
      <c r="F62" s="15"/>
      <c r="G62" s="15">
        <v>736757598626</v>
      </c>
      <c r="H62" s="15"/>
      <c r="I62" s="15">
        <v>-705144001</v>
      </c>
      <c r="J62" s="15"/>
      <c r="K62" s="15">
        <v>48491040</v>
      </c>
      <c r="L62" s="15"/>
      <c r="M62" s="15">
        <v>736052454624</v>
      </c>
      <c r="N62" s="15"/>
      <c r="O62" s="15">
        <v>742335292352</v>
      </c>
      <c r="P62" s="15"/>
      <c r="Q62" s="15">
        <v>-6282837727</v>
      </c>
    </row>
    <row r="63" spans="1:19" ht="21" x14ac:dyDescent="0.55000000000000004">
      <c r="A63" s="14" t="s">
        <v>17</v>
      </c>
      <c r="C63" s="15">
        <v>339100000</v>
      </c>
      <c r="D63" s="15"/>
      <c r="E63" s="15">
        <v>1315969513920</v>
      </c>
      <c r="F63" s="15"/>
      <c r="G63" s="15">
        <v>1311703271792</v>
      </c>
      <c r="H63" s="15"/>
      <c r="I63" s="15">
        <v>4266242128</v>
      </c>
      <c r="J63" s="15"/>
      <c r="K63" s="15">
        <v>339100000</v>
      </c>
      <c r="L63" s="15"/>
      <c r="M63" s="15">
        <v>1315969513920</v>
      </c>
      <c r="N63" s="15"/>
      <c r="O63" s="15">
        <v>1314658756392</v>
      </c>
      <c r="P63" s="15"/>
      <c r="Q63" s="15">
        <v>1310757528</v>
      </c>
    </row>
    <row r="64" spans="1:19" ht="21" x14ac:dyDescent="0.55000000000000004">
      <c r="A64" s="14" t="s">
        <v>16</v>
      </c>
      <c r="C64" s="15">
        <v>1324071978</v>
      </c>
      <c r="D64" s="15"/>
      <c r="E64" s="15">
        <v>3294432955576</v>
      </c>
      <c r="F64" s="15"/>
      <c r="G64" s="15">
        <v>3094371505617</v>
      </c>
      <c r="H64" s="15"/>
      <c r="I64" s="15">
        <v>188195117534</v>
      </c>
      <c r="J64" s="15"/>
      <c r="K64" s="15">
        <v>1324071978</v>
      </c>
      <c r="L64" s="15"/>
      <c r="M64" s="15">
        <v>3294432955576</v>
      </c>
      <c r="N64" s="15"/>
      <c r="O64" s="15">
        <v>3476896716986</v>
      </c>
      <c r="P64" s="15"/>
      <c r="Q64" s="15">
        <v>-194330113877</v>
      </c>
      <c r="S64" s="15"/>
    </row>
    <row r="65" spans="1:17" ht="21" x14ac:dyDescent="0.55000000000000004">
      <c r="A65" s="14" t="s">
        <v>80</v>
      </c>
      <c r="C65" s="15">
        <v>18775187</v>
      </c>
      <c r="D65" s="15"/>
      <c r="E65" s="15">
        <v>112914021555</v>
      </c>
      <c r="F65" s="15"/>
      <c r="G65" s="15">
        <v>113690047185</v>
      </c>
      <c r="H65" s="15"/>
      <c r="I65" s="15">
        <v>-776025629</v>
      </c>
      <c r="J65" s="15"/>
      <c r="K65" s="15">
        <v>18775187</v>
      </c>
      <c r="L65" s="15"/>
      <c r="M65" s="15">
        <v>112914021555</v>
      </c>
      <c r="N65" s="15"/>
      <c r="O65" s="15">
        <v>113690047185</v>
      </c>
      <c r="P65" s="15"/>
      <c r="Q65" s="15">
        <v>-776025629</v>
      </c>
    </row>
    <row r="66" spans="1:17" ht="21" x14ac:dyDescent="0.55000000000000004">
      <c r="A66" s="14" t="s">
        <v>20</v>
      </c>
      <c r="C66" s="15">
        <v>61548361</v>
      </c>
      <c r="D66" s="15"/>
      <c r="E66" s="15">
        <v>246747603900</v>
      </c>
      <c r="F66" s="15"/>
      <c r="G66" s="15">
        <v>246765035939</v>
      </c>
      <c r="H66" s="15"/>
      <c r="I66" s="15">
        <v>-17432038</v>
      </c>
      <c r="J66" s="15"/>
      <c r="K66" s="15">
        <v>61548361</v>
      </c>
      <c r="L66" s="15"/>
      <c r="M66" s="15">
        <v>246747603900</v>
      </c>
      <c r="N66" s="15"/>
      <c r="O66" s="15">
        <v>249048361271</v>
      </c>
      <c r="P66" s="15"/>
      <c r="Q66" s="15">
        <v>-2300757370</v>
      </c>
    </row>
    <row r="67" spans="1:17" ht="21" x14ac:dyDescent="0.55000000000000004">
      <c r="A67" s="14" t="s">
        <v>64</v>
      </c>
      <c r="C67" s="15">
        <v>12928771</v>
      </c>
      <c r="D67" s="15"/>
      <c r="E67" s="15">
        <v>163771058446</v>
      </c>
      <c r="F67" s="15"/>
      <c r="G67" s="15">
        <v>163940339191</v>
      </c>
      <c r="H67" s="15"/>
      <c r="I67" s="15">
        <v>-169280744</v>
      </c>
      <c r="J67" s="15"/>
      <c r="K67" s="15">
        <v>12928771</v>
      </c>
      <c r="L67" s="15"/>
      <c r="M67" s="15">
        <v>163771058446</v>
      </c>
      <c r="N67" s="15"/>
      <c r="O67" s="15">
        <v>168051639217</v>
      </c>
      <c r="P67" s="15"/>
      <c r="Q67" s="15">
        <v>-4280580770</v>
      </c>
    </row>
    <row r="68" spans="1:17" ht="21" x14ac:dyDescent="0.55000000000000004">
      <c r="A68" s="14" t="s">
        <v>58</v>
      </c>
      <c r="C68" s="15">
        <v>149908946</v>
      </c>
      <c r="D68" s="15"/>
      <c r="E68" s="15">
        <v>1464836989791</v>
      </c>
      <c r="F68" s="15"/>
      <c r="G68" s="15">
        <v>1458731166293</v>
      </c>
      <c r="H68" s="15"/>
      <c r="I68" s="15">
        <v>6105823498</v>
      </c>
      <c r="J68" s="15"/>
      <c r="K68" s="15">
        <v>149908946</v>
      </c>
      <c r="L68" s="15"/>
      <c r="M68" s="15">
        <v>1464836989791</v>
      </c>
      <c r="N68" s="15"/>
      <c r="O68" s="15">
        <v>1225582080982</v>
      </c>
      <c r="P68" s="15"/>
      <c r="Q68" s="15">
        <v>239254908809</v>
      </c>
    </row>
    <row r="69" spans="1:17" ht="21" x14ac:dyDescent="0.55000000000000004">
      <c r="A69" s="14" t="s">
        <v>45</v>
      </c>
      <c r="C69" s="15">
        <v>11987858</v>
      </c>
      <c r="D69" s="15"/>
      <c r="E69" s="15">
        <v>126672716503</v>
      </c>
      <c r="F69" s="15"/>
      <c r="G69" s="15">
        <v>126796464499</v>
      </c>
      <c r="H69" s="15"/>
      <c r="I69" s="15">
        <v>-123747995</v>
      </c>
      <c r="J69" s="15"/>
      <c r="K69" s="15">
        <v>11987858</v>
      </c>
      <c r="L69" s="15"/>
      <c r="M69" s="15">
        <v>126672716503</v>
      </c>
      <c r="N69" s="15"/>
      <c r="O69" s="15">
        <v>129152187705</v>
      </c>
      <c r="P69" s="15"/>
      <c r="Q69" s="15">
        <v>-2479471201</v>
      </c>
    </row>
    <row r="70" spans="1:17" ht="21" x14ac:dyDescent="0.55000000000000004">
      <c r="A70" s="14" t="s">
        <v>77</v>
      </c>
      <c r="C70" s="15">
        <v>3080009</v>
      </c>
      <c r="D70" s="15"/>
      <c r="E70" s="15">
        <v>123407254522</v>
      </c>
      <c r="F70" s="15"/>
      <c r="G70" s="15">
        <v>137604746960</v>
      </c>
      <c r="H70" s="15"/>
      <c r="I70" s="15">
        <v>-14197492437</v>
      </c>
      <c r="J70" s="15"/>
      <c r="K70" s="15">
        <v>3080009</v>
      </c>
      <c r="L70" s="15"/>
      <c r="M70" s="15">
        <v>123407254522</v>
      </c>
      <c r="N70" s="15"/>
      <c r="O70" s="15">
        <v>138495563822</v>
      </c>
      <c r="P70" s="15"/>
      <c r="Q70" s="15">
        <v>-15088309299</v>
      </c>
    </row>
    <row r="71" spans="1:17" ht="21" x14ac:dyDescent="0.55000000000000004">
      <c r="A71" s="14" t="s">
        <v>49</v>
      </c>
      <c r="C71" s="15">
        <v>1571723</v>
      </c>
      <c r="D71" s="15"/>
      <c r="E71" s="15">
        <v>60120045628</v>
      </c>
      <c r="F71" s="15"/>
      <c r="G71" s="15">
        <v>59860963708</v>
      </c>
      <c r="H71" s="15"/>
      <c r="I71" s="15">
        <v>259081920</v>
      </c>
      <c r="J71" s="15"/>
      <c r="K71" s="15">
        <v>1571723</v>
      </c>
      <c r="L71" s="15"/>
      <c r="M71" s="15">
        <v>60120045628</v>
      </c>
      <c r="N71" s="15"/>
      <c r="O71" s="15">
        <v>62367550557</v>
      </c>
      <c r="P71" s="15"/>
      <c r="Q71" s="15">
        <v>-2247504928</v>
      </c>
    </row>
    <row r="72" spans="1:17" ht="21" x14ac:dyDescent="0.55000000000000004">
      <c r="A72" s="14" t="s">
        <v>68</v>
      </c>
      <c r="C72" s="15">
        <v>1280929</v>
      </c>
      <c r="D72" s="15"/>
      <c r="E72" s="15">
        <v>19493064095</v>
      </c>
      <c r="F72" s="15"/>
      <c r="G72" s="15">
        <v>19572543655</v>
      </c>
      <c r="H72" s="15"/>
      <c r="I72" s="15">
        <v>-79479559</v>
      </c>
      <c r="J72" s="15"/>
      <c r="K72" s="15">
        <v>1280929</v>
      </c>
      <c r="L72" s="15"/>
      <c r="M72" s="15">
        <v>19493064095</v>
      </c>
      <c r="N72" s="15"/>
      <c r="O72" s="15">
        <v>19637759839</v>
      </c>
      <c r="P72" s="15"/>
      <c r="Q72" s="15">
        <v>-144695743</v>
      </c>
    </row>
    <row r="73" spans="1:17" ht="21" x14ac:dyDescent="0.55000000000000004">
      <c r="A73" s="14" t="s">
        <v>40</v>
      </c>
      <c r="C73" s="15">
        <v>5374500</v>
      </c>
      <c r="D73" s="15"/>
      <c r="E73" s="15">
        <v>324494084533</v>
      </c>
      <c r="F73" s="15"/>
      <c r="G73" s="15">
        <v>325402201426</v>
      </c>
      <c r="H73" s="15"/>
      <c r="I73" s="15">
        <v>-908116892</v>
      </c>
      <c r="J73" s="15"/>
      <c r="K73" s="15">
        <v>5374500</v>
      </c>
      <c r="L73" s="15"/>
      <c r="M73" s="15">
        <v>324494084533</v>
      </c>
      <c r="N73" s="15"/>
      <c r="O73" s="15">
        <v>340133966717</v>
      </c>
      <c r="P73" s="15"/>
      <c r="Q73" s="15">
        <v>-15639882183</v>
      </c>
    </row>
    <row r="74" spans="1:17" ht="21" x14ac:dyDescent="0.55000000000000004">
      <c r="A74" s="14" t="s">
        <v>44</v>
      </c>
      <c r="C74" s="15">
        <v>0</v>
      </c>
      <c r="D74" s="15"/>
      <c r="E74" s="15">
        <v>0</v>
      </c>
      <c r="F74" s="15"/>
      <c r="G74" s="15">
        <v>2190198081</v>
      </c>
      <c r="H74" s="15"/>
      <c r="I74" s="15">
        <v>-2190198081</v>
      </c>
      <c r="J74" s="15"/>
      <c r="K74" s="15">
        <v>0</v>
      </c>
      <c r="L74" s="15"/>
      <c r="M74" s="15">
        <v>0</v>
      </c>
      <c r="N74" s="15"/>
      <c r="O74" s="15">
        <v>0</v>
      </c>
      <c r="P74" s="15"/>
      <c r="Q74" s="15">
        <v>0</v>
      </c>
    </row>
    <row r="75" spans="1:17" ht="21" x14ac:dyDescent="0.55000000000000004">
      <c r="A75" s="14" t="s">
        <v>41</v>
      </c>
      <c r="C75" s="15">
        <v>0</v>
      </c>
      <c r="D75" s="15"/>
      <c r="E75" s="15">
        <v>0</v>
      </c>
      <c r="F75" s="15"/>
      <c r="G75" s="15">
        <v>18790907921</v>
      </c>
      <c r="H75" s="15"/>
      <c r="I75" s="15">
        <v>-18790907921</v>
      </c>
      <c r="J75" s="15"/>
      <c r="K75" s="15">
        <v>0</v>
      </c>
      <c r="L75" s="15"/>
      <c r="M75" s="15">
        <v>0</v>
      </c>
      <c r="N75" s="15"/>
      <c r="O75" s="15">
        <v>0</v>
      </c>
      <c r="P75" s="15"/>
      <c r="Q75" s="15">
        <v>0</v>
      </c>
    </row>
    <row r="76" spans="1:17" ht="21" x14ac:dyDescent="0.55000000000000004">
      <c r="A76" s="14" t="s">
        <v>43</v>
      </c>
      <c r="C76" s="15">
        <v>0</v>
      </c>
      <c r="D76" s="15"/>
      <c r="E76" s="15">
        <v>0</v>
      </c>
      <c r="F76" s="15"/>
      <c r="G76" s="15">
        <v>4903247640</v>
      </c>
      <c r="H76" s="15"/>
      <c r="I76" s="15">
        <v>-4903247640</v>
      </c>
      <c r="J76" s="15"/>
      <c r="K76" s="15">
        <v>0</v>
      </c>
      <c r="L76" s="15"/>
      <c r="M76" s="15">
        <v>0</v>
      </c>
      <c r="N76" s="15"/>
      <c r="O76" s="15">
        <v>0</v>
      </c>
      <c r="P76" s="15"/>
      <c r="Q76" s="15">
        <v>0</v>
      </c>
    </row>
    <row r="77" spans="1:17" ht="21" x14ac:dyDescent="0.55000000000000004">
      <c r="A77" s="14" t="s">
        <v>63</v>
      </c>
      <c r="C77" s="15">
        <v>0</v>
      </c>
      <c r="D77" s="15"/>
      <c r="E77" s="15">
        <v>0</v>
      </c>
      <c r="F77" s="15"/>
      <c r="G77" s="15">
        <v>-27481952120</v>
      </c>
      <c r="H77" s="15"/>
      <c r="I77" s="15">
        <v>27481952120</v>
      </c>
      <c r="J77" s="15"/>
      <c r="K77" s="15">
        <v>0</v>
      </c>
      <c r="L77" s="15"/>
      <c r="M77" s="15">
        <v>0</v>
      </c>
      <c r="N77" s="15"/>
      <c r="O77" s="15">
        <v>0</v>
      </c>
      <c r="P77" s="15"/>
      <c r="Q77" s="15">
        <v>0</v>
      </c>
    </row>
    <row r="78" spans="1:17" ht="21" x14ac:dyDescent="0.55000000000000004">
      <c r="A78" s="14" t="s">
        <v>148</v>
      </c>
      <c r="C78" s="15">
        <v>252800</v>
      </c>
      <c r="D78" s="15"/>
      <c r="E78" s="15">
        <v>249721129840</v>
      </c>
      <c r="F78" s="15"/>
      <c r="G78" s="15">
        <v>252740278520</v>
      </c>
      <c r="H78" s="15"/>
      <c r="I78" s="15">
        <v>-3019148680</v>
      </c>
      <c r="J78" s="15"/>
      <c r="K78" s="15">
        <v>252800</v>
      </c>
      <c r="L78" s="15"/>
      <c r="M78" s="15">
        <v>249721129840</v>
      </c>
      <c r="N78" s="15"/>
      <c r="O78" s="15">
        <v>252754180000</v>
      </c>
      <c r="P78" s="15"/>
      <c r="Q78" s="15">
        <v>-3033050160</v>
      </c>
    </row>
    <row r="79" spans="1:17" ht="21" x14ac:dyDescent="0.55000000000000004">
      <c r="A79" s="14" t="s">
        <v>151</v>
      </c>
      <c r="C79" s="15">
        <v>183657</v>
      </c>
      <c r="D79" s="15"/>
      <c r="E79" s="15">
        <v>177268862738</v>
      </c>
      <c r="F79" s="15"/>
      <c r="G79" s="15">
        <v>183623712168</v>
      </c>
      <c r="H79" s="15"/>
      <c r="I79" s="15">
        <v>-6354849429</v>
      </c>
      <c r="J79" s="15"/>
      <c r="K79" s="15">
        <v>183657</v>
      </c>
      <c r="L79" s="15"/>
      <c r="M79" s="15">
        <v>177268862738</v>
      </c>
      <c r="N79" s="15"/>
      <c r="O79" s="15">
        <v>183623712169</v>
      </c>
      <c r="P79" s="15"/>
      <c r="Q79" s="15">
        <v>-6354849430</v>
      </c>
    </row>
    <row r="80" spans="1:17" ht="21" x14ac:dyDescent="0.55000000000000004">
      <c r="A80" s="14" t="s">
        <v>160</v>
      </c>
      <c r="C80" s="15">
        <v>1000000</v>
      </c>
      <c r="D80" s="15"/>
      <c r="E80" s="15">
        <v>984821468750</v>
      </c>
      <c r="F80" s="15"/>
      <c r="G80" s="15">
        <v>999818750000</v>
      </c>
      <c r="H80" s="15"/>
      <c r="I80" s="15">
        <v>-14997281250</v>
      </c>
      <c r="J80" s="15"/>
      <c r="K80" s="15">
        <v>1000000</v>
      </c>
      <c r="L80" s="15"/>
      <c r="M80" s="15">
        <v>984821468750</v>
      </c>
      <c r="N80" s="15"/>
      <c r="O80" s="15">
        <v>964825093750</v>
      </c>
      <c r="P80" s="15"/>
      <c r="Q80" s="15">
        <v>19996375000</v>
      </c>
    </row>
    <row r="81" spans="1:17" ht="21" x14ac:dyDescent="0.55000000000000004">
      <c r="A81" s="14" t="s">
        <v>116</v>
      </c>
      <c r="C81" s="15">
        <v>11402</v>
      </c>
      <c r="D81" s="15"/>
      <c r="E81" s="15">
        <v>9322945323</v>
      </c>
      <c r="F81" s="15"/>
      <c r="G81" s="15">
        <v>9158079487</v>
      </c>
      <c r="H81" s="15"/>
      <c r="I81" s="15">
        <v>164865836</v>
      </c>
      <c r="J81" s="15"/>
      <c r="K81" s="15">
        <v>11402</v>
      </c>
      <c r="L81" s="15"/>
      <c r="M81" s="15">
        <v>9322945323</v>
      </c>
      <c r="N81" s="15"/>
      <c r="O81" s="15">
        <v>8449587849</v>
      </c>
      <c r="P81" s="15"/>
      <c r="Q81" s="15">
        <v>873357474</v>
      </c>
    </row>
    <row r="82" spans="1:17" ht="21" x14ac:dyDescent="0.55000000000000004">
      <c r="A82" s="14" t="s">
        <v>157</v>
      </c>
      <c r="C82" s="15">
        <v>2039000</v>
      </c>
      <c r="D82" s="15"/>
      <c r="E82" s="15">
        <v>2038630431250</v>
      </c>
      <c r="F82" s="15"/>
      <c r="G82" s="15">
        <v>2039012750000</v>
      </c>
      <c r="H82" s="15"/>
      <c r="I82" s="15">
        <v>-382318750</v>
      </c>
      <c r="J82" s="15"/>
      <c r="K82" s="15">
        <v>2039000</v>
      </c>
      <c r="L82" s="15"/>
      <c r="M82" s="15">
        <v>2038630431250</v>
      </c>
      <c r="N82" s="15"/>
      <c r="O82" s="15">
        <v>2035813330000</v>
      </c>
      <c r="P82" s="15"/>
      <c r="Q82" s="15">
        <v>2817101250</v>
      </c>
    </row>
    <row r="83" spans="1:17" ht="21" x14ac:dyDescent="0.55000000000000004">
      <c r="A83" s="14" t="s">
        <v>119</v>
      </c>
      <c r="C83" s="15">
        <v>1182008</v>
      </c>
      <c r="D83" s="15"/>
      <c r="E83" s="15">
        <v>739897437918</v>
      </c>
      <c r="F83" s="15"/>
      <c r="G83" s="15">
        <v>716311198035</v>
      </c>
      <c r="H83" s="15"/>
      <c r="I83" s="15">
        <v>23586239883</v>
      </c>
      <c r="J83" s="15"/>
      <c r="K83" s="15">
        <v>1182008</v>
      </c>
      <c r="L83" s="15"/>
      <c r="M83" s="15">
        <v>739897437918</v>
      </c>
      <c r="N83" s="15"/>
      <c r="O83" s="15">
        <v>702013957623</v>
      </c>
      <c r="P83" s="15"/>
      <c r="Q83" s="15">
        <v>37883480295</v>
      </c>
    </row>
    <row r="84" spans="1:17" ht="21" x14ac:dyDescent="0.55000000000000004">
      <c r="A84" s="14" t="s">
        <v>122</v>
      </c>
      <c r="C84" s="15">
        <v>998681</v>
      </c>
      <c r="D84" s="15"/>
      <c r="E84" s="15">
        <v>615421474262</v>
      </c>
      <c r="F84" s="15"/>
      <c r="G84" s="15">
        <v>594962209486</v>
      </c>
      <c r="H84" s="15"/>
      <c r="I84" s="15">
        <v>20459264776</v>
      </c>
      <c r="J84" s="15"/>
      <c r="K84" s="15">
        <v>998681</v>
      </c>
      <c r="L84" s="15"/>
      <c r="M84" s="15">
        <v>615421474262</v>
      </c>
      <c r="N84" s="15"/>
      <c r="O84" s="15">
        <v>572584325663</v>
      </c>
      <c r="P84" s="15"/>
      <c r="Q84" s="15">
        <v>42837148599</v>
      </c>
    </row>
    <row r="85" spans="1:17" ht="21" x14ac:dyDescent="0.55000000000000004">
      <c r="A85" s="14" t="s">
        <v>128</v>
      </c>
      <c r="C85" s="15">
        <v>4500000</v>
      </c>
      <c r="D85" s="15"/>
      <c r="E85" s="15">
        <v>4499184375000</v>
      </c>
      <c r="F85" s="15"/>
      <c r="G85" s="15">
        <v>4499139383156</v>
      </c>
      <c r="H85" s="15"/>
      <c r="I85" s="15">
        <v>44991844</v>
      </c>
      <c r="J85" s="15"/>
      <c r="K85" s="15">
        <v>4500000</v>
      </c>
      <c r="L85" s="15"/>
      <c r="M85" s="15">
        <v>4499184375000</v>
      </c>
      <c r="N85" s="15"/>
      <c r="O85" s="15">
        <v>4265183249999</v>
      </c>
      <c r="P85" s="15"/>
      <c r="Q85" s="15">
        <v>234001125001</v>
      </c>
    </row>
    <row r="86" spans="1:17" ht="21" x14ac:dyDescent="0.55000000000000004">
      <c r="A86" s="14" t="s">
        <v>131</v>
      </c>
      <c r="C86" s="15">
        <v>4900000</v>
      </c>
      <c r="D86" s="15"/>
      <c r="E86" s="15">
        <v>4899111875000</v>
      </c>
      <c r="F86" s="15"/>
      <c r="G86" s="15">
        <v>4743144500000</v>
      </c>
      <c r="H86" s="15"/>
      <c r="I86" s="15">
        <v>155967375000</v>
      </c>
      <c r="J86" s="15"/>
      <c r="K86" s="15">
        <v>4900000</v>
      </c>
      <c r="L86" s="15"/>
      <c r="M86" s="15">
        <v>4899111875000</v>
      </c>
      <c r="N86" s="15"/>
      <c r="O86" s="15">
        <v>4632677000000</v>
      </c>
      <c r="P86" s="15"/>
      <c r="Q86" s="15">
        <v>266434875000</v>
      </c>
    </row>
    <row r="87" spans="1:17" ht="21" x14ac:dyDescent="0.55000000000000004">
      <c r="A87" s="14" t="s">
        <v>133</v>
      </c>
      <c r="C87" s="15">
        <v>11244486</v>
      </c>
      <c r="D87" s="15"/>
      <c r="E87" s="15">
        <v>12018176844559</v>
      </c>
      <c r="F87" s="15"/>
      <c r="G87" s="15">
        <v>12243025842772</v>
      </c>
      <c r="H87" s="15"/>
      <c r="I87" s="15">
        <v>-224848998212</v>
      </c>
      <c r="J87" s="15"/>
      <c r="K87" s="15">
        <v>11244486</v>
      </c>
      <c r="L87" s="15"/>
      <c r="M87" s="15">
        <v>12018176844559</v>
      </c>
      <c r="N87" s="15"/>
      <c r="O87" s="15">
        <v>10001245448797</v>
      </c>
      <c r="P87" s="15"/>
      <c r="Q87" s="15">
        <v>2016931395762</v>
      </c>
    </row>
    <row r="88" spans="1:17" ht="21" x14ac:dyDescent="0.55000000000000004">
      <c r="A88" s="14" t="s">
        <v>136</v>
      </c>
      <c r="C88" s="15">
        <v>2000100</v>
      </c>
      <c r="D88" s="15"/>
      <c r="E88" s="15">
        <v>1969741419646</v>
      </c>
      <c r="F88" s="15"/>
      <c r="G88" s="15">
        <v>1969721422272</v>
      </c>
      <c r="H88" s="15"/>
      <c r="I88" s="15">
        <v>19997374</v>
      </c>
      <c r="J88" s="15"/>
      <c r="K88" s="15">
        <v>2000100</v>
      </c>
      <c r="L88" s="15"/>
      <c r="M88" s="15">
        <v>1969741419646</v>
      </c>
      <c r="N88" s="15"/>
      <c r="O88" s="15">
        <v>1950118516851</v>
      </c>
      <c r="P88" s="15"/>
      <c r="Q88" s="15">
        <v>19622902795</v>
      </c>
    </row>
    <row r="89" spans="1:17" ht="21" x14ac:dyDescent="0.55000000000000004">
      <c r="A89" s="14" t="s">
        <v>139</v>
      </c>
      <c r="C89" s="15">
        <v>4272561</v>
      </c>
      <c r="D89" s="15"/>
      <c r="E89" s="15">
        <v>4357222330285</v>
      </c>
      <c r="F89" s="15"/>
      <c r="G89" s="15">
        <v>4314077285642</v>
      </c>
      <c r="H89" s="15"/>
      <c r="I89" s="15">
        <v>43145044643</v>
      </c>
      <c r="J89" s="15"/>
      <c r="K89" s="15">
        <v>4272561</v>
      </c>
      <c r="L89" s="15"/>
      <c r="M89" s="15">
        <v>4357222330285</v>
      </c>
      <c r="N89" s="15"/>
      <c r="O89" s="15">
        <v>4016648694601</v>
      </c>
      <c r="P89" s="15"/>
      <c r="Q89" s="15">
        <v>340573635684</v>
      </c>
    </row>
    <row r="90" spans="1:17" ht="21" x14ac:dyDescent="0.55000000000000004">
      <c r="A90" s="14" t="s">
        <v>106</v>
      </c>
      <c r="C90" s="15">
        <v>5000000</v>
      </c>
      <c r="D90" s="15"/>
      <c r="E90" s="15">
        <v>5067246395093</v>
      </c>
      <c r="F90" s="15"/>
      <c r="G90" s="15">
        <v>5059202853250</v>
      </c>
      <c r="H90" s="15"/>
      <c r="I90" s="15">
        <v>8043541843</v>
      </c>
      <c r="J90" s="15"/>
      <c r="K90" s="15">
        <v>5000000</v>
      </c>
      <c r="L90" s="15"/>
      <c r="M90" s="15">
        <v>5067246395093</v>
      </c>
      <c r="N90" s="15"/>
      <c r="O90" s="15">
        <v>5000000000000</v>
      </c>
      <c r="P90" s="15"/>
      <c r="Q90" s="15">
        <v>67246395093</v>
      </c>
    </row>
    <row r="91" spans="1:17" ht="21" x14ac:dyDescent="0.55000000000000004">
      <c r="A91" s="14" t="s">
        <v>145</v>
      </c>
      <c r="C91" s="15">
        <v>10870000</v>
      </c>
      <c r="D91" s="15"/>
      <c r="E91" s="15">
        <v>10621738520889</v>
      </c>
      <c r="F91" s="15"/>
      <c r="G91" s="15">
        <v>10513101694883</v>
      </c>
      <c r="H91" s="15"/>
      <c r="I91" s="15">
        <v>108636826006</v>
      </c>
      <c r="J91" s="15"/>
      <c r="K91" s="15">
        <v>10870000</v>
      </c>
      <c r="L91" s="15"/>
      <c r="M91" s="15">
        <v>10621738520889</v>
      </c>
      <c r="N91" s="15"/>
      <c r="O91" s="15">
        <v>10000182600000</v>
      </c>
      <c r="P91" s="15"/>
      <c r="Q91" s="15">
        <v>621555920889</v>
      </c>
    </row>
    <row r="92" spans="1:17" ht="21" x14ac:dyDescent="0.55000000000000004">
      <c r="A92" s="14" t="s">
        <v>178</v>
      </c>
      <c r="C92" s="15">
        <v>599998</v>
      </c>
      <c r="D92" s="15"/>
      <c r="E92" s="15">
        <v>599889250362</v>
      </c>
      <c r="F92" s="15"/>
      <c r="G92" s="15">
        <v>599998000000</v>
      </c>
      <c r="H92" s="15"/>
      <c r="I92" s="15">
        <v>-108749637</v>
      </c>
      <c r="J92" s="15"/>
      <c r="K92" s="15">
        <v>599998</v>
      </c>
      <c r="L92" s="15"/>
      <c r="M92" s="15">
        <v>599889250362</v>
      </c>
      <c r="N92" s="15"/>
      <c r="O92" s="15">
        <v>599998000000</v>
      </c>
      <c r="P92" s="15"/>
      <c r="Q92" s="15">
        <v>-108749637</v>
      </c>
    </row>
    <row r="93" spans="1:17" ht="21" x14ac:dyDescent="0.55000000000000004">
      <c r="A93" s="14" t="s">
        <v>179</v>
      </c>
      <c r="C93" s="15">
        <v>2499997</v>
      </c>
      <c r="D93" s="15"/>
      <c r="E93" s="15">
        <v>2499543875543</v>
      </c>
      <c r="F93" s="15"/>
      <c r="G93" s="15">
        <v>2499997000000</v>
      </c>
      <c r="H93" s="15"/>
      <c r="I93" s="15">
        <v>-453124456</v>
      </c>
      <c r="J93" s="15"/>
      <c r="K93" s="15">
        <v>2499997</v>
      </c>
      <c r="L93" s="15"/>
      <c r="M93" s="15">
        <v>2499543875543</v>
      </c>
      <c r="N93" s="15"/>
      <c r="O93" s="15">
        <v>2499997000000</v>
      </c>
      <c r="P93" s="15"/>
      <c r="Q93" s="15">
        <v>-453124456</v>
      </c>
    </row>
    <row r="94" spans="1:17" ht="21" x14ac:dyDescent="0.55000000000000004">
      <c r="A94" s="14" t="s">
        <v>175</v>
      </c>
      <c r="C94" s="15">
        <v>2999999</v>
      </c>
      <c r="D94" s="15"/>
      <c r="E94" s="15">
        <v>2999455250181</v>
      </c>
      <c r="F94" s="15"/>
      <c r="G94" s="15">
        <v>2999999000000</v>
      </c>
      <c r="H94" s="15"/>
      <c r="I94" s="15">
        <v>-543749818</v>
      </c>
      <c r="J94" s="15"/>
      <c r="K94" s="15">
        <v>2999999</v>
      </c>
      <c r="L94" s="15"/>
      <c r="M94" s="15">
        <v>2999455250181</v>
      </c>
      <c r="N94" s="15"/>
      <c r="O94" s="15">
        <v>2999999000000</v>
      </c>
      <c r="P94" s="15"/>
      <c r="Q94" s="15">
        <v>-543749818</v>
      </c>
    </row>
    <row r="95" spans="1:17" ht="21" x14ac:dyDescent="0.55000000000000004">
      <c r="A95" s="14" t="s">
        <v>166</v>
      </c>
      <c r="C95" s="15">
        <v>14135220</v>
      </c>
      <c r="D95" s="15"/>
      <c r="E95" s="15">
        <v>15964584239684</v>
      </c>
      <c r="F95" s="15"/>
      <c r="G95" s="15">
        <v>15749074776641</v>
      </c>
      <c r="H95" s="15"/>
      <c r="I95" s="15">
        <v>215509463043</v>
      </c>
      <c r="J95" s="15"/>
      <c r="K95" s="15">
        <v>14135220</v>
      </c>
      <c r="L95" s="15"/>
      <c r="M95" s="15">
        <v>15964584239684</v>
      </c>
      <c r="N95" s="15"/>
      <c r="O95" s="15">
        <v>14549989760388</v>
      </c>
      <c r="P95" s="15"/>
      <c r="Q95" s="15">
        <v>1414594479296</v>
      </c>
    </row>
    <row r="96" spans="1:17" ht="21" x14ac:dyDescent="0.55000000000000004">
      <c r="A96" s="14" t="s">
        <v>169</v>
      </c>
      <c r="C96" s="15">
        <v>8617690</v>
      </c>
      <c r="D96" s="15"/>
      <c r="E96" s="15">
        <v>10564269017939</v>
      </c>
      <c r="F96" s="15"/>
      <c r="G96" s="15">
        <v>10420596020680</v>
      </c>
      <c r="H96" s="15"/>
      <c r="I96" s="15">
        <v>143672997259</v>
      </c>
      <c r="J96" s="15"/>
      <c r="K96" s="15">
        <v>8617690</v>
      </c>
      <c r="L96" s="15"/>
      <c r="M96" s="15">
        <v>10564269017939</v>
      </c>
      <c r="N96" s="15"/>
      <c r="O96" s="15">
        <v>9699994304790</v>
      </c>
      <c r="P96" s="15"/>
      <c r="Q96" s="15">
        <v>864274713149</v>
      </c>
    </row>
    <row r="97" spans="1:17" ht="21" x14ac:dyDescent="0.55000000000000004">
      <c r="A97" s="14" t="s">
        <v>172</v>
      </c>
      <c r="C97" s="15">
        <v>1850000</v>
      </c>
      <c r="D97" s="15"/>
      <c r="E97" s="15">
        <v>551673046857</v>
      </c>
      <c r="F97" s="15"/>
      <c r="G97" s="15">
        <v>536111037500</v>
      </c>
      <c r="H97" s="15"/>
      <c r="I97" s="15">
        <v>15562009357</v>
      </c>
      <c r="J97" s="15"/>
      <c r="K97" s="15">
        <v>1850000</v>
      </c>
      <c r="L97" s="15"/>
      <c r="M97" s="15">
        <v>551673046857</v>
      </c>
      <c r="N97" s="15"/>
      <c r="O97" s="15">
        <v>517175880870</v>
      </c>
      <c r="P97" s="15"/>
      <c r="Q97" s="15">
        <v>34497165987</v>
      </c>
    </row>
    <row r="98" spans="1:17" ht="21" x14ac:dyDescent="0.55000000000000004">
      <c r="A98" s="14" t="s">
        <v>163</v>
      </c>
      <c r="C98" s="15">
        <v>1283990</v>
      </c>
      <c r="D98" s="15"/>
      <c r="E98" s="15">
        <v>9934243725400</v>
      </c>
      <c r="F98" s="15"/>
      <c r="G98" s="15">
        <v>9794479012662</v>
      </c>
      <c r="H98" s="15"/>
      <c r="I98" s="15">
        <v>139764712738</v>
      </c>
      <c r="J98" s="15"/>
      <c r="K98" s="15">
        <v>1283990</v>
      </c>
      <c r="L98" s="15"/>
      <c r="M98" s="15">
        <v>9934243725400</v>
      </c>
      <c r="N98" s="15"/>
      <c r="O98" s="15">
        <v>9436128537330</v>
      </c>
      <c r="P98" s="15"/>
      <c r="Q98" s="15">
        <v>498115188070</v>
      </c>
    </row>
    <row r="99" spans="1:17" ht="21" x14ac:dyDescent="0.55000000000000004">
      <c r="A99" s="14" t="s">
        <v>154</v>
      </c>
      <c r="C99" s="15">
        <v>0</v>
      </c>
      <c r="D99" s="15"/>
      <c r="E99" s="15">
        <v>0</v>
      </c>
      <c r="F99" s="15"/>
      <c r="G99" s="15">
        <v>0</v>
      </c>
      <c r="H99" s="15"/>
      <c r="I99" s="15">
        <v>0</v>
      </c>
      <c r="J99" s="15"/>
      <c r="K99" s="15">
        <v>3890450</v>
      </c>
      <c r="L99" s="15"/>
      <c r="M99" s="15">
        <v>3889744855937</v>
      </c>
      <c r="N99" s="15"/>
      <c r="O99" s="15">
        <v>3516710030300</v>
      </c>
      <c r="P99" s="15"/>
      <c r="Q99" s="15">
        <v>373034825637</v>
      </c>
    </row>
    <row r="100" spans="1:17" ht="21" x14ac:dyDescent="0.55000000000000004">
      <c r="A100" s="14" t="s">
        <v>113</v>
      </c>
      <c r="C100" s="15">
        <v>0</v>
      </c>
      <c r="D100" s="15"/>
      <c r="E100" s="15">
        <v>0</v>
      </c>
      <c r="F100" s="15"/>
      <c r="G100" s="15">
        <v>0</v>
      </c>
      <c r="H100" s="15"/>
      <c r="I100" s="15">
        <v>0</v>
      </c>
      <c r="J100" s="15"/>
      <c r="K100" s="15">
        <v>1824500</v>
      </c>
      <c r="L100" s="15"/>
      <c r="M100" s="15">
        <v>1711800479917</v>
      </c>
      <c r="N100" s="15"/>
      <c r="O100" s="15">
        <v>1824169309375</v>
      </c>
      <c r="P100" s="15"/>
      <c r="Q100" s="15">
        <v>-112368829457</v>
      </c>
    </row>
    <row r="101" spans="1:17" ht="21" x14ac:dyDescent="0.55000000000000004">
      <c r="A101" s="14" t="s">
        <v>142</v>
      </c>
      <c r="C101" s="15">
        <v>0</v>
      </c>
      <c r="D101" s="15"/>
      <c r="E101" s="15">
        <v>0</v>
      </c>
      <c r="F101" s="15"/>
      <c r="G101" s="15">
        <v>0</v>
      </c>
      <c r="H101" s="15"/>
      <c r="I101" s="15">
        <v>0</v>
      </c>
      <c r="J101" s="15"/>
      <c r="K101" s="15">
        <v>12604800</v>
      </c>
      <c r="L101" s="15"/>
      <c r="M101" s="15">
        <v>12602515380000</v>
      </c>
      <c r="N101" s="15"/>
      <c r="O101" s="15">
        <v>11738380508625</v>
      </c>
      <c r="P101" s="15"/>
      <c r="Q101" s="15">
        <v>864134871375</v>
      </c>
    </row>
    <row r="102" spans="1:17" ht="21" x14ac:dyDescent="0.55000000000000004">
      <c r="A102" s="14" t="s">
        <v>110</v>
      </c>
      <c r="C102" s="15">
        <v>0</v>
      </c>
      <c r="D102" s="15"/>
      <c r="E102" s="15">
        <v>0</v>
      </c>
      <c r="F102" s="15"/>
      <c r="G102" s="15">
        <v>0</v>
      </c>
      <c r="H102" s="15"/>
      <c r="I102" s="15">
        <v>0</v>
      </c>
      <c r="J102" s="15"/>
      <c r="K102" s="15">
        <v>9999800</v>
      </c>
      <c r="L102" s="15"/>
      <c r="M102" s="15">
        <v>10197947286975</v>
      </c>
      <c r="N102" s="15"/>
      <c r="O102" s="15">
        <v>9999800000000</v>
      </c>
      <c r="P102" s="15"/>
      <c r="Q102" s="15">
        <v>198147286975</v>
      </c>
    </row>
    <row r="103" spans="1:17" ht="21" x14ac:dyDescent="0.55000000000000004">
      <c r="A103" s="14" t="s">
        <v>125</v>
      </c>
      <c r="C103" s="15">
        <v>0</v>
      </c>
      <c r="D103" s="15"/>
      <c r="E103" s="15">
        <v>0</v>
      </c>
      <c r="F103" s="15"/>
      <c r="G103" s="15">
        <v>0</v>
      </c>
      <c r="H103" s="15"/>
      <c r="I103" s="15">
        <v>0</v>
      </c>
      <c r="J103" s="15"/>
      <c r="K103" s="15">
        <v>10000000</v>
      </c>
      <c r="L103" s="15"/>
      <c r="M103" s="15">
        <v>9998187500000</v>
      </c>
      <c r="N103" s="15"/>
      <c r="O103" s="15">
        <v>10000000000000</v>
      </c>
      <c r="P103" s="15"/>
      <c r="Q103" s="15">
        <v>-1812500000</v>
      </c>
    </row>
    <row r="104" spans="1:17" s="14" customFormat="1" ht="21.75" thickBot="1" x14ac:dyDescent="0.6">
      <c r="A104" s="6" t="s">
        <v>469</v>
      </c>
      <c r="C104" s="16">
        <f>SUM(C8:C103)</f>
        <v>3982414658</v>
      </c>
      <c r="E104" s="16">
        <f>SUM(E8:E103)</f>
        <v>121081026508493</v>
      </c>
      <c r="G104" s="16">
        <f>SUM(G8:G103)</f>
        <v>120031392506196</v>
      </c>
      <c r="I104" s="16">
        <f>SUM(I8:I103)</f>
        <v>610929123791</v>
      </c>
      <c r="K104" s="16">
        <f>SUM(K8:K103)</f>
        <v>4020734208</v>
      </c>
      <c r="M104" s="16">
        <f>SUM(M8:M103)</f>
        <v>159054383485241</v>
      </c>
      <c r="O104" s="16">
        <f>SUM(O8:O103)</f>
        <v>151971159900662</v>
      </c>
      <c r="Q104" s="16">
        <f>SUM(Q8:Q103)</f>
        <v>7071357232154</v>
      </c>
    </row>
    <row r="105" spans="1:17" ht="19.5" thickTop="1" x14ac:dyDescent="0.45"/>
    <row r="106" spans="1:17" x14ac:dyDescent="0.45">
      <c r="Q106" s="15"/>
    </row>
    <row r="107" spans="1:17" x14ac:dyDescent="0.45">
      <c r="I107" s="15"/>
    </row>
    <row r="108" spans="1:17" x14ac:dyDescent="0.45">
      <c r="I108" s="15"/>
      <c r="Q108" s="1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Samin Falsafy</cp:lastModifiedBy>
  <dcterms:created xsi:type="dcterms:W3CDTF">2021-06-22T12:53:16Z</dcterms:created>
  <dcterms:modified xsi:type="dcterms:W3CDTF">2021-06-29T10:03:24Z</dcterms:modified>
</cp:coreProperties>
</file>