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fmin\Desktop\افشا\درآمد ثابت\"/>
    </mc:Choice>
  </mc:AlternateContent>
  <bookViews>
    <workbookView xWindow="270" yWindow="615" windowWidth="17895" windowHeight="6345" firstSheet="8" activeTab="11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62913"/>
</workbook>
</file>

<file path=xl/calcChain.xml><?xml version="1.0" encoding="utf-8"?>
<calcChain xmlns="http://schemas.openxmlformats.org/spreadsheetml/2006/main">
  <c r="M23" i="11" l="1"/>
  <c r="S11" i="8"/>
  <c r="S12" i="8"/>
  <c r="S13" i="8"/>
  <c r="S14" i="8"/>
  <c r="S15" i="8"/>
  <c r="S16" i="8"/>
  <c r="S17" i="8"/>
  <c r="I70" i="9" l="1"/>
  <c r="G70" i="9"/>
  <c r="E70" i="9"/>
  <c r="Q70" i="9"/>
  <c r="O70" i="9"/>
  <c r="M70" i="9"/>
  <c r="S9" i="8"/>
  <c r="S10" i="8"/>
  <c r="S8" i="8"/>
  <c r="O18" i="8"/>
  <c r="Q18" i="8"/>
  <c r="S18" i="8" l="1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19" i="7"/>
  <c r="S20" i="7"/>
  <c r="S21" i="7"/>
  <c r="S22" i="7"/>
  <c r="S23" i="7"/>
  <c r="S24" i="7"/>
  <c r="S25" i="7"/>
  <c r="S26" i="7"/>
  <c r="S27" i="7"/>
  <c r="S28" i="7"/>
  <c r="S29" i="7"/>
  <c r="S9" i="7"/>
  <c r="S10" i="7"/>
  <c r="S11" i="7"/>
  <c r="S12" i="7"/>
  <c r="S13" i="7"/>
  <c r="S14" i="7"/>
  <c r="S15" i="7"/>
  <c r="S16" i="7"/>
  <c r="S17" i="7"/>
  <c r="S18" i="7"/>
  <c r="S8" i="7"/>
  <c r="K59" i="1" l="1"/>
  <c r="O59" i="1"/>
  <c r="U59" i="1"/>
  <c r="W59" i="1"/>
  <c r="AI32" i="3"/>
  <c r="AG32" i="3"/>
  <c r="AA32" i="3"/>
  <c r="S32" i="3"/>
  <c r="Q32" i="3"/>
  <c r="K12" i="4"/>
  <c r="O13" i="5"/>
  <c r="M13" i="5"/>
  <c r="AA13" i="5"/>
  <c r="AC13" i="5"/>
  <c r="Q43" i="6"/>
  <c r="O43" i="6"/>
  <c r="M43" i="6"/>
  <c r="K43" i="6"/>
  <c r="S61" i="7"/>
  <c r="Q61" i="7"/>
  <c r="O61" i="7"/>
  <c r="M61" i="7"/>
  <c r="K61" i="7"/>
  <c r="I61" i="7"/>
  <c r="S59" i="11"/>
  <c r="Q59" i="11"/>
  <c r="O59" i="11"/>
  <c r="M59" i="11"/>
  <c r="I59" i="11"/>
  <c r="G59" i="11"/>
  <c r="E59" i="11"/>
  <c r="Q33" i="12"/>
  <c r="O33" i="12"/>
  <c r="M33" i="12"/>
  <c r="K33" i="12"/>
  <c r="C33" i="12"/>
  <c r="G33" i="12"/>
  <c r="I33" i="12"/>
  <c r="E33" i="12"/>
  <c r="I42" i="13"/>
  <c r="E42" i="13"/>
  <c r="G10" i="15"/>
  <c r="C10" i="15"/>
  <c r="E10" i="15"/>
</calcChain>
</file>

<file path=xl/sharedStrings.xml><?xml version="1.0" encoding="utf-8"?>
<sst xmlns="http://schemas.openxmlformats.org/spreadsheetml/2006/main" count="1302" uniqueCount="343">
  <si>
    <t>صندوق سرمایه‌گذاری با درآمد ثابت کاردان</t>
  </si>
  <si>
    <t>صورت وضعیت پورتفوی</t>
  </si>
  <si>
    <t>برای ماه منتهی به 1399/08/30</t>
  </si>
  <si>
    <t>نام شرکت</t>
  </si>
  <si>
    <t>1399/07/30</t>
  </si>
  <si>
    <t>تغییرات طی دوره</t>
  </si>
  <si>
    <t>1399/08/30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</si>
  <si>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</si>
  <si>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</si>
  <si>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</si>
  <si>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</si>
  <si>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</si>
  <si>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</si>
  <si>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</si>
  <si>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</si>
  <si>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</si>
  <si>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سامان</t>
  </si>
  <si>
    <t>بانک ملت</t>
  </si>
  <si>
    <t>بیمه تجارت نو</t>
  </si>
  <si>
    <t>پارس‌ خزر</t>
  </si>
  <si>
    <t>پتروشیمی ارومیه</t>
  </si>
  <si>
    <t>پتروشیمی پردیس</t>
  </si>
  <si>
    <t>پتروشیمی نوری</t>
  </si>
  <si>
    <t>پرداخت الکترونیک سامان کیش</t>
  </si>
  <si>
    <t>پست بانک ایران</t>
  </si>
  <si>
    <t>پلیمر آریا ساسول</t>
  </si>
  <si>
    <t>پمپ‌ سازی‌ ایران‌</t>
  </si>
  <si>
    <t>توسعه‌ صنایع‌ بهشهر(هلدینگ</t>
  </si>
  <si>
    <t>تولید برق عسلویه  مپنا</t>
  </si>
  <si>
    <t>ح . ‌توکافولاد(هلدینگ‌</t>
  </si>
  <si>
    <t>ح . پرداخت الکترونیک سامان کیش</t>
  </si>
  <si>
    <t>ح . گروه صنعتی پاکشو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</si>
  <si>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</si>
  <si>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</si>
  <si>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</si>
  <si>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</si>
  <si>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</si>
  <si>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 گذاری مالی سپهرصادرات</t>
  </si>
  <si>
    <t>سرمایه‌ گذاری‌ پارس‌ توشه‌</t>
  </si>
  <si>
    <t>سرمایه‌گذاری صنایع پتروشیمی‌</t>
  </si>
  <si>
    <t>سرمایه‌گذاری‌توکافولاد(هلدینگ</t>
  </si>
  <si>
    <t>سرمایه‌گذاری‌غدیر(هلدینگ‌</t>
  </si>
  <si>
    <t>سهامی ذوب آهن  اصفهان</t>
  </si>
  <si>
    <t>شرکت ارتباطات سیار ایران</t>
  </si>
  <si>
    <t>صنایع پتروشیمی خلیج فارس</t>
  </si>
  <si>
    <t>صندوق س تجارت شاخصی کاردان</t>
  </si>
  <si>
    <t>صندوق س.آرمان آتیه درخشان مس-س</t>
  </si>
  <si>
    <t>صندوق سرمایه گذاری سهام بزرگ کاردان</t>
  </si>
  <si>
    <t>صندوق واسطه گری مالی یکم-سهام</t>
  </si>
  <si>
    <t>صندوق یکم سامان</t>
  </si>
  <si>
    <t>عمران و توسعه شاهد</t>
  </si>
  <si>
    <t>فولاد مبارکه اصفهان</t>
  </si>
  <si>
    <t>گروه صنعتی پاکشو</t>
  </si>
  <si>
    <t>گروه مپنا (سهامی عام)</t>
  </si>
  <si>
    <t>مخابرات ایران</t>
  </si>
  <si>
    <t>معدنی و صنعتی گل گهر</t>
  </si>
  <si>
    <t>ملی کشت و صنعت و دامپروری پارس</t>
  </si>
  <si>
    <t>ملی‌ صنایع‌ مس‌ ایران‌</t>
  </si>
  <si>
    <t>مهرکام‌پارس‌</t>
  </si>
  <si>
    <t>کشتیرانی جمهوری اسلامی ایران</t>
  </si>
  <si>
    <t>فولاد امیرکبیرکاشان</t>
  </si>
  <si>
    <t>پتروشیمی پارس</t>
  </si>
  <si>
    <t>سیمان فارس و خوزستان</t>
  </si>
  <si>
    <t>پتروشیمی شازند</t>
  </si>
  <si>
    <t>بانک  پاسارگاد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</si>
  <si>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</si>
  <si>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</si>
  <si>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</si>
  <si>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</si>
  <si>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</si>
  <si>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</si>
  <si>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</si>
  <si>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</si>
  <si>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</si>
  <si>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</si>
  <si>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</si>
  <si>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</si>
  <si>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</si>
  <si>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</si>
  <si>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</si>
  <si>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</si>
  <si>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اجاره دولتي وزا.علوم-الف991224</t>
  </si>
  <si>
    <t>1395/12/24</t>
  </si>
  <si>
    <t>1399/12/24</t>
  </si>
  <si>
    <t>اجاره دومينو14040208</t>
  </si>
  <si>
    <t>1399/02/08</t>
  </si>
  <si>
    <t>1404/02/07</t>
  </si>
  <si>
    <t>اسنادخزانه-م19بودجه98-020322</t>
  </si>
  <si>
    <t>1399/01/24</t>
  </si>
  <si>
    <t>1402/03/24</t>
  </si>
  <si>
    <t>اسنادخزانه-م20بودجه98-020806</t>
  </si>
  <si>
    <t>1399/02/02</t>
  </si>
  <si>
    <t>1402/08/06</t>
  </si>
  <si>
    <t>اسنادخزانه-م21بودجه98-020906</t>
  </si>
  <si>
    <t>1399/01/27</t>
  </si>
  <si>
    <t>1402/09/06</t>
  </si>
  <si>
    <t>مرابحه دولت تعاون-كاردان991118</t>
  </si>
  <si>
    <t>1395/11/18</t>
  </si>
  <si>
    <t>1399/11/18</t>
  </si>
  <si>
    <t>مرابحه عام دولت3-ش.خ 0105</t>
  </si>
  <si>
    <t>1399/04/24</t>
  </si>
  <si>
    <t>1401/05/24</t>
  </si>
  <si>
    <t>مرابحه عام دولت4-ش.خ 0205</t>
  </si>
  <si>
    <t>1399/05/07</t>
  </si>
  <si>
    <t>1402/05/07</t>
  </si>
  <si>
    <t>مشاركت دولتي1-شرايط خاص001026</t>
  </si>
  <si>
    <t>1396/10/26</t>
  </si>
  <si>
    <t>1400/10/26</t>
  </si>
  <si>
    <t>مشاركت رايان سايپا-3ماهه16%</t>
  </si>
  <si>
    <t>1397/06/05</t>
  </si>
  <si>
    <t>1401/06/05</t>
  </si>
  <si>
    <t>مشاركت ش تهران012-3ماهه18%</t>
  </si>
  <si>
    <t>1397/12/28</t>
  </si>
  <si>
    <t>1401/12/28</t>
  </si>
  <si>
    <t>منفعت دولت5-ش.خاص كاردان0108</t>
  </si>
  <si>
    <t>1398/08/18</t>
  </si>
  <si>
    <t>1401/08/18</t>
  </si>
  <si>
    <t>منفعت صبا اروند ملت 14001222</t>
  </si>
  <si>
    <t>1397/12/22</t>
  </si>
  <si>
    <t>1400/12/22</t>
  </si>
  <si>
    <t>سلف كنستانتره سنگ آهن سناباد2</t>
  </si>
  <si>
    <t>1398/10/04</t>
  </si>
  <si>
    <t>1399/10/04</t>
  </si>
  <si>
    <t>مرابحه عام دولت5-ش.خ 0207</t>
  </si>
  <si>
    <t>1399/06/25</t>
  </si>
  <si>
    <t>1400/10/25</t>
  </si>
  <si>
    <t>صكوك مرابحه صدف408-3ماهه 18%</t>
  </si>
  <si>
    <t>1399/08/21</t>
  </si>
  <si>
    <t>1404/08/20</t>
  </si>
  <si>
    <t>اسنادخزانه-م15بودجه98-010406</t>
  </si>
  <si>
    <t>1398/07/13</t>
  </si>
  <si>
    <t>1401/04/13</t>
  </si>
  <si>
    <t>اوراق مشارکت تکمیل بخشی از خط یک قطار شهری قم</t>
  </si>
  <si>
    <t>خیر</t>
  </si>
  <si>
    <t>1399/04/31</t>
  </si>
  <si>
    <t>1403/04/31</t>
  </si>
  <si>
    <t>اوراق مشارکت طرح تکمیل اتوبوسرانی شهر یزد 98</t>
  </si>
  <si>
    <t>اوراق مشارکت طرح تکمیل اتوبوسرانی شهر کرج 98</t>
  </si>
  <si>
    <t>اوراق مشارکت طرح فاز 1 خط 2 قطار شهری کرج 98</t>
  </si>
  <si>
    <t>وزارت تعاون، کار و رفاه اجتماعی</t>
  </si>
  <si>
    <t>1395/08/25</t>
  </si>
  <si>
    <t>1399/08/25</t>
  </si>
  <si>
    <t>قیمت پایانی</t>
  </si>
  <si>
    <t>درصد تعدیل</t>
  </si>
  <si>
    <t>دلایل</t>
  </si>
  <si>
    <t>مرابحه دولت تعاون-کاردان991118</t>
  </si>
  <si>
    <t>اجاره دولتی وزا.علوم-الف991224</t>
  </si>
  <si>
    <t>اجاره ت.اجتماعی-کاردان991226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</si>
  <si>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</si>
  <si>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</si>
  <si>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</si>
  <si>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</si>
  <si>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</si>
  <si>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1399/11/28</t>
  </si>
  <si>
    <t>بانک مسکن</t>
  </si>
  <si>
    <t>1399/11/24</t>
  </si>
  <si>
    <t>بانک ملی</t>
  </si>
  <si>
    <t>1400/03/06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</si>
  <si>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</si>
  <si>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</si>
  <si>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</si>
  <si>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</si>
  <si>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</si>
  <si>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</si>
  <si>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</si>
  <si>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</si>
  <si>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</si>
  <si>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</si>
  <si>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</si>
  <si>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</si>
  <si>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</si>
  <si>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</si>
  <si>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</si>
  <si>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</si>
  <si>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</si>
  <si>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</si>
  <si>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پاسارگاد گلفام</t>
  </si>
  <si>
    <t>343-8100-12030714-1</t>
  </si>
  <si>
    <t>1393/11/23</t>
  </si>
  <si>
    <t>بانک اقتصاد نوین ظفر</t>
  </si>
  <si>
    <t>120-850-5324734-1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</si>
  <si>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</si>
  <si>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</si>
  <si>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</si>
  <si>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</si>
  <si>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</si>
  <si>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</si>
  <si>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</si>
  <si>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</si>
  <si>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</si>
  <si>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</si>
  <si>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</si>
  <si>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</si>
  <si>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</si>
  <si>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</si>
  <si>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</si>
  <si>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</si>
  <si>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</si>
  <si>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</si>
  <si>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</si>
  <si>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</si>
  <si>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</si>
  <si>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</si>
  <si>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</si>
  <si>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</si>
  <si>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</si>
  <si>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</si>
  <si>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</si>
  <si>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</si>
  <si>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</si>
  <si>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</si>
  <si>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282886990</t>
  </si>
  <si>
    <t>سپرده بلند مدت</t>
  </si>
  <si>
    <t>1398/10/07</t>
  </si>
  <si>
    <t>بانک ملی حافظ</t>
  </si>
  <si>
    <t>0417897113004</t>
  </si>
  <si>
    <t>1398/10/25</t>
  </si>
  <si>
    <t>0417903274005</t>
  </si>
  <si>
    <t>1398/10/29</t>
  </si>
  <si>
    <t>بانک گردشگری سپهبد قرنی</t>
  </si>
  <si>
    <t>13111976280102</t>
  </si>
  <si>
    <t>1399/01/31</t>
  </si>
  <si>
    <t>895112115555551</t>
  </si>
  <si>
    <t>1399/05/14</t>
  </si>
  <si>
    <t>موسسه اعتباری ملل شیراز جنوبی</t>
  </si>
  <si>
    <t>051510277000000003</t>
  </si>
  <si>
    <t>1399/05/16</t>
  </si>
  <si>
    <t>05156030000000013</t>
  </si>
  <si>
    <t>بانک تجارت مطهری مهرداد</t>
  </si>
  <si>
    <t>6300232696</t>
  </si>
  <si>
    <t>1399/05/28</t>
  </si>
  <si>
    <t>بانک سامان بانکداری اختصاصی مشهد</t>
  </si>
  <si>
    <t>8642112115555551</t>
  </si>
  <si>
    <t>8642-112-11555555-2</t>
  </si>
  <si>
    <t>1399/06/03</t>
  </si>
  <si>
    <t>60300000000028</t>
  </si>
  <si>
    <t>1399/06/05</t>
  </si>
  <si>
    <t>5600854344910</t>
  </si>
  <si>
    <t>1005-60-915-1111-78952</t>
  </si>
  <si>
    <t>1399/06/19</t>
  </si>
  <si>
    <t>299142899</t>
  </si>
  <si>
    <t>1399/07/01</t>
  </si>
  <si>
    <t>5600855378651</t>
  </si>
  <si>
    <t>1399/07/12</t>
  </si>
  <si>
    <t>بانک تجارت افریقا</t>
  </si>
  <si>
    <t>6251694077</t>
  </si>
  <si>
    <t>1399/07/16</t>
  </si>
  <si>
    <t>بانک گردشگری قرنی</t>
  </si>
  <si>
    <t>13199676280101</t>
  </si>
  <si>
    <t>1399/07/19</t>
  </si>
  <si>
    <t>بانک تجارت مطهری-مهرداد</t>
  </si>
  <si>
    <t>6300232769</t>
  </si>
  <si>
    <t>1399/07/29</t>
  </si>
  <si>
    <t>بانک آینده مرکزی</t>
  </si>
  <si>
    <t>0203600604001</t>
  </si>
  <si>
    <t>1399/08/12</t>
  </si>
  <si>
    <t xml:space="preserve">بانک آینده </t>
  </si>
  <si>
    <t>0401600113003</t>
  </si>
  <si>
    <t>1399/08/17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</si>
  <si>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</si>
  <si>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</si>
  <si>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</si>
  <si>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</si>
  <si>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</si>
  <si>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</si>
  <si>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</si>
  <si>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</si>
  <si>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</si>
  <si>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</si>
  <si>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مشاركت ش تهران112-3ماهه18%</t>
  </si>
  <si>
    <t>بانک رفاه شیخ بهائی</t>
  </si>
  <si>
    <t>بانک گردشگری شریعتی</t>
  </si>
  <si>
    <t>اطلاعات مجمع</t>
  </si>
  <si>
    <t>تاریخ مجمع</t>
  </si>
  <si>
    <t>1399/07/10</t>
  </si>
  <si>
    <t>1399/06/31</t>
  </si>
  <si>
    <t>1399/07/23</t>
  </si>
  <si>
    <t>بهای فروش</t>
  </si>
  <si>
    <t>ارزش دفتری</t>
  </si>
  <si>
    <t>مشارکت دولتی1-شرایط خاص001026</t>
  </si>
  <si>
    <t>منفعت دولت5-ش.خاص کاردان0108</t>
  </si>
  <si>
    <t>اجاره دومینو14040208</t>
  </si>
  <si>
    <t>صکوک مرابحه صدف408-3ماهه 18%</t>
  </si>
  <si>
    <t>سلف کنستانتره سنگ آهن سناباد2</t>
  </si>
  <si>
    <t>مشارکت ش تهران012-3ماهه18%</t>
  </si>
  <si>
    <t>گروه‌ صنعتی‌ بارز</t>
  </si>
  <si>
    <t>پالایش نفت تبریز</t>
  </si>
  <si>
    <t>سلف کنستانتره سنگ آهن سناباد</t>
  </si>
  <si>
    <t>مشارکت ش تهران112-3ماهه18%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</si>
  <si>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</si>
  <si>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</si>
  <si>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</si>
  <si>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</si>
  <si>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</si>
  <si>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</si>
  <si>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</si>
  <si>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277112588</t>
  </si>
  <si>
    <t>419920602887</t>
  </si>
  <si>
    <t>12011976280103</t>
  </si>
  <si>
    <t>12711976280102</t>
  </si>
  <si>
    <t>6300232688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</si>
  <si>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</si>
  <si>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</si>
  <si>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</si>
  <si>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</si>
  <si>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</si>
  <si>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</si>
  <si>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خالص ارزش
 فروش</t>
  </si>
  <si>
    <t>درصد به کل 
دارایی‌های صندوق</t>
  </si>
  <si>
    <t>خالص ارزش 
فروش</t>
  </si>
  <si>
    <t>بهای تمام
 شده</t>
  </si>
  <si>
    <t>دارای مجوز
 از سازمان</t>
  </si>
  <si>
    <t>بورسی یا 
فرابورسی</t>
  </si>
  <si>
    <t>اوراق مشارکت تکمیل
 بخشی از خط یک قطار شهری قم</t>
  </si>
  <si>
    <t>اوراق مشارکت طرح تکمیل
 اتوبوسرانی شهر یزد 98</t>
  </si>
  <si>
    <t>اوراق مشارکت طرح تکمیل 
اتوبوسرانی شهر کرج 98</t>
  </si>
  <si>
    <t>اوراق مشارکت طرح فاز 1 خط 2 
قطار شهری کرج 98</t>
  </si>
  <si>
    <t>ارزش ناشی 
از تعدیل قیمت</t>
  </si>
  <si>
    <t>قیمت پس
 از تعدیل</t>
  </si>
  <si>
    <t>بورسی یا
 فرابورسی</t>
  </si>
  <si>
    <t>درصد به کل 
دارایی‌ها</t>
  </si>
  <si>
    <t>تعداد سهام
 متعلقه در زمان مجمع</t>
  </si>
  <si>
    <t>خالص درآمد
 سود سهام</t>
  </si>
  <si>
    <t>جمع درآمد
 سود سهام</t>
  </si>
  <si>
    <t>سود متعلق 
به هر سهم</t>
  </si>
  <si>
    <t>سود و زیان ناشی
 از تغییر قیمت</t>
  </si>
  <si>
    <t>سود و زیان
 ناشی از فروش</t>
  </si>
  <si>
    <t>درصد از
 کل درآمدها</t>
  </si>
  <si>
    <t>درصد از 
کل درآمدها</t>
  </si>
  <si>
    <t>درصد سود به
 میانگین سپرده</t>
  </si>
  <si>
    <t>سود سپرده بانکی 
و گواهی سپرده</t>
  </si>
  <si>
    <t>سود سپرده بانکی
 و گواهی سپرده</t>
  </si>
  <si>
    <t>سرمایه گذاری در 
اوراق گواهی سپرده بانکی</t>
  </si>
  <si>
    <t>درصد به کل
 دارایی‌ها</t>
  </si>
  <si>
    <t>سرمایه‌گذاری‌غدیر(هلدینگ‌)</t>
  </si>
  <si>
    <t>سرمایه‌گذاری‌توکافولاد(هلدینگ)</t>
  </si>
  <si>
    <t>توسعه‌ صنایع‌ بهشهر(هلدینگ)</t>
  </si>
  <si>
    <t>سرمایه گذاری سیمان تامین</t>
  </si>
  <si>
    <t>بیمه پارسیان</t>
  </si>
  <si>
    <t>تولید برق عسلویه مپنا (سهامی عام)</t>
  </si>
  <si>
    <t>زغالسنگ نکین طبس</t>
  </si>
  <si>
    <t xml:space="preserve">- </t>
  </si>
  <si>
    <t>ذاراد38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</si>
</sst>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;[Black]\(#,##0\);\-\ ;"/>
  </numFmts>
  <fonts count="6">
    <font>
      <sz val="11"/>
      <name val="Calibri"/>
    </font>
    <font>
      <sz val="12"/>
      <name val="B Nazanin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4" fillId="0" borderId="0" xfId="0" applyFont="1" applyAlignment="1">
      <alignment wrapText="1"/>
    </xf>
    <xf numFmtId="3" fontId="2" fillId="0" borderId="1" xfId="0" applyNumberFormat="1" applyFont="1" applyBorder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5" fillId="0" borderId="0" xfId="0" applyNumberFormat="1" applyFont="1"/>
    <xf numFmtId="0" fontId="4" fillId="0" borderId="0" xfId="0" applyFont="1" applyBorder="1"/>
    <xf numFmtId="0" fontId="2" fillId="0" borderId="0" xfId="0" applyFont="1" applyBorder="1"/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3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0"/>
  <sheetViews>
    <sheetView rightToLeft="1" topLeftCell="B55" zoomScale="98" zoomScaleNormal="98" workbookViewId="0">
      <selection activeCell="A59" sqref="A59"/>
    </sheetView>
  </sheetViews>
  <sheetFormatPr defaultRowHeight="18"/>
  <cols>
    <col min="1" max="1" width="34.7109375" style="2" bestFit="1" customWidth="1"/>
    <col min="2" max="2" width="1" style="2" customWidth="1"/>
    <col min="3" max="3" width="9.5703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20.42578125" style="2" customWidth="1"/>
    <col min="8" max="8" width="1" style="10" customWidth="1"/>
    <col min="9" max="9" width="8.7109375" style="10" bestFit="1" customWidth="1"/>
    <col min="10" max="10" width="1" style="13" customWidth="1"/>
    <col min="11" max="11" width="19.5703125" style="13" bestFit="1" customWidth="1"/>
    <col min="12" max="12" width="1" style="13" customWidth="1"/>
    <col min="13" max="13" width="9.140625" style="13" customWidth="1"/>
    <col min="14" max="14" width="1" style="13" customWidth="1"/>
    <col min="15" max="15" width="14.85546875" style="13" bestFit="1" customWidth="1"/>
    <col min="16" max="16" width="1" style="2" customWidth="1"/>
    <col min="17" max="17" width="9.5703125" style="10" bestFit="1" customWidth="1"/>
    <col min="18" max="18" width="1" style="10" customWidth="1"/>
    <col min="19" max="19" width="13.7109375" style="10" bestFit="1" customWidth="1"/>
    <col min="20" max="20" width="1" style="10" customWidth="1"/>
    <col min="21" max="21" width="19.5703125" style="13" bestFit="1" customWidth="1"/>
    <col min="22" max="22" width="1" style="13" customWidth="1"/>
    <col min="23" max="23" width="19" style="13" customWidth="1"/>
    <col min="24" max="24" width="1" style="2" customWidth="1"/>
    <col min="25" max="25" width="15.5703125" style="13" customWidth="1"/>
    <col min="26" max="26" width="1" style="1" customWidth="1"/>
    <col min="27" max="27" width="9.140625" style="1" customWidth="1"/>
    <col min="28" max="16384" width="9.140625" style="1"/>
  </cols>
  <sheetData>
    <row r="2" spans="1:25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27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6" spans="1:25" ht="27.75">
      <c r="A6" s="31" t="s">
        <v>3</v>
      </c>
      <c r="C6" s="31" t="s">
        <v>4</v>
      </c>
      <c r="D6" s="31" t="s">
        <v>4</v>
      </c>
      <c r="E6" s="31" t="s">
        <v>4</v>
      </c>
      <c r="F6" s="31" t="s">
        <v>4</v>
      </c>
      <c r="G6" s="31" t="s">
        <v>4</v>
      </c>
      <c r="I6" s="31" t="s">
        <v>5</v>
      </c>
      <c r="J6" s="31" t="s">
        <v>5</v>
      </c>
      <c r="K6" s="31" t="s">
        <v>5</v>
      </c>
      <c r="L6" s="31" t="s">
        <v>5</v>
      </c>
      <c r="M6" s="31" t="s">
        <v>5</v>
      </c>
      <c r="N6" s="31" t="s">
        <v>5</v>
      </c>
      <c r="O6" s="31" t="s">
        <v>5</v>
      </c>
      <c r="Q6" s="31" t="s">
        <v>6</v>
      </c>
      <c r="R6" s="31" t="s">
        <v>6</v>
      </c>
      <c r="S6" s="31" t="s">
        <v>6</v>
      </c>
      <c r="T6" s="31" t="s">
        <v>6</v>
      </c>
      <c r="U6" s="31" t="s">
        <v>6</v>
      </c>
      <c r="V6" s="31" t="s">
        <v>6</v>
      </c>
      <c r="W6" s="31" t="s">
        <v>6</v>
      </c>
      <c r="X6" s="31" t="s">
        <v>6</v>
      </c>
      <c r="Y6" s="31" t="s">
        <v>6</v>
      </c>
    </row>
    <row r="7" spans="1:25" ht="27.75">
      <c r="A7" s="31" t="s">
        <v>3</v>
      </c>
      <c r="C7" s="31" t="s">
        <v>7</v>
      </c>
      <c r="E7" s="31" t="s">
        <v>8</v>
      </c>
      <c r="G7" s="32" t="s">
        <v>307</v>
      </c>
      <c r="I7" s="31" t="s">
        <v>10</v>
      </c>
      <c r="J7" s="31" t="s">
        <v>10</v>
      </c>
      <c r="K7" s="31" t="s">
        <v>10</v>
      </c>
      <c r="M7" s="31" t="s">
        <v>11</v>
      </c>
      <c r="N7" s="31" t="s">
        <v>11</v>
      </c>
      <c r="O7" s="31" t="s">
        <v>11</v>
      </c>
      <c r="Q7" s="31" t="s">
        <v>7</v>
      </c>
      <c r="S7" s="31" t="s">
        <v>12</v>
      </c>
      <c r="U7" s="31" t="s">
        <v>8</v>
      </c>
      <c r="W7" s="32" t="s">
        <v>307</v>
      </c>
      <c r="Y7" s="32" t="s">
        <v>308</v>
      </c>
    </row>
    <row r="8" spans="1:25" ht="55.5" customHeight="1">
      <c r="A8" s="31" t="s">
        <v>3</v>
      </c>
      <c r="C8" s="31" t="s">
        <v>7</v>
      </c>
      <c r="E8" s="31" t="s">
        <v>8</v>
      </c>
      <c r="G8" s="31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31" t="s">
        <v>7</v>
      </c>
      <c r="S8" s="31" t="s">
        <v>12</v>
      </c>
      <c r="U8" s="31" t="s">
        <v>8</v>
      </c>
      <c r="W8" s="31" t="s">
        <v>9</v>
      </c>
      <c r="Y8" s="31" t="s">
        <v>13</v>
      </c>
    </row>
    <row r="9" spans="1:25" ht="18.75">
      <c r="A9" s="3" t="s">
        <v>15</v>
      </c>
      <c r="C9" s="4">
        <v>15000000</v>
      </c>
      <c r="E9" s="4">
        <v>49095518041</v>
      </c>
      <c r="G9" s="4">
        <v>46819755000</v>
      </c>
      <c r="I9" s="9">
        <v>0</v>
      </c>
      <c r="K9" s="12">
        <v>0</v>
      </c>
      <c r="M9" s="22">
        <v>0</v>
      </c>
      <c r="O9" s="12">
        <v>0</v>
      </c>
      <c r="Q9" s="9">
        <v>15000000</v>
      </c>
      <c r="S9" s="9">
        <v>3000</v>
      </c>
      <c r="U9" s="12">
        <v>49095518041</v>
      </c>
      <c r="W9" s="12">
        <v>44732250000</v>
      </c>
      <c r="Y9" s="19">
        <v>2.9999999999999997E-4</v>
      </c>
    </row>
    <row r="10" spans="1:25" ht="18.75">
      <c r="A10" s="3" t="s">
        <v>16</v>
      </c>
      <c r="C10" s="4">
        <v>5000000</v>
      </c>
      <c r="E10" s="4">
        <v>49770150162</v>
      </c>
      <c r="G10" s="4">
        <v>49980834000</v>
      </c>
      <c r="I10" s="9">
        <v>690277</v>
      </c>
      <c r="K10" s="12">
        <v>5478852031</v>
      </c>
      <c r="M10" s="22">
        <v>0</v>
      </c>
      <c r="O10" s="12">
        <v>0</v>
      </c>
      <c r="Q10" s="9">
        <v>5690277</v>
      </c>
      <c r="S10" s="9">
        <v>8732</v>
      </c>
      <c r="U10" s="12">
        <v>55249002193</v>
      </c>
      <c r="W10" s="12">
        <v>49391858146.354202</v>
      </c>
      <c r="Y10" s="19">
        <v>2.9999999999999997E-4</v>
      </c>
    </row>
    <row r="11" spans="1:25" ht="18.75">
      <c r="A11" s="3" t="s">
        <v>17</v>
      </c>
      <c r="C11" s="4">
        <v>133989185</v>
      </c>
      <c r="E11" s="4">
        <v>552433969066</v>
      </c>
      <c r="G11" s="4">
        <v>711245009524.995</v>
      </c>
      <c r="I11" s="9">
        <v>16000000</v>
      </c>
      <c r="K11" s="12">
        <v>71616397371</v>
      </c>
      <c r="M11" s="22">
        <v>0</v>
      </c>
      <c r="O11" s="12">
        <v>0</v>
      </c>
      <c r="Q11" s="9">
        <v>149989185</v>
      </c>
      <c r="S11" s="9">
        <v>5290</v>
      </c>
      <c r="U11" s="12">
        <v>624050366437</v>
      </c>
      <c r="W11" s="12">
        <v>788721804057.53198</v>
      </c>
      <c r="Y11" s="19">
        <v>5.4000000000000003E-3</v>
      </c>
    </row>
    <row r="12" spans="1:25" ht="18.75">
      <c r="A12" s="3" t="s">
        <v>18</v>
      </c>
      <c r="C12" s="4">
        <v>2000000</v>
      </c>
      <c r="E12" s="4">
        <v>36693287280</v>
      </c>
      <c r="G12" s="4">
        <v>78518021400</v>
      </c>
      <c r="I12" s="9">
        <v>4828864</v>
      </c>
      <c r="K12" s="12">
        <v>191268528346</v>
      </c>
      <c r="M12" s="22">
        <v>0</v>
      </c>
      <c r="O12" s="12">
        <v>0</v>
      </c>
      <c r="Q12" s="9">
        <v>6828864</v>
      </c>
      <c r="S12" s="9">
        <v>36214</v>
      </c>
      <c r="U12" s="12">
        <v>227961815626</v>
      </c>
      <c r="W12" s="12">
        <v>245829043034.66901</v>
      </c>
      <c r="Y12" s="19">
        <v>1.6999999999999999E-3</v>
      </c>
    </row>
    <row r="13" spans="1:25" ht="18.75">
      <c r="A13" s="3" t="s">
        <v>19</v>
      </c>
      <c r="C13" s="4">
        <v>4420040</v>
      </c>
      <c r="E13" s="4">
        <v>645663355731</v>
      </c>
      <c r="G13" s="4">
        <v>947642007548.16003</v>
      </c>
      <c r="I13" s="9">
        <v>50000</v>
      </c>
      <c r="K13" s="12">
        <v>10236991103</v>
      </c>
      <c r="M13" s="22">
        <v>0</v>
      </c>
      <c r="O13" s="12">
        <v>0</v>
      </c>
      <c r="Q13" s="9">
        <v>4470040</v>
      </c>
      <c r="S13" s="9">
        <v>211580</v>
      </c>
      <c r="U13" s="12">
        <v>655900346834</v>
      </c>
      <c r="W13" s="12">
        <v>940143725373.95996</v>
      </c>
      <c r="Y13" s="19">
        <v>6.4000000000000003E-3</v>
      </c>
    </row>
    <row r="14" spans="1:25" ht="18.75">
      <c r="A14" s="3" t="s">
        <v>20</v>
      </c>
      <c r="C14" s="4">
        <v>49643</v>
      </c>
      <c r="E14" s="4">
        <v>313034874</v>
      </c>
      <c r="G14" s="4">
        <v>1019620610.1873</v>
      </c>
      <c r="I14" s="9">
        <v>0</v>
      </c>
      <c r="K14" s="12">
        <v>0</v>
      </c>
      <c r="M14" s="22">
        <v>0</v>
      </c>
      <c r="O14" s="12">
        <v>0</v>
      </c>
      <c r="Q14" s="9">
        <v>49643</v>
      </c>
      <c r="S14" s="9">
        <v>19876</v>
      </c>
      <c r="U14" s="12">
        <v>313034874</v>
      </c>
      <c r="W14" s="12">
        <v>980833377.60539997</v>
      </c>
      <c r="Y14" s="19">
        <v>0</v>
      </c>
    </row>
    <row r="15" spans="1:25" ht="18.75">
      <c r="A15" s="3" t="s">
        <v>21</v>
      </c>
      <c r="C15" s="4">
        <v>2000000</v>
      </c>
      <c r="E15" s="4">
        <v>233276279431</v>
      </c>
      <c r="G15" s="4">
        <v>185410206000</v>
      </c>
      <c r="I15" s="9">
        <v>386000</v>
      </c>
      <c r="K15" s="12">
        <v>32809539021</v>
      </c>
      <c r="M15" s="22">
        <v>0</v>
      </c>
      <c r="O15" s="12">
        <v>0</v>
      </c>
      <c r="Q15" s="9">
        <v>2386000</v>
      </c>
      <c r="S15" s="9">
        <v>101700</v>
      </c>
      <c r="U15" s="12">
        <v>266085818452</v>
      </c>
      <c r="W15" s="12">
        <v>241212395610</v>
      </c>
      <c r="Y15" s="19">
        <v>1.6000000000000001E-3</v>
      </c>
    </row>
    <row r="16" spans="1:25" ht="18.75">
      <c r="A16" s="3" t="s">
        <v>22</v>
      </c>
      <c r="C16" s="4">
        <v>2150000</v>
      </c>
      <c r="E16" s="4">
        <v>345033277431</v>
      </c>
      <c r="G16" s="4">
        <v>354156654825</v>
      </c>
      <c r="I16" s="9">
        <v>0</v>
      </c>
      <c r="K16" s="12">
        <v>0</v>
      </c>
      <c r="M16" s="22">
        <v>0</v>
      </c>
      <c r="O16" s="12">
        <v>0</v>
      </c>
      <c r="Q16" s="9">
        <v>2150000</v>
      </c>
      <c r="S16" s="9">
        <v>194050</v>
      </c>
      <c r="U16" s="12">
        <v>345033277431</v>
      </c>
      <c r="W16" s="12">
        <v>414725115375</v>
      </c>
      <c r="Y16" s="19">
        <v>2.8E-3</v>
      </c>
    </row>
    <row r="17" spans="1:25" ht="18.75">
      <c r="A17" s="3" t="s">
        <v>23</v>
      </c>
      <c r="C17" s="4">
        <v>4000000</v>
      </c>
      <c r="E17" s="4">
        <v>115015697803</v>
      </c>
      <c r="G17" s="4">
        <v>57988900800</v>
      </c>
      <c r="I17" s="9">
        <v>0</v>
      </c>
      <c r="K17" s="12">
        <v>0</v>
      </c>
      <c r="M17" s="22">
        <v>0</v>
      </c>
      <c r="O17" s="12">
        <v>0</v>
      </c>
      <c r="Q17" s="9">
        <v>4000000</v>
      </c>
      <c r="S17" s="9">
        <v>13720</v>
      </c>
      <c r="U17" s="12">
        <v>115015697803</v>
      </c>
      <c r="W17" s="12">
        <v>54553464000</v>
      </c>
      <c r="Y17" s="19">
        <v>4.0000000000000002E-4</v>
      </c>
    </row>
    <row r="18" spans="1:25" ht="18.75">
      <c r="A18" s="3" t="s">
        <v>24</v>
      </c>
      <c r="C18" s="4">
        <v>11689012</v>
      </c>
      <c r="E18" s="4">
        <v>99277947425</v>
      </c>
      <c r="G18" s="4">
        <v>122004354975.3</v>
      </c>
      <c r="I18" s="9">
        <v>0</v>
      </c>
      <c r="K18" s="12">
        <v>0</v>
      </c>
      <c r="M18" s="22">
        <v>0</v>
      </c>
      <c r="O18" s="12">
        <v>0</v>
      </c>
      <c r="Q18" s="9">
        <v>11689012</v>
      </c>
      <c r="S18" s="9">
        <v>14070</v>
      </c>
      <c r="U18" s="12">
        <v>99277947425</v>
      </c>
      <c r="W18" s="12">
        <v>163485835666.90201</v>
      </c>
      <c r="Y18" s="19">
        <v>1.1000000000000001E-3</v>
      </c>
    </row>
    <row r="19" spans="1:25" ht="18.75">
      <c r="A19" s="3" t="s">
        <v>25</v>
      </c>
      <c r="C19" s="4">
        <v>300000</v>
      </c>
      <c r="E19" s="4">
        <v>50903240318</v>
      </c>
      <c r="G19" s="4">
        <v>49702599405</v>
      </c>
      <c r="I19" s="9">
        <v>0</v>
      </c>
      <c r="K19" s="12">
        <v>0</v>
      </c>
      <c r="M19" s="22">
        <v>-150000</v>
      </c>
      <c r="O19" s="12">
        <v>24283945787</v>
      </c>
      <c r="Q19" s="9">
        <v>150000</v>
      </c>
      <c r="S19" s="9">
        <v>171910</v>
      </c>
      <c r="U19" s="12">
        <v>25451620158</v>
      </c>
      <c r="W19" s="12">
        <v>25633070325</v>
      </c>
      <c r="Y19" s="19">
        <v>2.0000000000000001E-4</v>
      </c>
    </row>
    <row r="20" spans="1:25" ht="18.75">
      <c r="A20" s="3" t="s">
        <v>26</v>
      </c>
      <c r="C20" s="4">
        <v>1000000</v>
      </c>
      <c r="E20" s="4">
        <v>41513488710</v>
      </c>
      <c r="G20" s="4">
        <v>37242083250</v>
      </c>
      <c r="I20" s="9">
        <v>0</v>
      </c>
      <c r="K20" s="12">
        <v>0</v>
      </c>
      <c r="M20" s="22">
        <v>0</v>
      </c>
      <c r="O20" s="12">
        <v>0</v>
      </c>
      <c r="Q20" s="9">
        <v>1000000</v>
      </c>
      <c r="S20" s="9">
        <v>35720</v>
      </c>
      <c r="U20" s="12">
        <v>41513488710</v>
      </c>
      <c r="W20" s="12">
        <v>35507466000</v>
      </c>
      <c r="Y20" s="19">
        <v>2.0000000000000001E-4</v>
      </c>
    </row>
    <row r="21" spans="1:25" ht="18.75">
      <c r="A21" s="3" t="s">
        <v>336</v>
      </c>
      <c r="C21" s="4">
        <v>1106110</v>
      </c>
      <c r="E21" s="4">
        <v>19325742536</v>
      </c>
      <c r="G21" s="4">
        <v>18296156661.119999</v>
      </c>
      <c r="I21" s="9">
        <v>0</v>
      </c>
      <c r="K21" s="12">
        <v>0</v>
      </c>
      <c r="M21" s="22">
        <v>0</v>
      </c>
      <c r="O21" s="12">
        <v>0</v>
      </c>
      <c r="Q21" s="9">
        <v>1106110</v>
      </c>
      <c r="S21" s="9">
        <v>14660</v>
      </c>
      <c r="U21" s="12">
        <v>19325742536</v>
      </c>
      <c r="W21" s="12">
        <v>16119089943.030001</v>
      </c>
      <c r="Y21" s="19">
        <v>1E-4</v>
      </c>
    </row>
    <row r="22" spans="1:25" ht="18.75">
      <c r="A22" s="3" t="s">
        <v>28</v>
      </c>
      <c r="C22" s="4">
        <v>5324500</v>
      </c>
      <c r="E22" s="4">
        <v>174371435020</v>
      </c>
      <c r="G22" s="4">
        <v>444829698945.90002</v>
      </c>
      <c r="I22" s="9">
        <v>0</v>
      </c>
      <c r="K22" s="12">
        <v>0</v>
      </c>
      <c r="M22" s="22">
        <v>0</v>
      </c>
      <c r="O22" s="12">
        <v>0</v>
      </c>
      <c r="Q22" s="9">
        <v>5324500</v>
      </c>
      <c r="S22" s="9">
        <v>90012</v>
      </c>
      <c r="U22" s="12">
        <v>174371435020</v>
      </c>
      <c r="W22" s="12">
        <v>476417244080.70001</v>
      </c>
      <c r="Y22" s="19">
        <v>3.3E-3</v>
      </c>
    </row>
    <row r="23" spans="1:25" ht="18.75">
      <c r="A23" s="3" t="s">
        <v>29</v>
      </c>
      <c r="C23" s="4">
        <v>4444182</v>
      </c>
      <c r="E23" s="4">
        <v>17447844511</v>
      </c>
      <c r="G23" s="4">
        <v>32651509814.486099</v>
      </c>
      <c r="I23" s="9">
        <v>0</v>
      </c>
      <c r="K23" s="12">
        <v>0</v>
      </c>
      <c r="M23" s="22">
        <v>0</v>
      </c>
      <c r="O23" s="12">
        <v>0</v>
      </c>
      <c r="Q23" s="9">
        <v>4444182</v>
      </c>
      <c r="S23" s="9">
        <v>8290</v>
      </c>
      <c r="U23" s="12">
        <v>17447844511</v>
      </c>
      <c r="W23" s="12">
        <v>36623057280.759003</v>
      </c>
      <c r="Y23" s="19">
        <v>2.9999999999999997E-4</v>
      </c>
    </row>
    <row r="24" spans="1:25" ht="18.75">
      <c r="A24" s="3" t="s">
        <v>30</v>
      </c>
      <c r="C24" s="4">
        <v>2666666</v>
      </c>
      <c r="E24" s="4">
        <v>74005314832</v>
      </c>
      <c r="G24" s="4">
        <v>36008458197.883202</v>
      </c>
      <c r="I24" s="9">
        <v>0</v>
      </c>
      <c r="K24" s="12">
        <v>0</v>
      </c>
      <c r="M24" s="22">
        <v>0</v>
      </c>
      <c r="O24" s="12">
        <v>0</v>
      </c>
      <c r="Q24" s="9">
        <v>2666666</v>
      </c>
      <c r="S24" s="9">
        <v>10490</v>
      </c>
      <c r="U24" s="12">
        <v>74005314832</v>
      </c>
      <c r="W24" s="12">
        <v>27806885048.277</v>
      </c>
      <c r="Y24" s="19">
        <v>2.0000000000000001E-4</v>
      </c>
    </row>
    <row r="25" spans="1:25" ht="18.75">
      <c r="A25" s="3" t="s">
        <v>31</v>
      </c>
      <c r="C25" s="4">
        <v>18000</v>
      </c>
      <c r="E25" s="4">
        <v>207360000</v>
      </c>
      <c r="G25" s="4">
        <v>965143026</v>
      </c>
      <c r="I25" s="9">
        <v>0</v>
      </c>
      <c r="K25" s="12">
        <v>0</v>
      </c>
      <c r="M25" s="22">
        <v>0</v>
      </c>
      <c r="O25" s="12">
        <v>0</v>
      </c>
      <c r="Q25" s="9">
        <v>18000</v>
      </c>
      <c r="S25" s="9">
        <v>53940</v>
      </c>
      <c r="U25" s="12">
        <v>207360000</v>
      </c>
      <c r="W25" s="12">
        <v>965143026</v>
      </c>
      <c r="Y25" s="19">
        <v>0</v>
      </c>
    </row>
    <row r="26" spans="1:25" ht="18.75">
      <c r="A26" s="3" t="s">
        <v>32</v>
      </c>
      <c r="C26" s="4">
        <v>6600000</v>
      </c>
      <c r="E26" s="4">
        <v>127366083969</v>
      </c>
      <c r="G26" s="4">
        <v>118880427600</v>
      </c>
      <c r="I26" s="9">
        <v>0</v>
      </c>
      <c r="K26" s="12">
        <v>0</v>
      </c>
      <c r="M26" s="22">
        <v>0</v>
      </c>
      <c r="O26" s="12">
        <v>0</v>
      </c>
      <c r="Q26" s="9">
        <v>6600000</v>
      </c>
      <c r="S26" s="9">
        <v>15400</v>
      </c>
      <c r="U26" s="12">
        <v>127366083969</v>
      </c>
      <c r="W26" s="12">
        <v>101035242000</v>
      </c>
      <c r="Y26" s="19">
        <v>6.9999999999999999E-4</v>
      </c>
    </row>
    <row r="27" spans="1:25" ht="18.75">
      <c r="A27" s="3" t="s">
        <v>33</v>
      </c>
      <c r="C27" s="4">
        <v>300000</v>
      </c>
      <c r="E27" s="4">
        <v>9234772369</v>
      </c>
      <c r="G27" s="4">
        <v>10717847100</v>
      </c>
      <c r="I27" s="9">
        <v>0</v>
      </c>
      <c r="K27" s="12">
        <v>0</v>
      </c>
      <c r="M27" s="22">
        <v>-300000</v>
      </c>
      <c r="O27" s="12">
        <v>8648235016</v>
      </c>
      <c r="Q27" s="9">
        <v>0</v>
      </c>
      <c r="S27" s="9">
        <v>0</v>
      </c>
      <c r="U27" s="12">
        <v>0</v>
      </c>
      <c r="W27" s="12">
        <v>0</v>
      </c>
      <c r="Y27" s="19">
        <v>0</v>
      </c>
    </row>
    <row r="28" spans="1:25" ht="18.75">
      <c r="A28" s="3" t="s">
        <v>34</v>
      </c>
      <c r="C28" s="4">
        <v>3500000</v>
      </c>
      <c r="E28" s="4">
        <v>61956103715</v>
      </c>
      <c r="G28" s="4">
        <v>39140718750</v>
      </c>
      <c r="I28" s="9">
        <v>65101914</v>
      </c>
      <c r="K28" s="12">
        <v>493105847938</v>
      </c>
      <c r="M28" s="22">
        <v>0</v>
      </c>
      <c r="O28" s="12">
        <v>0</v>
      </c>
      <c r="Q28" s="9">
        <v>68601914</v>
      </c>
      <c r="S28" s="9">
        <v>9060</v>
      </c>
      <c r="U28" s="12">
        <v>555061951653</v>
      </c>
      <c r="W28" s="12">
        <v>617835217462.00195</v>
      </c>
      <c r="Y28" s="19">
        <v>4.1999999999999997E-3</v>
      </c>
    </row>
    <row r="29" spans="1:25" ht="18.75">
      <c r="A29" s="3" t="s">
        <v>35</v>
      </c>
      <c r="C29" s="4">
        <v>2355075</v>
      </c>
      <c r="E29" s="4">
        <v>143510019330</v>
      </c>
      <c r="G29" s="4">
        <v>119370766868.21201</v>
      </c>
      <c r="I29" s="9">
        <v>42590</v>
      </c>
      <c r="K29" s="12">
        <v>2102333588</v>
      </c>
      <c r="M29" s="22">
        <v>0</v>
      </c>
      <c r="O29" s="12">
        <v>0</v>
      </c>
      <c r="Q29" s="9">
        <v>2397665</v>
      </c>
      <c r="S29" s="9">
        <v>54500</v>
      </c>
      <c r="U29" s="12">
        <v>145612352918</v>
      </c>
      <c r="W29" s="12">
        <v>129895239682.125</v>
      </c>
      <c r="Y29" s="19">
        <v>8.9999999999999998E-4</v>
      </c>
    </row>
    <row r="30" spans="1:25" ht="18.75">
      <c r="A30" s="3" t="s">
        <v>36</v>
      </c>
      <c r="C30" s="4">
        <v>70408408</v>
      </c>
      <c r="E30" s="4">
        <v>911353500463</v>
      </c>
      <c r="G30" s="4">
        <v>730690150031.85596</v>
      </c>
      <c r="I30" s="9">
        <v>3390060</v>
      </c>
      <c r="K30" s="12">
        <v>28782680890</v>
      </c>
      <c r="M30" s="22">
        <v>0</v>
      </c>
      <c r="O30" s="12">
        <v>0</v>
      </c>
      <c r="Q30" s="9">
        <v>73798468</v>
      </c>
      <c r="S30" s="9">
        <v>9770</v>
      </c>
      <c r="U30" s="12">
        <v>940136181353</v>
      </c>
      <c r="W30" s="12">
        <v>716721016717.45801</v>
      </c>
      <c r="Y30" s="19">
        <v>4.8999999999999998E-3</v>
      </c>
    </row>
    <row r="31" spans="1:25" ht="18.75">
      <c r="A31" s="3" t="s">
        <v>37</v>
      </c>
      <c r="C31" s="4">
        <v>1769639</v>
      </c>
      <c r="E31" s="4">
        <v>17822275561</v>
      </c>
      <c r="G31" s="4">
        <v>23243115778.3634</v>
      </c>
      <c r="I31" s="9">
        <v>0</v>
      </c>
      <c r="K31" s="12">
        <v>0</v>
      </c>
      <c r="M31" s="22">
        <v>0</v>
      </c>
      <c r="O31" s="12">
        <v>0</v>
      </c>
      <c r="Q31" s="9">
        <v>1769639</v>
      </c>
      <c r="S31" s="9">
        <v>12437</v>
      </c>
      <c r="U31" s="12">
        <v>17822275561</v>
      </c>
      <c r="W31" s="12">
        <v>21878046691.554199</v>
      </c>
      <c r="Y31" s="19">
        <v>1E-4</v>
      </c>
    </row>
    <row r="32" spans="1:25" ht="18.75">
      <c r="A32" s="3" t="s">
        <v>38</v>
      </c>
      <c r="C32" s="4">
        <v>3102479</v>
      </c>
      <c r="E32" s="4">
        <v>66230178196</v>
      </c>
      <c r="G32" s="4">
        <v>64887765018.947998</v>
      </c>
      <c r="I32" s="9">
        <v>13066818</v>
      </c>
      <c r="K32" s="12">
        <v>240961284081</v>
      </c>
      <c r="M32" s="22">
        <v>-150000</v>
      </c>
      <c r="O32" s="12">
        <v>2959783885</v>
      </c>
      <c r="Q32" s="9">
        <v>16019297</v>
      </c>
      <c r="S32" s="9">
        <v>19260</v>
      </c>
      <c r="U32" s="12">
        <v>304341695874</v>
      </c>
      <c r="W32" s="12">
        <v>306695896841.69098</v>
      </c>
      <c r="Y32" s="19">
        <v>2.0999999999999999E-3</v>
      </c>
    </row>
    <row r="33" spans="1:25" ht="18.75">
      <c r="A33" s="3" t="s">
        <v>39</v>
      </c>
      <c r="C33" s="4">
        <v>25844167</v>
      </c>
      <c r="E33" s="4">
        <v>402982409378</v>
      </c>
      <c r="G33" s="4">
        <v>428001967477.79102</v>
      </c>
      <c r="I33" s="9">
        <v>3163225</v>
      </c>
      <c r="K33" s="12">
        <v>41932894358</v>
      </c>
      <c r="M33" s="22">
        <v>0</v>
      </c>
      <c r="O33" s="12">
        <v>0</v>
      </c>
      <c r="Q33" s="9">
        <v>29007392</v>
      </c>
      <c r="S33" s="9">
        <v>14770</v>
      </c>
      <c r="U33" s="12">
        <v>444915303736</v>
      </c>
      <c r="W33" s="12">
        <v>425889966719.95203</v>
      </c>
      <c r="Y33" s="19">
        <v>2.8999999999999998E-3</v>
      </c>
    </row>
    <row r="34" spans="1:25" ht="18.75">
      <c r="A34" s="3" t="s">
        <v>335</v>
      </c>
      <c r="C34" s="4">
        <v>12830719</v>
      </c>
      <c r="E34" s="4">
        <v>75492039542</v>
      </c>
      <c r="G34" s="4">
        <v>141446032301.42599</v>
      </c>
      <c r="I34" s="9">
        <v>7100308</v>
      </c>
      <c r="K34" s="12">
        <v>72461075675</v>
      </c>
      <c r="M34" s="22">
        <v>0</v>
      </c>
      <c r="O34" s="12">
        <v>0</v>
      </c>
      <c r="Q34" s="9">
        <v>19931027</v>
      </c>
      <c r="S34" s="9">
        <v>9290</v>
      </c>
      <c r="U34" s="12">
        <v>147953115217</v>
      </c>
      <c r="W34" s="12">
        <v>184057543347.061</v>
      </c>
      <c r="Y34" s="19">
        <v>1.2999999999999999E-3</v>
      </c>
    </row>
    <row r="35" spans="1:25" ht="18.75">
      <c r="A35" s="3" t="s">
        <v>334</v>
      </c>
      <c r="C35" s="4">
        <v>46000000</v>
      </c>
      <c r="E35" s="4">
        <v>754837389904</v>
      </c>
      <c r="G35" s="4">
        <v>587582955000</v>
      </c>
      <c r="I35" s="9">
        <v>13000000</v>
      </c>
      <c r="K35" s="12">
        <v>140580336078</v>
      </c>
      <c r="M35" s="22">
        <v>0</v>
      </c>
      <c r="O35" s="12">
        <v>0</v>
      </c>
      <c r="Q35" s="9">
        <v>59000000</v>
      </c>
      <c r="S35" s="9">
        <v>12220</v>
      </c>
      <c r="U35" s="12">
        <v>895417725982</v>
      </c>
      <c r="W35" s="12">
        <v>716690169000</v>
      </c>
      <c r="Y35" s="19">
        <v>4.8999999999999998E-3</v>
      </c>
    </row>
    <row r="36" spans="1:25" ht="18.75">
      <c r="A36" s="3" t="s">
        <v>42</v>
      </c>
      <c r="C36" s="4">
        <v>27200000</v>
      </c>
      <c r="E36" s="4">
        <v>201073153657</v>
      </c>
      <c r="G36" s="4">
        <v>137597196240</v>
      </c>
      <c r="I36" s="9">
        <v>0</v>
      </c>
      <c r="K36" s="12">
        <v>0</v>
      </c>
      <c r="M36" s="22">
        <v>0</v>
      </c>
      <c r="O36" s="12">
        <v>0</v>
      </c>
      <c r="Q36" s="9">
        <v>27200000</v>
      </c>
      <c r="S36" s="9">
        <v>4959</v>
      </c>
      <c r="U36" s="12">
        <v>201073153657</v>
      </c>
      <c r="W36" s="12">
        <v>134082235440</v>
      </c>
      <c r="Y36" s="19">
        <v>8.9999999999999998E-4</v>
      </c>
    </row>
    <row r="37" spans="1:25" ht="18.75">
      <c r="A37" s="3" t="s">
        <v>43</v>
      </c>
      <c r="C37" s="4">
        <v>739664</v>
      </c>
      <c r="E37" s="4">
        <v>25465861166</v>
      </c>
      <c r="G37" s="4">
        <v>24101921113.776001</v>
      </c>
      <c r="I37" s="9">
        <v>0</v>
      </c>
      <c r="K37" s="12">
        <v>0</v>
      </c>
      <c r="M37" s="22">
        <v>0</v>
      </c>
      <c r="O37" s="12">
        <v>0</v>
      </c>
      <c r="Q37" s="9">
        <v>739664</v>
      </c>
      <c r="S37" s="9">
        <v>33040</v>
      </c>
      <c r="U37" s="12">
        <v>25465861166</v>
      </c>
      <c r="W37" s="12">
        <v>24293089493.568001</v>
      </c>
      <c r="Y37" s="19">
        <v>2.0000000000000001E-4</v>
      </c>
    </row>
    <row r="38" spans="1:25" ht="18.75">
      <c r="A38" s="3" t="s">
        <v>44</v>
      </c>
      <c r="C38" s="4">
        <v>35548234</v>
      </c>
      <c r="E38" s="4">
        <v>499253651819</v>
      </c>
      <c r="G38" s="4">
        <v>506940613922.46399</v>
      </c>
      <c r="I38" s="9">
        <v>0</v>
      </c>
      <c r="K38" s="12">
        <v>0</v>
      </c>
      <c r="M38" s="22">
        <v>0</v>
      </c>
      <c r="O38" s="12">
        <v>0</v>
      </c>
      <c r="Q38" s="9">
        <v>35548234</v>
      </c>
      <c r="S38" s="9">
        <v>13000</v>
      </c>
      <c r="U38" s="12">
        <v>499253651819</v>
      </c>
      <c r="W38" s="12">
        <v>459377386100.09998</v>
      </c>
      <c r="Y38" s="19">
        <v>3.0999999999999999E-3</v>
      </c>
    </row>
    <row r="39" spans="1:25" ht="18.75">
      <c r="A39" s="3" t="s">
        <v>45</v>
      </c>
      <c r="C39" s="4">
        <v>1248358</v>
      </c>
      <c r="E39" s="4">
        <v>247522145941</v>
      </c>
      <c r="G39" s="4">
        <v>210859128467.11099</v>
      </c>
      <c r="I39" s="9">
        <v>0</v>
      </c>
      <c r="K39" s="12">
        <v>0</v>
      </c>
      <c r="M39" s="22">
        <v>0</v>
      </c>
      <c r="O39" s="12">
        <v>0</v>
      </c>
      <c r="Q39" s="9">
        <v>1248358</v>
      </c>
      <c r="S39" s="9">
        <v>168350</v>
      </c>
      <c r="U39" s="12">
        <v>247522145941</v>
      </c>
      <c r="W39" s="12">
        <v>209911503030.20599</v>
      </c>
      <c r="Y39" s="19">
        <v>1.4E-3</v>
      </c>
    </row>
    <row r="40" spans="1:25" ht="18.75">
      <c r="A40" s="3" t="s">
        <v>46</v>
      </c>
      <c r="C40" s="4">
        <v>389000</v>
      </c>
      <c r="E40" s="4">
        <v>10032964951</v>
      </c>
      <c r="G40" s="4">
        <v>77270192468.962494</v>
      </c>
      <c r="I40" s="9">
        <v>0</v>
      </c>
      <c r="K40" s="12">
        <v>0</v>
      </c>
      <c r="M40" s="22">
        <v>0</v>
      </c>
      <c r="O40" s="12">
        <v>0</v>
      </c>
      <c r="Q40" s="9">
        <v>389000</v>
      </c>
      <c r="S40" s="9">
        <v>201319</v>
      </c>
      <c r="U40" s="12">
        <v>10032964951</v>
      </c>
      <c r="W40" s="12">
        <v>78202473758.962494</v>
      </c>
      <c r="Y40" s="19">
        <v>5.0000000000000001E-4</v>
      </c>
    </row>
    <row r="41" spans="1:25" ht="18.75">
      <c r="A41" s="3" t="s">
        <v>47</v>
      </c>
      <c r="C41" s="4">
        <v>45267</v>
      </c>
      <c r="E41" s="4">
        <v>607202640774</v>
      </c>
      <c r="G41" s="4">
        <v>514457644320</v>
      </c>
      <c r="I41" s="9">
        <v>0</v>
      </c>
      <c r="K41" s="12">
        <v>0</v>
      </c>
      <c r="M41" s="22">
        <v>0</v>
      </c>
      <c r="O41" s="12">
        <v>0</v>
      </c>
      <c r="Q41" s="9">
        <v>45267</v>
      </c>
      <c r="S41" s="9">
        <v>10776863</v>
      </c>
      <c r="U41" s="12">
        <v>607202640774</v>
      </c>
      <c r="W41" s="12">
        <v>487836257421</v>
      </c>
      <c r="Y41" s="19">
        <v>3.3E-3</v>
      </c>
    </row>
    <row r="42" spans="1:25" ht="18.75">
      <c r="A42" s="3" t="s">
        <v>48</v>
      </c>
      <c r="C42" s="4">
        <v>50000</v>
      </c>
      <c r="E42" s="4">
        <v>11715034304</v>
      </c>
      <c r="G42" s="4">
        <v>9988371468.75</v>
      </c>
      <c r="I42" s="9">
        <v>0</v>
      </c>
      <c r="K42" s="12">
        <v>0</v>
      </c>
      <c r="M42" s="22">
        <v>0</v>
      </c>
      <c r="O42" s="12">
        <v>0</v>
      </c>
      <c r="Q42" s="9">
        <v>50000</v>
      </c>
      <c r="S42" s="9">
        <v>192970</v>
      </c>
      <c r="U42" s="12">
        <v>11715034304</v>
      </c>
      <c r="W42" s="12">
        <v>9634871493.75</v>
      </c>
      <c r="Y42" s="19">
        <v>1E-4</v>
      </c>
    </row>
    <row r="43" spans="1:25" ht="18.75">
      <c r="A43" s="3" t="s">
        <v>49</v>
      </c>
      <c r="C43" s="4">
        <v>6463</v>
      </c>
      <c r="E43" s="4">
        <v>199981610168</v>
      </c>
      <c r="G43" s="4">
        <v>167916411581</v>
      </c>
      <c r="I43" s="9">
        <v>0</v>
      </c>
      <c r="K43" s="12">
        <v>0</v>
      </c>
      <c r="M43" s="22">
        <v>0</v>
      </c>
      <c r="O43" s="12">
        <v>0</v>
      </c>
      <c r="Q43" s="9">
        <v>6463</v>
      </c>
      <c r="S43" s="9">
        <v>24022762</v>
      </c>
      <c r="U43" s="12">
        <v>199981610168</v>
      </c>
      <c r="W43" s="12">
        <v>155259110806</v>
      </c>
      <c r="Y43" s="19">
        <v>1.1000000000000001E-3</v>
      </c>
    </row>
    <row r="44" spans="1:25" ht="18.75">
      <c r="A44" s="3" t="s">
        <v>50</v>
      </c>
      <c r="C44" s="4">
        <v>18528771</v>
      </c>
      <c r="E44" s="4">
        <v>266079105483</v>
      </c>
      <c r="G44" s="4">
        <v>355772225279.216</v>
      </c>
      <c r="I44" s="9">
        <v>0</v>
      </c>
      <c r="K44" s="12">
        <v>0</v>
      </c>
      <c r="M44" s="22">
        <v>0</v>
      </c>
      <c r="O44" s="12">
        <v>0</v>
      </c>
      <c r="Q44" s="9">
        <v>18528771</v>
      </c>
      <c r="S44" s="9">
        <v>15985</v>
      </c>
      <c r="U44" s="12">
        <v>266079105483</v>
      </c>
      <c r="W44" s="12">
        <v>294420119128.612</v>
      </c>
      <c r="Y44" s="19">
        <v>2E-3</v>
      </c>
    </row>
    <row r="45" spans="1:25" ht="18.75">
      <c r="A45" s="3" t="s">
        <v>51</v>
      </c>
      <c r="C45" s="4">
        <v>30000000</v>
      </c>
      <c r="E45" s="4">
        <v>516399596180</v>
      </c>
      <c r="G45" s="4">
        <v>427342095000</v>
      </c>
      <c r="I45" s="9">
        <v>19100000</v>
      </c>
      <c r="K45" s="12">
        <v>242442554675</v>
      </c>
      <c r="M45" s="22">
        <v>0</v>
      </c>
      <c r="O45" s="12">
        <v>0</v>
      </c>
      <c r="Q45" s="9">
        <v>49100000</v>
      </c>
      <c r="S45" s="9">
        <v>14210</v>
      </c>
      <c r="U45" s="12">
        <v>758842150855</v>
      </c>
      <c r="W45" s="12">
        <v>693559619550</v>
      </c>
      <c r="Y45" s="19">
        <v>4.7000000000000002E-3</v>
      </c>
    </row>
    <row r="46" spans="1:25" ht="18.75">
      <c r="A46" s="3" t="s">
        <v>52</v>
      </c>
      <c r="C46" s="4">
        <v>18000</v>
      </c>
      <c r="E46" s="4">
        <v>225369832</v>
      </c>
      <c r="G46" s="4">
        <v>1533600459</v>
      </c>
      <c r="I46" s="9">
        <v>0</v>
      </c>
      <c r="K46" s="12">
        <v>0</v>
      </c>
      <c r="M46" s="22">
        <v>0</v>
      </c>
      <c r="O46" s="12">
        <v>0</v>
      </c>
      <c r="Q46" s="9">
        <v>18000</v>
      </c>
      <c r="S46" s="9">
        <v>78620</v>
      </c>
      <c r="U46" s="12">
        <v>225369832</v>
      </c>
      <c r="W46" s="12">
        <v>1406739798</v>
      </c>
      <c r="Y46" s="19">
        <v>0</v>
      </c>
    </row>
    <row r="47" spans="1:25" ht="18.75">
      <c r="A47" s="3" t="s">
        <v>53</v>
      </c>
      <c r="C47" s="4">
        <v>53278936</v>
      </c>
      <c r="E47" s="4">
        <v>382175492180</v>
      </c>
      <c r="G47" s="4">
        <v>962318201430.63599</v>
      </c>
      <c r="I47" s="9">
        <v>9107720</v>
      </c>
      <c r="K47" s="12">
        <v>141103054121</v>
      </c>
      <c r="M47" s="22">
        <v>-9085</v>
      </c>
      <c r="O47" s="12">
        <v>145398204</v>
      </c>
      <c r="Q47" s="9">
        <v>62377571</v>
      </c>
      <c r="S47" s="9">
        <v>18080</v>
      </c>
      <c r="U47" s="12">
        <v>523202344339</v>
      </c>
      <c r="W47" s="12">
        <v>1121076154102.1001</v>
      </c>
      <c r="Y47" s="19">
        <v>7.7000000000000002E-3</v>
      </c>
    </row>
    <row r="48" spans="1:25" ht="18.75">
      <c r="A48" s="3" t="s">
        <v>54</v>
      </c>
      <c r="C48" s="4">
        <v>19985748</v>
      </c>
      <c r="E48" s="4">
        <v>385626968809</v>
      </c>
      <c r="G48" s="4">
        <v>319260003086.35797</v>
      </c>
      <c r="I48" s="9">
        <v>0</v>
      </c>
      <c r="K48" s="12">
        <v>0</v>
      </c>
      <c r="M48" s="22">
        <v>0</v>
      </c>
      <c r="O48" s="12">
        <v>0</v>
      </c>
      <c r="Q48" s="9">
        <v>19985748</v>
      </c>
      <c r="S48" s="9">
        <v>13590</v>
      </c>
      <c r="U48" s="12">
        <v>385626968809</v>
      </c>
      <c r="W48" s="12">
        <v>269990257743.84601</v>
      </c>
      <c r="Y48" s="19">
        <v>1.8E-3</v>
      </c>
    </row>
    <row r="49" spans="1:25" ht="18.75">
      <c r="A49" s="3" t="s">
        <v>55</v>
      </c>
      <c r="C49" s="4">
        <v>700000</v>
      </c>
      <c r="E49" s="4">
        <v>17361095942</v>
      </c>
      <c r="G49" s="4">
        <v>11655236250</v>
      </c>
      <c r="I49" s="9">
        <v>0</v>
      </c>
      <c r="K49" s="12">
        <v>0</v>
      </c>
      <c r="M49" s="22">
        <v>0</v>
      </c>
      <c r="O49" s="12">
        <v>0</v>
      </c>
      <c r="Q49" s="9">
        <v>700000</v>
      </c>
      <c r="S49" s="9">
        <v>17610</v>
      </c>
      <c r="U49" s="12">
        <v>17361095942</v>
      </c>
      <c r="W49" s="12">
        <v>12253654350</v>
      </c>
      <c r="Y49" s="19">
        <v>1E-4</v>
      </c>
    </row>
    <row r="50" spans="1:25" ht="18.75">
      <c r="A50" s="3" t="s">
        <v>56</v>
      </c>
      <c r="C50" s="4">
        <v>2751094</v>
      </c>
      <c r="E50" s="4">
        <v>343867587985</v>
      </c>
      <c r="G50" s="4">
        <v>182351462379.87601</v>
      </c>
      <c r="I50" s="9">
        <v>346364</v>
      </c>
      <c r="K50" s="12">
        <v>21138025897</v>
      </c>
      <c r="M50" s="22">
        <v>0</v>
      </c>
      <c r="O50" s="12">
        <v>0</v>
      </c>
      <c r="Q50" s="9">
        <v>3097458</v>
      </c>
      <c r="S50" s="9">
        <v>61050</v>
      </c>
      <c r="U50" s="12">
        <v>365005613882</v>
      </c>
      <c r="W50" s="12">
        <v>187974667025.14499</v>
      </c>
      <c r="Y50" s="19">
        <v>1.2999999999999999E-3</v>
      </c>
    </row>
    <row r="51" spans="1:25" ht="18.75">
      <c r="A51" s="3" t="s">
        <v>57</v>
      </c>
      <c r="C51" s="4">
        <v>22000000</v>
      </c>
      <c r="E51" s="4">
        <v>754694739796</v>
      </c>
      <c r="G51" s="4">
        <v>524639709000</v>
      </c>
      <c r="I51" s="9">
        <v>10866505</v>
      </c>
      <c r="K51" s="12">
        <v>229842161219</v>
      </c>
      <c r="M51" s="22">
        <v>0</v>
      </c>
      <c r="O51" s="12">
        <v>0</v>
      </c>
      <c r="Q51" s="9">
        <v>32866505</v>
      </c>
      <c r="S51" s="9">
        <v>25170</v>
      </c>
      <c r="U51" s="12">
        <v>984536901015</v>
      </c>
      <c r="W51" s="12">
        <v>822327793761.44299</v>
      </c>
      <c r="Y51" s="19">
        <v>5.5999999999999999E-3</v>
      </c>
    </row>
    <row r="52" spans="1:25" ht="18.75">
      <c r="A52" s="3" t="s">
        <v>58</v>
      </c>
      <c r="C52" s="4">
        <v>1000000</v>
      </c>
      <c r="E52" s="4">
        <v>14106076212</v>
      </c>
      <c r="G52" s="4">
        <v>7256565000</v>
      </c>
      <c r="I52" s="9">
        <v>0</v>
      </c>
      <c r="K52" s="12">
        <v>0</v>
      </c>
      <c r="M52" s="22">
        <v>0</v>
      </c>
      <c r="O52" s="12">
        <v>0</v>
      </c>
      <c r="Q52" s="9">
        <v>1000000</v>
      </c>
      <c r="S52" s="9">
        <v>6420</v>
      </c>
      <c r="U52" s="12">
        <v>14106076212</v>
      </c>
      <c r="W52" s="12">
        <v>6381801000</v>
      </c>
      <c r="Y52" s="19">
        <v>0</v>
      </c>
    </row>
    <row r="53" spans="1:25" ht="18.75">
      <c r="A53" s="3" t="s">
        <v>59</v>
      </c>
      <c r="C53" s="4">
        <v>5852431</v>
      </c>
      <c r="E53" s="4">
        <v>33313582515</v>
      </c>
      <c r="G53" s="4">
        <v>198380468112.255</v>
      </c>
      <c r="I53" s="9">
        <v>0</v>
      </c>
      <c r="K53" s="12">
        <v>0</v>
      </c>
      <c r="M53" s="22">
        <v>0</v>
      </c>
      <c r="O53" s="12">
        <v>0</v>
      </c>
      <c r="Q53" s="9">
        <v>5852431</v>
      </c>
      <c r="S53" s="9">
        <v>27800</v>
      </c>
      <c r="U53" s="12">
        <v>33313582515</v>
      </c>
      <c r="W53" s="12">
        <v>161729531188.29001</v>
      </c>
      <c r="Y53" s="19">
        <v>1.1000000000000001E-3</v>
      </c>
    </row>
    <row r="54" spans="1:25" ht="18.75">
      <c r="A54" s="3" t="s">
        <v>60</v>
      </c>
      <c r="C54" s="4">
        <v>0</v>
      </c>
      <c r="E54" s="4">
        <v>0</v>
      </c>
      <c r="G54" s="4">
        <v>0</v>
      </c>
      <c r="I54" s="9">
        <v>200000</v>
      </c>
      <c r="K54" s="12">
        <v>11692835259</v>
      </c>
      <c r="M54" s="22">
        <v>0</v>
      </c>
      <c r="O54" s="12">
        <v>0</v>
      </c>
      <c r="Q54" s="9">
        <v>200000</v>
      </c>
      <c r="S54" s="9">
        <v>58010</v>
      </c>
      <c r="U54" s="12">
        <v>11692835259</v>
      </c>
      <c r="W54" s="12">
        <v>11532968100</v>
      </c>
      <c r="Y54" s="19">
        <v>1E-4</v>
      </c>
    </row>
    <row r="55" spans="1:25" ht="18.75">
      <c r="A55" s="3" t="s">
        <v>61</v>
      </c>
      <c r="C55" s="4">
        <v>0</v>
      </c>
      <c r="E55" s="4">
        <v>0</v>
      </c>
      <c r="G55" s="4">
        <v>0</v>
      </c>
      <c r="I55" s="9">
        <v>2200000</v>
      </c>
      <c r="K55" s="12">
        <v>310361899564</v>
      </c>
      <c r="M55" s="22">
        <v>0</v>
      </c>
      <c r="O55" s="12">
        <v>0</v>
      </c>
      <c r="Q55" s="9">
        <v>2200000</v>
      </c>
      <c r="S55" s="9">
        <v>148360</v>
      </c>
      <c r="U55" s="12">
        <v>310361899560</v>
      </c>
      <c r="W55" s="12">
        <v>324449967600</v>
      </c>
      <c r="Y55" s="19">
        <v>2.2000000000000001E-3</v>
      </c>
    </row>
    <row r="56" spans="1:25" ht="18.75">
      <c r="A56" s="3" t="s">
        <v>62</v>
      </c>
      <c r="C56" s="4">
        <v>0</v>
      </c>
      <c r="E56" s="4">
        <v>0</v>
      </c>
      <c r="G56" s="4">
        <v>0</v>
      </c>
      <c r="I56" s="9">
        <v>3059831</v>
      </c>
      <c r="K56" s="12">
        <v>41017512138</v>
      </c>
      <c r="M56" s="22">
        <v>0</v>
      </c>
      <c r="O56" s="12">
        <v>0</v>
      </c>
      <c r="Q56" s="9">
        <v>3059831</v>
      </c>
      <c r="S56" s="9">
        <v>15870</v>
      </c>
      <c r="U56" s="12">
        <v>41017512136</v>
      </c>
      <c r="W56" s="12">
        <v>48270588838.078499</v>
      </c>
      <c r="Y56" s="19">
        <v>2.9999999999999997E-4</v>
      </c>
    </row>
    <row r="57" spans="1:25" ht="18.75">
      <c r="A57" s="3" t="s">
        <v>63</v>
      </c>
      <c r="C57" s="4">
        <v>0</v>
      </c>
      <c r="E57" s="4">
        <v>0</v>
      </c>
      <c r="G57" s="4">
        <v>0</v>
      </c>
      <c r="I57" s="9">
        <v>2020000</v>
      </c>
      <c r="K57" s="12">
        <v>38601350069</v>
      </c>
      <c r="M57" s="22">
        <v>-2020000</v>
      </c>
      <c r="O57" s="12">
        <v>42848225664</v>
      </c>
      <c r="Q57" s="9">
        <v>0</v>
      </c>
      <c r="S57" s="9">
        <v>0</v>
      </c>
      <c r="U57" s="12">
        <v>0</v>
      </c>
      <c r="W57" s="12">
        <v>0</v>
      </c>
      <c r="Y57" s="19">
        <v>0</v>
      </c>
    </row>
    <row r="58" spans="1:25" ht="18.75">
      <c r="A58" s="3" t="s">
        <v>64</v>
      </c>
      <c r="C58" s="4">
        <v>0</v>
      </c>
      <c r="E58" s="4">
        <v>0</v>
      </c>
      <c r="G58" s="4">
        <v>0</v>
      </c>
      <c r="I58" s="9">
        <v>14093796</v>
      </c>
      <c r="K58" s="12">
        <v>118968704287</v>
      </c>
      <c r="M58" s="22">
        <v>0</v>
      </c>
      <c r="O58" s="12">
        <v>0</v>
      </c>
      <c r="Q58" s="9">
        <v>14093796</v>
      </c>
      <c r="S58" s="9">
        <v>10170</v>
      </c>
      <c r="U58" s="12">
        <v>118968704287</v>
      </c>
      <c r="W58" s="12">
        <v>142481068565</v>
      </c>
      <c r="Y58" s="19">
        <v>1E-3</v>
      </c>
    </row>
    <row r="59" spans="1:25" ht="19.5" thickBot="1">
      <c r="A59" s="26"/>
      <c r="K59" s="14">
        <f>SUM(K9:K58)</f>
        <v>2486504857709</v>
      </c>
      <c r="O59" s="14">
        <f>SUM(O9:O58)</f>
        <v>78885588556</v>
      </c>
      <c r="U59" s="14">
        <f>SUM(U9:U58)</f>
        <v>12001519540052</v>
      </c>
      <c r="W59" s="14">
        <f>SUM(W9:W58)</f>
        <v>12439998477101.732</v>
      </c>
    </row>
    <row r="60" spans="1:25" ht="18.7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"/>
  <sheetViews>
    <sheetView rightToLeft="1" view="pageBreakPreview" topLeftCell="A18" zoomScale="86" zoomScaleNormal="100" zoomScaleSheetLayoutView="86" workbookViewId="0">
      <selection activeCell="Q27" sqref="Q27"/>
    </sheetView>
  </sheetViews>
  <sheetFormatPr defaultRowHeight="18"/>
  <cols>
    <col min="1" max="1" width="30.42578125" style="2" bestFit="1" customWidth="1"/>
    <col min="2" max="2" width="1" style="2" customWidth="1"/>
    <col min="3" max="3" width="9.5703125" style="2" bestFit="1" customWidth="1"/>
    <col min="4" max="4" width="1" style="2" customWidth="1"/>
    <col min="5" max="5" width="16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9.140625" style="5" customWidth="1"/>
    <col min="12" max="12" width="1" style="2" customWidth="1"/>
    <col min="13" max="13" width="16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4.7109375" style="3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>
      <c r="A3" s="31" t="s">
        <v>259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>
      <c r="A6" s="31" t="s">
        <v>3</v>
      </c>
      <c r="C6" s="31" t="s">
        <v>261</v>
      </c>
      <c r="D6" s="31" t="s">
        <v>261</v>
      </c>
      <c r="E6" s="31" t="s">
        <v>261</v>
      </c>
      <c r="F6" s="31" t="s">
        <v>261</v>
      </c>
      <c r="G6" s="31" t="s">
        <v>261</v>
      </c>
      <c r="H6" s="31" t="s">
        <v>261</v>
      </c>
      <c r="I6" s="31" t="s">
        <v>261</v>
      </c>
      <c r="K6" s="31" t="s">
        <v>262</v>
      </c>
      <c r="L6" s="31" t="s">
        <v>262</v>
      </c>
      <c r="M6" s="31" t="s">
        <v>262</v>
      </c>
      <c r="N6" s="31" t="s">
        <v>262</v>
      </c>
      <c r="O6" s="31" t="s">
        <v>262</v>
      </c>
      <c r="P6" s="31" t="s">
        <v>262</v>
      </c>
      <c r="Q6" s="31" t="s">
        <v>262</v>
      </c>
    </row>
    <row r="7" spans="1:17" ht="49.5" customHeight="1">
      <c r="A7" s="31" t="s">
        <v>3</v>
      </c>
      <c r="C7" s="31" t="s">
        <v>7</v>
      </c>
      <c r="E7" s="31" t="s">
        <v>277</v>
      </c>
      <c r="G7" s="31" t="s">
        <v>278</v>
      </c>
      <c r="I7" s="32" t="s">
        <v>326</v>
      </c>
      <c r="K7" s="31" t="s">
        <v>7</v>
      </c>
      <c r="M7" s="31" t="s">
        <v>277</v>
      </c>
      <c r="O7" s="31" t="s">
        <v>278</v>
      </c>
      <c r="Q7" s="33" t="s">
        <v>326</v>
      </c>
    </row>
    <row r="8" spans="1:17" ht="18.75">
      <c r="A8" s="3" t="s">
        <v>53</v>
      </c>
      <c r="C8" s="21">
        <v>9085</v>
      </c>
      <c r="D8" s="21"/>
      <c r="E8" s="21">
        <v>145398204</v>
      </c>
      <c r="F8" s="21"/>
      <c r="G8" s="21">
        <v>144104363</v>
      </c>
      <c r="H8" s="21"/>
      <c r="I8" s="21">
        <v>1293841</v>
      </c>
      <c r="K8" s="15">
        <v>353528</v>
      </c>
      <c r="L8" s="13"/>
      <c r="M8" s="12">
        <v>7506817109</v>
      </c>
      <c r="N8" s="13"/>
      <c r="O8" s="12">
        <v>6464822053</v>
      </c>
      <c r="Q8" s="28">
        <v>1041995056</v>
      </c>
    </row>
    <row r="9" spans="1:17" ht="18.75">
      <c r="A9" s="3" t="s">
        <v>33</v>
      </c>
      <c r="C9" s="21">
        <v>300000</v>
      </c>
      <c r="D9" s="21"/>
      <c r="E9" s="21">
        <v>8648235016</v>
      </c>
      <c r="F9" s="21"/>
      <c r="G9" s="21">
        <v>10723663672</v>
      </c>
      <c r="H9" s="21"/>
      <c r="I9" s="21">
        <v>-2075428656</v>
      </c>
      <c r="K9" s="15">
        <v>300000</v>
      </c>
      <c r="L9" s="13"/>
      <c r="M9" s="12">
        <v>8648235016</v>
      </c>
      <c r="N9" s="13"/>
      <c r="O9" s="12">
        <v>10723663672</v>
      </c>
      <c r="Q9" s="28">
        <v>-2075428656</v>
      </c>
    </row>
    <row r="10" spans="1:17" ht="18.75">
      <c r="A10" s="3" t="s">
        <v>25</v>
      </c>
      <c r="C10" s="21">
        <v>150000</v>
      </c>
      <c r="D10" s="21"/>
      <c r="E10" s="21">
        <v>24283945787</v>
      </c>
      <c r="F10" s="21"/>
      <c r="G10" s="21">
        <v>23223916206</v>
      </c>
      <c r="H10" s="21"/>
      <c r="I10" s="21">
        <v>1060029581</v>
      </c>
      <c r="K10" s="15">
        <v>650000</v>
      </c>
      <c r="L10" s="13"/>
      <c r="M10" s="12">
        <v>116221905548</v>
      </c>
      <c r="N10" s="13"/>
      <c r="O10" s="12">
        <v>111055062473</v>
      </c>
      <c r="Q10" s="28">
        <v>5166843075</v>
      </c>
    </row>
    <row r="11" spans="1:17" ht="18.75">
      <c r="A11" s="3" t="s">
        <v>38</v>
      </c>
      <c r="C11" s="21">
        <v>150000</v>
      </c>
      <c r="D11" s="21"/>
      <c r="E11" s="21">
        <v>2959783885</v>
      </c>
      <c r="F11" s="21"/>
      <c r="G11" s="21">
        <v>2839586189</v>
      </c>
      <c r="H11" s="21"/>
      <c r="I11" s="21">
        <v>120197696</v>
      </c>
      <c r="K11" s="15">
        <v>150000</v>
      </c>
      <c r="L11" s="13"/>
      <c r="M11" s="12">
        <v>2959783885</v>
      </c>
      <c r="N11" s="13"/>
      <c r="O11" s="12">
        <v>2839586189</v>
      </c>
      <c r="Q11" s="28">
        <v>120197696</v>
      </c>
    </row>
    <row r="12" spans="1:17" ht="18.75">
      <c r="A12" s="3" t="s">
        <v>63</v>
      </c>
      <c r="C12" s="21">
        <v>2020000</v>
      </c>
      <c r="D12" s="21"/>
      <c r="E12" s="21">
        <v>42848225664</v>
      </c>
      <c r="F12" s="21"/>
      <c r="G12" s="21">
        <v>42170205253</v>
      </c>
      <c r="H12" s="21"/>
      <c r="I12" s="21">
        <v>678020411</v>
      </c>
      <c r="K12" s="15">
        <v>2020000</v>
      </c>
      <c r="L12" s="13"/>
      <c r="M12" s="12">
        <v>42848225664</v>
      </c>
      <c r="N12" s="13"/>
      <c r="O12" s="12">
        <v>42170205253</v>
      </c>
      <c r="Q12" s="28">
        <v>678020411</v>
      </c>
    </row>
    <row r="13" spans="1:17" ht="18.75">
      <c r="A13" s="3" t="s">
        <v>54</v>
      </c>
      <c r="C13" s="21" t="s">
        <v>341</v>
      </c>
      <c r="D13" s="21"/>
      <c r="E13" s="21" t="s">
        <v>341</v>
      </c>
      <c r="F13" s="21"/>
      <c r="G13" s="21" t="s">
        <v>341</v>
      </c>
      <c r="H13" s="21"/>
      <c r="I13" s="21" t="s">
        <v>341</v>
      </c>
      <c r="K13" s="15">
        <v>1500000</v>
      </c>
      <c r="L13" s="13"/>
      <c r="M13" s="12">
        <v>28580660374</v>
      </c>
      <c r="N13" s="13"/>
      <c r="O13" s="12">
        <v>28137668723</v>
      </c>
      <c r="Q13" s="28">
        <v>442991651</v>
      </c>
    </row>
    <row r="14" spans="1:17" ht="18.75">
      <c r="A14" s="3" t="s">
        <v>40</v>
      </c>
      <c r="C14" s="21" t="s">
        <v>341</v>
      </c>
      <c r="D14" s="21"/>
      <c r="E14" s="21" t="s">
        <v>341</v>
      </c>
      <c r="F14" s="21"/>
      <c r="G14" s="21" t="s">
        <v>341</v>
      </c>
      <c r="H14" s="21"/>
      <c r="I14" s="21" t="s">
        <v>341</v>
      </c>
      <c r="K14" s="15">
        <v>1</v>
      </c>
      <c r="L14" s="13"/>
      <c r="M14" s="12">
        <v>1</v>
      </c>
      <c r="N14" s="13"/>
      <c r="O14" s="12">
        <v>13258</v>
      </c>
      <c r="Q14" s="28">
        <v>-13257</v>
      </c>
    </row>
    <row r="15" spans="1:17" ht="18.75">
      <c r="A15" s="3" t="s">
        <v>285</v>
      </c>
      <c r="C15" s="21" t="s">
        <v>341</v>
      </c>
      <c r="D15" s="21"/>
      <c r="E15" s="21" t="s">
        <v>341</v>
      </c>
      <c r="F15" s="21"/>
      <c r="G15" s="21" t="s">
        <v>341</v>
      </c>
      <c r="H15" s="21"/>
      <c r="I15" s="21" t="s">
        <v>341</v>
      </c>
      <c r="K15" s="15">
        <v>1251235</v>
      </c>
      <c r="L15" s="13"/>
      <c r="M15" s="12">
        <v>30370535394</v>
      </c>
      <c r="N15" s="13"/>
      <c r="O15" s="12">
        <v>28874844432</v>
      </c>
      <c r="Q15" s="28">
        <v>1495690962</v>
      </c>
    </row>
    <row r="16" spans="1:17" ht="18.75">
      <c r="A16" s="3" t="s">
        <v>43</v>
      </c>
      <c r="C16" s="21" t="s">
        <v>341</v>
      </c>
      <c r="D16" s="21"/>
      <c r="E16" s="21" t="s">
        <v>341</v>
      </c>
      <c r="F16" s="21"/>
      <c r="G16" s="21" t="s">
        <v>341</v>
      </c>
      <c r="H16" s="21"/>
      <c r="I16" s="21" t="s">
        <v>341</v>
      </c>
      <c r="K16" s="15">
        <v>164184</v>
      </c>
      <c r="L16" s="13"/>
      <c r="M16" s="12">
        <v>6871019218</v>
      </c>
      <c r="N16" s="13"/>
      <c r="O16" s="12">
        <v>6567960635</v>
      </c>
      <c r="Q16" s="28">
        <v>303058583</v>
      </c>
    </row>
    <row r="17" spans="1:17" ht="18.75">
      <c r="A17" s="3" t="s">
        <v>39</v>
      </c>
      <c r="C17" s="21" t="s">
        <v>341</v>
      </c>
      <c r="D17" s="21"/>
      <c r="E17" s="21" t="s">
        <v>341</v>
      </c>
      <c r="F17" s="21"/>
      <c r="G17" s="21" t="s">
        <v>341</v>
      </c>
      <c r="H17" s="21"/>
      <c r="I17" s="21" t="s">
        <v>341</v>
      </c>
      <c r="K17" s="15">
        <v>500000</v>
      </c>
      <c r="L17" s="13"/>
      <c r="M17" s="12">
        <v>8697937525</v>
      </c>
      <c r="N17" s="13"/>
      <c r="O17" s="12">
        <v>8284977197</v>
      </c>
      <c r="Q17" s="28">
        <v>412960328</v>
      </c>
    </row>
    <row r="18" spans="1:17" ht="18.75">
      <c r="A18" s="3" t="s">
        <v>44</v>
      </c>
      <c r="C18" s="21" t="s">
        <v>341</v>
      </c>
      <c r="D18" s="21"/>
      <c r="E18" s="21" t="s">
        <v>341</v>
      </c>
      <c r="F18" s="21"/>
      <c r="G18" s="21" t="s">
        <v>341</v>
      </c>
      <c r="H18" s="21"/>
      <c r="I18" s="21" t="s">
        <v>341</v>
      </c>
      <c r="K18" s="15">
        <v>1</v>
      </c>
      <c r="L18" s="13"/>
      <c r="M18" s="12">
        <v>1</v>
      </c>
      <c r="N18" s="13"/>
      <c r="O18" s="12">
        <v>29615</v>
      </c>
      <c r="Q18" s="28">
        <v>-29614</v>
      </c>
    </row>
    <row r="19" spans="1:17" ht="18.75">
      <c r="A19" s="3" t="s">
        <v>286</v>
      </c>
      <c r="C19" s="21" t="s">
        <v>341</v>
      </c>
      <c r="D19" s="21"/>
      <c r="E19" s="21" t="s">
        <v>341</v>
      </c>
      <c r="F19" s="21"/>
      <c r="G19" s="21" t="s">
        <v>341</v>
      </c>
      <c r="H19" s="21"/>
      <c r="I19" s="21" t="s">
        <v>341</v>
      </c>
      <c r="K19" s="15">
        <v>650000</v>
      </c>
      <c r="L19" s="13"/>
      <c r="M19" s="12">
        <v>20243331293</v>
      </c>
      <c r="N19" s="13"/>
      <c r="O19" s="12">
        <v>19410136682</v>
      </c>
      <c r="Q19" s="28">
        <v>833194611</v>
      </c>
    </row>
    <row r="20" spans="1:17" ht="18.75">
      <c r="A20" s="3" t="s">
        <v>32</v>
      </c>
      <c r="C20" s="21" t="s">
        <v>341</v>
      </c>
      <c r="D20" s="21"/>
      <c r="E20" s="21" t="s">
        <v>341</v>
      </c>
      <c r="F20" s="21"/>
      <c r="G20" s="21" t="s">
        <v>341</v>
      </c>
      <c r="H20" s="21"/>
      <c r="I20" s="21" t="s">
        <v>341</v>
      </c>
      <c r="K20" s="15">
        <v>1100000</v>
      </c>
      <c r="L20" s="13"/>
      <c r="M20" s="12">
        <v>23342695176</v>
      </c>
      <c r="N20" s="13"/>
      <c r="O20" s="12">
        <v>22277581614</v>
      </c>
      <c r="Q20" s="28">
        <v>1065113562</v>
      </c>
    </row>
    <row r="21" spans="1:17" ht="18.75">
      <c r="A21" s="3" t="s">
        <v>17</v>
      </c>
      <c r="C21" s="21" t="s">
        <v>341</v>
      </c>
      <c r="D21" s="21"/>
      <c r="E21" s="21" t="s">
        <v>341</v>
      </c>
      <c r="F21" s="21"/>
      <c r="G21" s="21" t="s">
        <v>341</v>
      </c>
      <c r="H21" s="21"/>
      <c r="I21" s="21" t="s">
        <v>341</v>
      </c>
      <c r="K21" s="15">
        <v>1</v>
      </c>
      <c r="L21" s="13"/>
      <c r="M21" s="12">
        <v>1</v>
      </c>
      <c r="N21" s="13"/>
      <c r="O21" s="12">
        <v>5833</v>
      </c>
      <c r="Q21" s="28">
        <v>-5832</v>
      </c>
    </row>
    <row r="22" spans="1:17" ht="18.75">
      <c r="A22" s="3" t="s">
        <v>281</v>
      </c>
      <c r="C22" s="21">
        <v>2000</v>
      </c>
      <c r="D22" s="21"/>
      <c r="E22" s="21">
        <v>1786460172</v>
      </c>
      <c r="F22" s="21"/>
      <c r="G22" s="21">
        <v>1999637500</v>
      </c>
      <c r="H22" s="21"/>
      <c r="I22" s="21">
        <v>-213177328</v>
      </c>
      <c r="K22" s="15">
        <v>7500</v>
      </c>
      <c r="L22" s="13"/>
      <c r="M22" s="12">
        <v>6981204458</v>
      </c>
      <c r="N22" s="13"/>
      <c r="O22" s="12">
        <v>7498640625</v>
      </c>
      <c r="Q22" s="28">
        <v>-517436167</v>
      </c>
    </row>
    <row r="23" spans="1:17" ht="18.75">
      <c r="A23" s="3" t="s">
        <v>287</v>
      </c>
      <c r="C23" s="21" t="s">
        <v>341</v>
      </c>
      <c r="D23" s="21"/>
      <c r="E23" s="21" t="s">
        <v>341</v>
      </c>
      <c r="F23" s="21"/>
      <c r="G23" s="21" t="s">
        <v>341</v>
      </c>
      <c r="H23" s="21"/>
      <c r="I23" s="21" t="s">
        <v>341</v>
      </c>
      <c r="K23" s="15">
        <v>50952</v>
      </c>
      <c r="L23" s="13"/>
      <c r="M23" s="12">
        <v>345607416000</v>
      </c>
      <c r="N23" s="13"/>
      <c r="O23" s="12">
        <v>340636264789</v>
      </c>
      <c r="Q23" s="28">
        <v>4971151211</v>
      </c>
    </row>
    <row r="24" spans="1:17" ht="18.75">
      <c r="A24" s="3" t="s">
        <v>147</v>
      </c>
      <c r="C24" s="21" t="s">
        <v>341</v>
      </c>
      <c r="D24" s="21"/>
      <c r="E24" s="21" t="s">
        <v>341</v>
      </c>
      <c r="F24" s="21"/>
      <c r="G24" s="21" t="s">
        <v>341</v>
      </c>
      <c r="H24" s="21"/>
      <c r="I24" s="21" t="s">
        <v>341</v>
      </c>
      <c r="K24" s="15">
        <v>8070</v>
      </c>
      <c r="L24" s="13"/>
      <c r="M24" s="12">
        <v>7555950365</v>
      </c>
      <c r="N24" s="13"/>
      <c r="O24" s="12">
        <v>8068537313</v>
      </c>
      <c r="Q24" s="28">
        <v>-512586948</v>
      </c>
    </row>
    <row r="25" spans="1:17" ht="18.75">
      <c r="A25" s="3" t="s">
        <v>288</v>
      </c>
      <c r="C25" s="21" t="s">
        <v>341</v>
      </c>
      <c r="D25" s="21"/>
      <c r="E25" s="21" t="s">
        <v>341</v>
      </c>
      <c r="F25" s="21"/>
      <c r="G25" s="21" t="s">
        <v>341</v>
      </c>
      <c r="H25" s="21"/>
      <c r="I25" s="21" t="s">
        <v>341</v>
      </c>
      <c r="K25" s="15">
        <v>3900000</v>
      </c>
      <c r="L25" s="13"/>
      <c r="M25" s="12">
        <v>3525342600000</v>
      </c>
      <c r="N25" s="13"/>
      <c r="O25" s="12">
        <v>3534291993448</v>
      </c>
      <c r="Q25" s="28">
        <v>-8949393448</v>
      </c>
    </row>
    <row r="26" spans="1:17" ht="18.75">
      <c r="A26" s="3" t="s">
        <v>284</v>
      </c>
      <c r="C26" s="21" t="s">
        <v>341</v>
      </c>
      <c r="D26" s="21"/>
      <c r="E26" s="21" t="s">
        <v>341</v>
      </c>
      <c r="F26" s="21"/>
      <c r="G26" s="21" t="s">
        <v>341</v>
      </c>
      <c r="H26" s="21"/>
      <c r="I26" s="21" t="s">
        <v>341</v>
      </c>
      <c r="K26" s="15">
        <v>9550</v>
      </c>
      <c r="M26" s="4">
        <v>9083445390</v>
      </c>
      <c r="O26" s="4">
        <v>8632569700</v>
      </c>
      <c r="Q26" s="28">
        <v>450875690</v>
      </c>
    </row>
    <row r="27" spans="1:17" ht="18.75">
      <c r="A27" s="3" t="s">
        <v>342</v>
      </c>
      <c r="C27" s="21"/>
      <c r="D27" s="21"/>
      <c r="E27" s="21"/>
      <c r="F27" s="21"/>
      <c r="G27" s="21"/>
      <c r="H27" s="21"/>
      <c r="I27" s="21"/>
      <c r="K27" s="15"/>
      <c r="M27" s="4">
        <v>0</v>
      </c>
      <c r="O27" s="4">
        <v>0</v>
      </c>
      <c r="Q27" s="28">
        <v>706506080</v>
      </c>
    </row>
    <row r="28" spans="1:17" ht="18.75" thickBot="1">
      <c r="C28" s="21"/>
      <c r="D28" s="21"/>
      <c r="E28" s="24">
        <v>80672048728</v>
      </c>
      <c r="F28" s="21"/>
      <c r="G28" s="24">
        <v>81101113183</v>
      </c>
      <c r="H28" s="21"/>
      <c r="I28" s="24">
        <v>-429064455</v>
      </c>
      <c r="M28" s="8">
        <v>4190861762418</v>
      </c>
      <c r="O28" s="8">
        <v>4185934563504</v>
      </c>
      <c r="Q28" s="29">
        <v>4927198914</v>
      </c>
    </row>
    <row r="29" spans="1:17" ht="18.7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7"/>
  <sheetViews>
    <sheetView rightToLeft="1" topLeftCell="A49" zoomScale="70" zoomScaleNormal="70" workbookViewId="0">
      <selection activeCell="Q64" sqref="Q64:Q69"/>
    </sheetView>
  </sheetViews>
  <sheetFormatPr defaultRowHeight="18"/>
  <cols>
    <col min="1" max="1" width="33.57031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8.140625" style="2" bestFit="1" customWidth="1"/>
    <col min="10" max="10" width="1" style="2" customWidth="1"/>
    <col min="11" max="11" width="11.7109375" style="13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6.7109375" style="2" bestFit="1" customWidth="1"/>
    <col min="18" max="18" width="1" style="2" customWidth="1"/>
    <col min="19" max="19" width="19.42578125" style="2" bestFit="1" customWidth="1"/>
    <col min="20" max="20" width="1" style="2" customWidth="1"/>
    <col min="21" max="21" width="14.42578125" style="5" customWidth="1"/>
    <col min="22" max="22" width="1" style="2" customWidth="1"/>
    <col min="23" max="23" width="9.140625" style="2" customWidth="1"/>
    <col min="24" max="16384" width="9.140625" style="2"/>
  </cols>
  <sheetData>
    <row r="2" spans="1:21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7.75">
      <c r="A3" s="31" t="s">
        <v>259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6" spans="1:21" ht="27.75">
      <c r="A6" s="31" t="s">
        <v>3</v>
      </c>
      <c r="C6" s="31" t="s">
        <v>261</v>
      </c>
      <c r="D6" s="31" t="s">
        <v>261</v>
      </c>
      <c r="E6" s="31" t="s">
        <v>261</v>
      </c>
      <c r="F6" s="31" t="s">
        <v>261</v>
      </c>
      <c r="G6" s="31" t="s">
        <v>261</v>
      </c>
      <c r="H6" s="31" t="s">
        <v>261</v>
      </c>
      <c r="I6" s="31" t="s">
        <v>261</v>
      </c>
      <c r="J6" s="31" t="s">
        <v>261</v>
      </c>
      <c r="K6" s="31" t="s">
        <v>261</v>
      </c>
      <c r="M6" s="31" t="s">
        <v>262</v>
      </c>
      <c r="N6" s="31" t="s">
        <v>262</v>
      </c>
      <c r="O6" s="31" t="s">
        <v>262</v>
      </c>
      <c r="P6" s="31" t="s">
        <v>262</v>
      </c>
      <c r="Q6" s="31" t="s">
        <v>262</v>
      </c>
      <c r="R6" s="31" t="s">
        <v>262</v>
      </c>
      <c r="S6" s="31" t="s">
        <v>262</v>
      </c>
      <c r="T6" s="31" t="s">
        <v>262</v>
      </c>
      <c r="U6" s="31" t="s">
        <v>262</v>
      </c>
    </row>
    <row r="7" spans="1:21" ht="77.25" customHeight="1">
      <c r="A7" s="31" t="s">
        <v>3</v>
      </c>
      <c r="C7" s="31" t="s">
        <v>289</v>
      </c>
      <c r="E7" s="31" t="s">
        <v>290</v>
      </c>
      <c r="G7" s="31" t="s">
        <v>291</v>
      </c>
      <c r="I7" s="31" t="s">
        <v>163</v>
      </c>
      <c r="K7" s="32" t="s">
        <v>328</v>
      </c>
      <c r="M7" s="31" t="s">
        <v>289</v>
      </c>
      <c r="O7" s="31" t="s">
        <v>290</v>
      </c>
      <c r="Q7" s="31" t="s">
        <v>291</v>
      </c>
      <c r="S7" s="31" t="s">
        <v>163</v>
      </c>
      <c r="U7" s="32" t="s">
        <v>327</v>
      </c>
    </row>
    <row r="8" spans="1:21" ht="18.75">
      <c r="A8" s="3" t="s">
        <v>53</v>
      </c>
      <c r="C8" s="4">
        <v>0</v>
      </c>
      <c r="E8" s="22">
        <v>-695706481</v>
      </c>
      <c r="F8" s="22"/>
      <c r="G8" s="22">
        <v>1293841</v>
      </c>
      <c r="H8" s="22"/>
      <c r="I8" s="22">
        <v>-694412640</v>
      </c>
      <c r="K8" s="19">
        <v>-4.0000000000000002E-4</v>
      </c>
      <c r="M8" s="22">
        <v>4964082560</v>
      </c>
      <c r="N8" s="22"/>
      <c r="O8" s="22">
        <v>-9782189398</v>
      </c>
      <c r="P8" s="22"/>
      <c r="Q8" s="22">
        <v>1041995056</v>
      </c>
      <c r="R8" s="22"/>
      <c r="S8" s="22">
        <v>-3776111782</v>
      </c>
      <c r="U8" s="16">
        <v>-1E-3</v>
      </c>
    </row>
    <row r="9" spans="1:21" ht="18.75">
      <c r="A9" s="3" t="s">
        <v>33</v>
      </c>
      <c r="C9" s="4">
        <v>0</v>
      </c>
      <c r="E9" s="22">
        <v>5816572</v>
      </c>
      <c r="F9" s="22"/>
      <c r="G9" s="22">
        <v>-2075428656</v>
      </c>
      <c r="H9" s="22"/>
      <c r="I9" s="22">
        <v>-2069612084</v>
      </c>
      <c r="K9" s="19">
        <v>-1.1000000000000001E-3</v>
      </c>
      <c r="M9" s="22">
        <v>360000000</v>
      </c>
      <c r="N9" s="22"/>
      <c r="O9" s="22">
        <v>0</v>
      </c>
      <c r="P9" s="22"/>
      <c r="Q9" s="22">
        <v>-2075428656</v>
      </c>
      <c r="R9" s="22"/>
      <c r="S9" s="22">
        <v>-1715428656</v>
      </c>
      <c r="U9" s="16">
        <v>-5.0000000000000001E-4</v>
      </c>
    </row>
    <row r="10" spans="1:21" ht="18.75">
      <c r="A10" s="3" t="s">
        <v>25</v>
      </c>
      <c r="C10" s="4">
        <v>0</v>
      </c>
      <c r="E10" s="22">
        <v>177401437</v>
      </c>
      <c r="F10" s="22"/>
      <c r="G10" s="22">
        <v>1060029581</v>
      </c>
      <c r="H10" s="22"/>
      <c r="I10" s="22">
        <v>1237431018</v>
      </c>
      <c r="K10" s="19">
        <v>5.9999999999999995E-4</v>
      </c>
      <c r="M10" s="22">
        <v>0</v>
      </c>
      <c r="N10" s="22"/>
      <c r="O10" s="22">
        <v>27990989</v>
      </c>
      <c r="P10" s="22"/>
      <c r="Q10" s="22">
        <v>5166843075</v>
      </c>
      <c r="R10" s="22"/>
      <c r="S10" s="22">
        <v>5194834064</v>
      </c>
      <c r="U10" s="16">
        <v>1.4E-3</v>
      </c>
    </row>
    <row r="11" spans="1:21" ht="18.75">
      <c r="A11" s="3" t="s">
        <v>38</v>
      </c>
      <c r="C11" s="4">
        <v>0</v>
      </c>
      <c r="E11" s="22">
        <v>-1420489536</v>
      </c>
      <c r="F11" s="22"/>
      <c r="G11" s="22">
        <v>120197696</v>
      </c>
      <c r="H11" s="22"/>
      <c r="I11" s="22">
        <v>-1300291840</v>
      </c>
      <c r="K11" s="19">
        <v>-6.9999999999999999E-4</v>
      </c>
      <c r="M11" s="22">
        <v>0</v>
      </c>
      <c r="N11" s="22"/>
      <c r="O11" s="22">
        <v>-1900895550</v>
      </c>
      <c r="P11" s="22"/>
      <c r="Q11" s="22">
        <v>120197696</v>
      </c>
      <c r="R11" s="22"/>
      <c r="S11" s="22">
        <v>-1780697854</v>
      </c>
      <c r="U11" s="16">
        <v>-5.0000000000000001E-4</v>
      </c>
    </row>
    <row r="12" spans="1:21" ht="18.75">
      <c r="A12" s="3" t="s">
        <v>63</v>
      </c>
      <c r="C12" s="4">
        <v>0</v>
      </c>
      <c r="E12" s="22">
        <v>0</v>
      </c>
      <c r="F12" s="22"/>
      <c r="G12" s="22">
        <v>678020411</v>
      </c>
      <c r="H12" s="22"/>
      <c r="I12" s="22">
        <v>678020411</v>
      </c>
      <c r="K12" s="19">
        <v>4.0000000000000002E-4</v>
      </c>
      <c r="M12" s="22">
        <v>0</v>
      </c>
      <c r="N12" s="22"/>
      <c r="O12" s="22">
        <v>0</v>
      </c>
      <c r="P12" s="22"/>
      <c r="Q12" s="22">
        <v>678020411</v>
      </c>
      <c r="R12" s="22"/>
      <c r="S12" s="22">
        <v>678020411</v>
      </c>
      <c r="U12" s="16">
        <v>2.0000000000000001E-4</v>
      </c>
    </row>
    <row r="13" spans="1:21" ht="18.75">
      <c r="A13" s="3" t="s">
        <v>54</v>
      </c>
      <c r="C13" s="4">
        <v>0</v>
      </c>
      <c r="E13" s="22">
        <v>66548735</v>
      </c>
      <c r="F13" s="22"/>
      <c r="G13" s="22">
        <v>0</v>
      </c>
      <c r="H13" s="22"/>
      <c r="I13" s="22">
        <v>66548735</v>
      </c>
      <c r="K13" s="19">
        <v>0</v>
      </c>
      <c r="M13" s="22">
        <v>0</v>
      </c>
      <c r="N13" s="22"/>
      <c r="O13" s="22">
        <v>-3010540015</v>
      </c>
      <c r="P13" s="22"/>
      <c r="Q13" s="22">
        <v>442991651</v>
      </c>
      <c r="R13" s="22"/>
      <c r="S13" s="22">
        <v>-2567548364</v>
      </c>
      <c r="U13" s="16">
        <v>-6.9999999999999999E-4</v>
      </c>
    </row>
    <row r="14" spans="1:21" ht="18.75">
      <c r="A14" s="3" t="s">
        <v>40</v>
      </c>
      <c r="C14" s="4">
        <v>0</v>
      </c>
      <c r="E14" s="22">
        <v>-1016184328</v>
      </c>
      <c r="F14" s="22"/>
      <c r="G14" s="22">
        <v>0</v>
      </c>
      <c r="H14" s="22"/>
      <c r="I14" s="22">
        <v>-1016184328</v>
      </c>
      <c r="K14" s="19">
        <v>-5.0000000000000001E-4</v>
      </c>
      <c r="M14" s="22">
        <v>0</v>
      </c>
      <c r="N14" s="22"/>
      <c r="O14" s="22">
        <v>-1399439897</v>
      </c>
      <c r="P14" s="22"/>
      <c r="Q14" s="22">
        <v>-13257</v>
      </c>
      <c r="R14" s="22"/>
      <c r="S14" s="22">
        <v>-1399453154</v>
      </c>
      <c r="U14" s="16">
        <v>-4.0000000000000002E-4</v>
      </c>
    </row>
    <row r="15" spans="1:21" ht="18.75">
      <c r="A15" s="3" t="s">
        <v>285</v>
      </c>
      <c r="C15" s="4">
        <v>0</v>
      </c>
      <c r="E15" s="22">
        <v>0</v>
      </c>
      <c r="F15" s="22"/>
      <c r="G15" s="22">
        <v>0</v>
      </c>
      <c r="H15" s="22"/>
      <c r="I15" s="22">
        <v>0</v>
      </c>
      <c r="K15" s="19">
        <v>0</v>
      </c>
      <c r="M15" s="22">
        <v>0</v>
      </c>
      <c r="N15" s="22"/>
      <c r="O15" s="22">
        <v>0</v>
      </c>
      <c r="P15" s="22"/>
      <c r="Q15" s="22">
        <v>1495690962</v>
      </c>
      <c r="R15" s="22"/>
      <c r="S15" s="22">
        <v>1495690962</v>
      </c>
      <c r="U15" s="16">
        <v>4.0000000000000002E-4</v>
      </c>
    </row>
    <row r="16" spans="1:21" ht="18.75">
      <c r="A16" s="3" t="s">
        <v>43</v>
      </c>
      <c r="C16" s="4">
        <v>0</v>
      </c>
      <c r="E16" s="22">
        <v>-9786589</v>
      </c>
      <c r="F16" s="22"/>
      <c r="G16" s="22">
        <v>0</v>
      </c>
      <c r="H16" s="22"/>
      <c r="I16" s="22">
        <v>-9786589</v>
      </c>
      <c r="K16" s="19">
        <v>0</v>
      </c>
      <c r="M16" s="22">
        <v>0</v>
      </c>
      <c r="N16" s="22"/>
      <c r="O16" s="22">
        <v>-189707844</v>
      </c>
      <c r="P16" s="22"/>
      <c r="Q16" s="22">
        <v>303058583</v>
      </c>
      <c r="R16" s="22"/>
      <c r="S16" s="22">
        <v>113350739</v>
      </c>
      <c r="U16" s="16">
        <v>0</v>
      </c>
    </row>
    <row r="17" spans="1:21" ht="18.75">
      <c r="A17" s="3" t="s">
        <v>39</v>
      </c>
      <c r="C17" s="4">
        <v>0</v>
      </c>
      <c r="E17" s="22">
        <v>-1602600300</v>
      </c>
      <c r="F17" s="22"/>
      <c r="G17" s="22">
        <v>0</v>
      </c>
      <c r="H17" s="22"/>
      <c r="I17" s="22">
        <v>-1602600300</v>
      </c>
      <c r="K17" s="19">
        <v>-8.0000000000000004E-4</v>
      </c>
      <c r="M17" s="22">
        <v>0</v>
      </c>
      <c r="N17" s="22"/>
      <c r="O17" s="22">
        <v>-1335083429</v>
      </c>
      <c r="P17" s="22"/>
      <c r="Q17" s="22">
        <v>412960328</v>
      </c>
      <c r="R17" s="22"/>
      <c r="S17" s="22">
        <v>-922123101</v>
      </c>
      <c r="U17" s="16">
        <v>-2.0000000000000001E-4</v>
      </c>
    </row>
    <row r="18" spans="1:21" ht="18.75">
      <c r="A18" s="3" t="s">
        <v>44</v>
      </c>
      <c r="C18" s="4">
        <v>0</v>
      </c>
      <c r="E18" s="22">
        <v>-566583496</v>
      </c>
      <c r="F18" s="22"/>
      <c r="G18" s="22">
        <v>0</v>
      </c>
      <c r="H18" s="22"/>
      <c r="I18" s="22">
        <v>-566583496</v>
      </c>
      <c r="K18" s="19">
        <v>-2.9999999999999997E-4</v>
      </c>
      <c r="M18" s="22">
        <v>6185392716</v>
      </c>
      <c r="N18" s="22"/>
      <c r="O18" s="22">
        <v>253903857175</v>
      </c>
      <c r="P18" s="22"/>
      <c r="Q18" s="22">
        <v>-29614</v>
      </c>
      <c r="R18" s="22"/>
      <c r="S18" s="22">
        <v>260089220277</v>
      </c>
      <c r="U18" s="16">
        <v>6.93E-2</v>
      </c>
    </row>
    <row r="19" spans="1:21" ht="18.75">
      <c r="A19" s="3" t="s">
        <v>286</v>
      </c>
      <c r="C19" s="4">
        <v>0</v>
      </c>
      <c r="E19" s="22">
        <v>0</v>
      </c>
      <c r="F19" s="22"/>
      <c r="G19" s="22">
        <v>0</v>
      </c>
      <c r="H19" s="22"/>
      <c r="I19" s="22">
        <v>0</v>
      </c>
      <c r="K19" s="19">
        <v>0</v>
      </c>
      <c r="M19" s="22">
        <v>0</v>
      </c>
      <c r="N19" s="22"/>
      <c r="O19" s="22">
        <v>0</v>
      </c>
      <c r="P19" s="22"/>
      <c r="Q19" s="22">
        <v>833194611</v>
      </c>
      <c r="R19" s="22"/>
      <c r="S19" s="22">
        <v>833194611</v>
      </c>
      <c r="U19" s="16">
        <v>2.0000000000000001E-4</v>
      </c>
    </row>
    <row r="20" spans="1:21" ht="18.75">
      <c r="A20" s="3" t="s">
        <v>32</v>
      </c>
      <c r="C20" s="4">
        <v>0</v>
      </c>
      <c r="E20" s="22">
        <v>-98807031</v>
      </c>
      <c r="F20" s="22"/>
      <c r="G20" s="22">
        <v>0</v>
      </c>
      <c r="H20" s="22"/>
      <c r="I20" s="22">
        <v>-98807031</v>
      </c>
      <c r="K20" s="19">
        <v>-1E-4</v>
      </c>
      <c r="M20" s="22">
        <v>0</v>
      </c>
      <c r="N20" s="22"/>
      <c r="O20" s="22">
        <v>432614581</v>
      </c>
      <c r="P20" s="22"/>
      <c r="Q20" s="22">
        <v>1065113562</v>
      </c>
      <c r="R20" s="22"/>
      <c r="S20" s="22">
        <v>1497728143</v>
      </c>
      <c r="U20" s="16">
        <v>4.0000000000000002E-4</v>
      </c>
    </row>
    <row r="21" spans="1:21" ht="18.75">
      <c r="A21" s="3" t="s">
        <v>17</v>
      </c>
      <c r="C21" s="4">
        <v>0</v>
      </c>
      <c r="E21" s="22">
        <v>644503882</v>
      </c>
      <c r="F21" s="22"/>
      <c r="G21" s="22">
        <v>0</v>
      </c>
      <c r="H21" s="22"/>
      <c r="I21" s="22">
        <v>644503882</v>
      </c>
      <c r="K21" s="19">
        <v>2.9999999999999997E-4</v>
      </c>
      <c r="M21" s="22">
        <v>0</v>
      </c>
      <c r="N21" s="22"/>
      <c r="O21" s="22">
        <v>-2473765537</v>
      </c>
      <c r="P21" s="22"/>
      <c r="Q21" s="22">
        <v>-5832</v>
      </c>
      <c r="R21" s="22"/>
      <c r="S21" s="22">
        <v>-2473771369</v>
      </c>
      <c r="U21" s="16">
        <v>-6.9999999999999999E-4</v>
      </c>
    </row>
    <row r="22" spans="1:21" ht="18.75">
      <c r="A22" s="3" t="s">
        <v>26</v>
      </c>
      <c r="C22" s="4">
        <v>0</v>
      </c>
      <c r="E22" s="22">
        <v>57629175</v>
      </c>
      <c r="F22" s="22"/>
      <c r="G22" s="22">
        <v>0</v>
      </c>
      <c r="H22" s="22"/>
      <c r="I22" s="22">
        <v>57629175</v>
      </c>
      <c r="K22" s="19">
        <v>0</v>
      </c>
      <c r="M22" s="22">
        <v>109150718</v>
      </c>
      <c r="N22" s="22"/>
      <c r="O22" s="22">
        <v>-276916882</v>
      </c>
      <c r="P22" s="22"/>
      <c r="Q22" s="22">
        <v>0</v>
      </c>
      <c r="R22" s="22"/>
      <c r="S22" s="22">
        <v>-167766164</v>
      </c>
      <c r="U22" s="16">
        <v>0</v>
      </c>
    </row>
    <row r="23" spans="1:21" ht="18.75">
      <c r="A23" s="3" t="s">
        <v>34</v>
      </c>
      <c r="C23" s="4">
        <v>0</v>
      </c>
      <c r="E23" s="22">
        <v>-1562682862</v>
      </c>
      <c r="F23" s="22"/>
      <c r="G23" s="22">
        <v>0</v>
      </c>
      <c r="H23" s="22"/>
      <c r="I23" s="22">
        <v>-1562682862</v>
      </c>
      <c r="K23" s="19">
        <v>-8.0000000000000004E-4</v>
      </c>
      <c r="M23" s="22">
        <f>155508217+297751729</f>
        <v>453259946</v>
      </c>
      <c r="N23" s="22"/>
      <c r="O23" s="22">
        <v>-1621890028</v>
      </c>
      <c r="P23" s="22"/>
      <c r="Q23" s="22">
        <v>0</v>
      </c>
      <c r="R23" s="22"/>
      <c r="S23" s="22">
        <v>-1466381811</v>
      </c>
      <c r="U23" s="16">
        <v>-4.0000000000000002E-4</v>
      </c>
    </row>
    <row r="24" spans="1:21" ht="18.75">
      <c r="A24" s="3" t="s">
        <v>52</v>
      </c>
      <c r="C24" s="4">
        <v>0</v>
      </c>
      <c r="E24" s="22">
        <v>2987068</v>
      </c>
      <c r="F24" s="22"/>
      <c r="G24" s="22">
        <v>0</v>
      </c>
      <c r="H24" s="22"/>
      <c r="I24" s="22">
        <v>2987068</v>
      </c>
      <c r="K24" s="19">
        <v>0</v>
      </c>
      <c r="M24" s="22">
        <v>63000000</v>
      </c>
      <c r="N24" s="22"/>
      <c r="O24" s="22">
        <v>-55372042</v>
      </c>
      <c r="P24" s="22"/>
      <c r="Q24" s="22">
        <v>0</v>
      </c>
      <c r="R24" s="22"/>
      <c r="S24" s="22">
        <v>7627958</v>
      </c>
      <c r="U24" s="16">
        <v>0</v>
      </c>
    </row>
    <row r="25" spans="1:21" ht="18.75">
      <c r="A25" s="3" t="s">
        <v>30</v>
      </c>
      <c r="C25" s="4">
        <v>0</v>
      </c>
      <c r="E25" s="22">
        <v>-3784511819</v>
      </c>
      <c r="F25" s="22"/>
      <c r="G25" s="22">
        <v>0</v>
      </c>
      <c r="H25" s="22"/>
      <c r="I25" s="22">
        <v>-3784511819</v>
      </c>
      <c r="K25" s="19">
        <v>-2E-3</v>
      </c>
      <c r="M25" s="22">
        <v>0</v>
      </c>
      <c r="N25" s="22"/>
      <c r="O25" s="22">
        <v>-41781368454</v>
      </c>
      <c r="P25" s="22"/>
      <c r="Q25" s="22">
        <v>0</v>
      </c>
      <c r="R25" s="22"/>
      <c r="S25" s="22">
        <v>-41781368454</v>
      </c>
      <c r="U25" s="16">
        <v>-1.11E-2</v>
      </c>
    </row>
    <row r="26" spans="1:21" ht="18.75">
      <c r="A26" s="3" t="s">
        <v>29</v>
      </c>
      <c r="C26" s="4">
        <v>0</v>
      </c>
      <c r="E26" s="22">
        <v>7205670765</v>
      </c>
      <c r="F26" s="22"/>
      <c r="G26" s="22">
        <v>0</v>
      </c>
      <c r="H26" s="22"/>
      <c r="I26" s="22">
        <v>7205670765</v>
      </c>
      <c r="K26" s="19">
        <v>3.7000000000000002E-3</v>
      </c>
      <c r="M26" s="22">
        <v>0</v>
      </c>
      <c r="N26" s="22"/>
      <c r="O26" s="22">
        <v>7256819632</v>
      </c>
      <c r="P26" s="22"/>
      <c r="Q26" s="22">
        <v>0</v>
      </c>
      <c r="R26" s="22"/>
      <c r="S26" s="22">
        <v>7256819632</v>
      </c>
      <c r="U26" s="16">
        <v>1.9E-3</v>
      </c>
    </row>
    <row r="27" spans="1:21" ht="18.75">
      <c r="A27" s="3" t="s">
        <v>45</v>
      </c>
      <c r="C27" s="4">
        <v>0</v>
      </c>
      <c r="E27" s="22">
        <v>-947625436</v>
      </c>
      <c r="F27" s="22"/>
      <c r="G27" s="22">
        <v>0</v>
      </c>
      <c r="H27" s="22"/>
      <c r="I27" s="22">
        <v>-947625436</v>
      </c>
      <c r="K27" s="19">
        <v>-5.0000000000000001E-4</v>
      </c>
      <c r="M27" s="22">
        <v>0</v>
      </c>
      <c r="N27" s="22"/>
      <c r="O27" s="22">
        <v>-28890107069</v>
      </c>
      <c r="P27" s="22"/>
      <c r="Q27" s="22">
        <v>0</v>
      </c>
      <c r="R27" s="22"/>
      <c r="S27" s="22">
        <v>-28890107069</v>
      </c>
      <c r="U27" s="16">
        <v>-7.7000000000000002E-3</v>
      </c>
    </row>
    <row r="28" spans="1:21" ht="18.75">
      <c r="A28" s="3" t="s">
        <v>46</v>
      </c>
      <c r="C28" s="4">
        <v>0</v>
      </c>
      <c r="E28" s="22">
        <v>932281290</v>
      </c>
      <c r="F28" s="22"/>
      <c r="G28" s="22">
        <v>0</v>
      </c>
      <c r="H28" s="22"/>
      <c r="I28" s="22">
        <v>932281290</v>
      </c>
      <c r="K28" s="19">
        <v>5.0000000000000001E-4</v>
      </c>
      <c r="M28" s="22">
        <v>0</v>
      </c>
      <c r="N28" s="22"/>
      <c r="O28" s="22">
        <v>-11343144145</v>
      </c>
      <c r="P28" s="22"/>
      <c r="Q28" s="22">
        <v>0</v>
      </c>
      <c r="R28" s="22"/>
      <c r="S28" s="22">
        <v>-11343144145</v>
      </c>
      <c r="U28" s="16">
        <v>-3.0000000000000001E-3</v>
      </c>
    </row>
    <row r="29" spans="1:21" ht="18.75">
      <c r="A29" s="3" t="s">
        <v>23</v>
      </c>
      <c r="C29" s="4">
        <v>0</v>
      </c>
      <c r="E29" s="22">
        <v>-235657757</v>
      </c>
      <c r="F29" s="22"/>
      <c r="G29" s="22">
        <v>0</v>
      </c>
      <c r="H29" s="22"/>
      <c r="I29" s="22">
        <v>-235657757</v>
      </c>
      <c r="K29" s="19">
        <v>-1E-4</v>
      </c>
      <c r="M29" s="22">
        <v>0</v>
      </c>
      <c r="N29" s="22"/>
      <c r="O29" s="22">
        <v>38091943784</v>
      </c>
      <c r="P29" s="22"/>
      <c r="Q29" s="22">
        <v>0</v>
      </c>
      <c r="R29" s="22"/>
      <c r="S29" s="22">
        <v>38091943784</v>
      </c>
      <c r="U29" s="16">
        <v>1.01E-2</v>
      </c>
    </row>
    <row r="30" spans="1:21" ht="18.75">
      <c r="A30" s="3" t="s">
        <v>56</v>
      </c>
      <c r="C30" s="4">
        <v>0</v>
      </c>
      <c r="E30" s="22">
        <v>-1605383824</v>
      </c>
      <c r="F30" s="22"/>
      <c r="G30" s="22">
        <v>0</v>
      </c>
      <c r="H30" s="22"/>
      <c r="I30" s="22">
        <v>-1605383824</v>
      </c>
      <c r="K30" s="19">
        <v>-8.0000000000000004E-4</v>
      </c>
      <c r="M30" s="22">
        <v>0</v>
      </c>
      <c r="N30" s="22"/>
      <c r="O30" s="22">
        <v>-1688664834</v>
      </c>
      <c r="P30" s="22"/>
      <c r="Q30" s="22">
        <v>0</v>
      </c>
      <c r="R30" s="22"/>
      <c r="S30" s="22">
        <v>-1688664834</v>
      </c>
      <c r="U30" s="16">
        <v>-4.0000000000000002E-4</v>
      </c>
    </row>
    <row r="31" spans="1:21" ht="18.75">
      <c r="A31" s="3" t="s">
        <v>61</v>
      </c>
      <c r="C31" s="4">
        <v>0</v>
      </c>
      <c r="E31" s="22">
        <v>-1802114377</v>
      </c>
      <c r="F31" s="22"/>
      <c r="G31" s="22">
        <v>0</v>
      </c>
      <c r="H31" s="22"/>
      <c r="I31" s="22">
        <v>-1802114377</v>
      </c>
      <c r="K31" s="19">
        <v>-8.9999999999999998E-4</v>
      </c>
      <c r="M31" s="22">
        <v>0</v>
      </c>
      <c r="N31" s="22"/>
      <c r="O31" s="22">
        <v>-1802114377</v>
      </c>
      <c r="P31" s="22"/>
      <c r="Q31" s="22">
        <v>0</v>
      </c>
      <c r="R31" s="22"/>
      <c r="S31" s="22">
        <v>-1802114377</v>
      </c>
      <c r="U31" s="16">
        <v>-5.0000000000000001E-4</v>
      </c>
    </row>
    <row r="32" spans="1:21" ht="18.75">
      <c r="A32" s="3" t="s">
        <v>47</v>
      </c>
      <c r="C32" s="4">
        <v>0</v>
      </c>
      <c r="E32" s="22">
        <v>-26621386899</v>
      </c>
      <c r="F32" s="22"/>
      <c r="G32" s="22">
        <v>0</v>
      </c>
      <c r="H32" s="22"/>
      <c r="I32" s="22">
        <v>-26621386899</v>
      </c>
      <c r="K32" s="19">
        <v>-1.38E-2</v>
      </c>
      <c r="M32" s="22">
        <v>0</v>
      </c>
      <c r="N32" s="22"/>
      <c r="O32" s="22">
        <v>-128868710297</v>
      </c>
      <c r="P32" s="22"/>
      <c r="Q32" s="22">
        <v>0</v>
      </c>
      <c r="R32" s="22"/>
      <c r="S32" s="22">
        <v>-128868710297</v>
      </c>
      <c r="U32" s="16">
        <v>-3.4299999999999997E-2</v>
      </c>
    </row>
    <row r="33" spans="1:21" ht="18.75">
      <c r="A33" s="3" t="s">
        <v>22</v>
      </c>
      <c r="C33" s="4">
        <v>0</v>
      </c>
      <c r="E33" s="22">
        <v>1326311147</v>
      </c>
      <c r="F33" s="22"/>
      <c r="G33" s="22">
        <v>0</v>
      </c>
      <c r="H33" s="22"/>
      <c r="I33" s="22">
        <v>1326311147</v>
      </c>
      <c r="K33" s="19">
        <v>6.9999999999999999E-4</v>
      </c>
      <c r="M33" s="22">
        <v>0</v>
      </c>
      <c r="N33" s="22"/>
      <c r="O33" s="22">
        <v>2292290023</v>
      </c>
      <c r="P33" s="22"/>
      <c r="Q33" s="22">
        <v>0</v>
      </c>
      <c r="R33" s="22"/>
      <c r="S33" s="22">
        <v>2292290023</v>
      </c>
      <c r="U33" s="16">
        <v>5.9999999999999995E-4</v>
      </c>
    </row>
    <row r="34" spans="1:21" ht="18.75">
      <c r="A34" s="3" t="s">
        <v>48</v>
      </c>
      <c r="C34" s="4">
        <v>0</v>
      </c>
      <c r="E34" s="22">
        <v>-353499974</v>
      </c>
      <c r="F34" s="22"/>
      <c r="G34" s="22">
        <v>0</v>
      </c>
      <c r="H34" s="22"/>
      <c r="I34" s="22">
        <v>-353499974</v>
      </c>
      <c r="K34" s="19">
        <v>-2.0000000000000001E-4</v>
      </c>
      <c r="M34" s="22">
        <v>0</v>
      </c>
      <c r="N34" s="22"/>
      <c r="O34" s="22">
        <v>-209204081</v>
      </c>
      <c r="P34" s="22"/>
      <c r="Q34" s="22">
        <v>0</v>
      </c>
      <c r="R34" s="22"/>
      <c r="S34" s="22">
        <v>-209204081</v>
      </c>
      <c r="U34" s="16">
        <v>-1E-4</v>
      </c>
    </row>
    <row r="35" spans="1:21" ht="18.75">
      <c r="A35" s="3" t="s">
        <v>20</v>
      </c>
      <c r="C35" s="4">
        <v>0</v>
      </c>
      <c r="E35" s="22">
        <v>1044448</v>
      </c>
      <c r="F35" s="22"/>
      <c r="G35" s="22">
        <v>0</v>
      </c>
      <c r="H35" s="22"/>
      <c r="I35" s="22">
        <v>1044448</v>
      </c>
      <c r="K35" s="19">
        <v>0</v>
      </c>
      <c r="M35" s="22">
        <v>0</v>
      </c>
      <c r="N35" s="22"/>
      <c r="O35" s="22">
        <v>12529100</v>
      </c>
      <c r="P35" s="22"/>
      <c r="Q35" s="22">
        <v>0</v>
      </c>
      <c r="R35" s="22"/>
      <c r="S35" s="22">
        <v>12529100</v>
      </c>
      <c r="U35" s="16">
        <v>0</v>
      </c>
    </row>
    <row r="36" spans="1:21" ht="18.75">
      <c r="A36" s="3" t="s">
        <v>18</v>
      </c>
      <c r="C36" s="4">
        <v>0</v>
      </c>
      <c r="E36" s="22">
        <v>-1672409450</v>
      </c>
      <c r="F36" s="22"/>
      <c r="G36" s="22">
        <v>0</v>
      </c>
      <c r="H36" s="22"/>
      <c r="I36" s="22">
        <v>-1672409450</v>
      </c>
      <c r="K36" s="19">
        <v>-8.9999999999999998E-4</v>
      </c>
      <c r="M36" s="22">
        <v>0</v>
      </c>
      <c r="N36" s="22"/>
      <c r="O36" s="22">
        <v>-1366134500</v>
      </c>
      <c r="P36" s="22"/>
      <c r="Q36" s="22">
        <v>0</v>
      </c>
      <c r="R36" s="22"/>
      <c r="S36" s="22">
        <v>-1366134500</v>
      </c>
      <c r="U36" s="16">
        <v>-4.0000000000000002E-4</v>
      </c>
    </row>
    <row r="37" spans="1:21" ht="18.75">
      <c r="A37" s="3" t="s">
        <v>49</v>
      </c>
      <c r="C37" s="4">
        <v>0</v>
      </c>
      <c r="E37" s="22">
        <v>-12657300775</v>
      </c>
      <c r="F37" s="22"/>
      <c r="G37" s="22">
        <v>0</v>
      </c>
      <c r="H37" s="22"/>
      <c r="I37" s="22">
        <v>-12657300775</v>
      </c>
      <c r="K37" s="19">
        <v>-6.6E-3</v>
      </c>
      <c r="M37" s="22">
        <v>0</v>
      </c>
      <c r="N37" s="22"/>
      <c r="O37" s="22">
        <v>-36261850692</v>
      </c>
      <c r="P37" s="22"/>
      <c r="Q37" s="22">
        <v>0</v>
      </c>
      <c r="R37" s="22"/>
      <c r="S37" s="22">
        <v>-36261850692</v>
      </c>
      <c r="U37" s="16">
        <v>-9.7000000000000003E-3</v>
      </c>
    </row>
    <row r="38" spans="1:21" ht="18.75">
      <c r="A38" s="3" t="s">
        <v>37</v>
      </c>
      <c r="C38" s="4">
        <v>0</v>
      </c>
      <c r="E38" s="22">
        <v>-8189396</v>
      </c>
      <c r="F38" s="22"/>
      <c r="G38" s="22">
        <v>0</v>
      </c>
      <c r="H38" s="22"/>
      <c r="I38" s="22">
        <v>-8189396</v>
      </c>
      <c r="K38" s="19">
        <v>0</v>
      </c>
      <c r="M38" s="22">
        <v>0</v>
      </c>
      <c r="N38" s="22"/>
      <c r="O38" s="22">
        <v>48175065</v>
      </c>
      <c r="P38" s="22"/>
      <c r="Q38" s="22">
        <v>0</v>
      </c>
      <c r="R38" s="22"/>
      <c r="S38" s="22">
        <v>48175065</v>
      </c>
      <c r="U38" s="16">
        <v>0</v>
      </c>
    </row>
    <row r="39" spans="1:21" ht="18.75">
      <c r="A39" s="3" t="s">
        <v>21</v>
      </c>
      <c r="C39" s="4">
        <v>0</v>
      </c>
      <c r="E39" s="22">
        <v>378888788</v>
      </c>
      <c r="F39" s="22"/>
      <c r="G39" s="22">
        <v>0</v>
      </c>
      <c r="H39" s="22"/>
      <c r="I39" s="22">
        <v>378888788</v>
      </c>
      <c r="K39" s="19">
        <v>2.0000000000000001E-4</v>
      </c>
      <c r="M39" s="22">
        <v>0</v>
      </c>
      <c r="N39" s="22"/>
      <c r="O39" s="22">
        <v>81611022</v>
      </c>
      <c r="P39" s="22"/>
      <c r="Q39" s="22">
        <v>0</v>
      </c>
      <c r="R39" s="22"/>
      <c r="S39" s="22">
        <v>81611022</v>
      </c>
      <c r="U39" s="16">
        <v>0</v>
      </c>
    </row>
    <row r="40" spans="1:21" ht="18.75">
      <c r="A40" s="3" t="s">
        <v>16</v>
      </c>
      <c r="C40" s="4">
        <v>0</v>
      </c>
      <c r="E40" s="22">
        <v>-178721643</v>
      </c>
      <c r="F40" s="22"/>
      <c r="G40" s="22">
        <v>0</v>
      </c>
      <c r="H40" s="22"/>
      <c r="I40" s="22">
        <v>-178721643</v>
      </c>
      <c r="K40" s="19">
        <v>-1E-4</v>
      </c>
      <c r="M40" s="22">
        <v>0</v>
      </c>
      <c r="N40" s="22"/>
      <c r="O40" s="22">
        <v>-434587805</v>
      </c>
      <c r="P40" s="22"/>
      <c r="Q40" s="22">
        <v>0</v>
      </c>
      <c r="R40" s="22"/>
      <c r="S40" s="22">
        <v>-434587805</v>
      </c>
      <c r="U40" s="16">
        <v>-1E-4</v>
      </c>
    </row>
    <row r="41" spans="1:21" ht="18.75">
      <c r="A41" s="3" t="s">
        <v>42</v>
      </c>
      <c r="C41" s="4">
        <v>0</v>
      </c>
      <c r="E41" s="22">
        <v>162921741</v>
      </c>
      <c r="F41" s="22"/>
      <c r="G41" s="22">
        <v>0</v>
      </c>
      <c r="H41" s="22"/>
      <c r="I41" s="22">
        <v>162921741</v>
      </c>
      <c r="K41" s="19">
        <v>1E-4</v>
      </c>
      <c r="M41" s="22">
        <v>0</v>
      </c>
      <c r="N41" s="22"/>
      <c r="O41" s="22">
        <v>-102578908</v>
      </c>
      <c r="P41" s="22"/>
      <c r="Q41" s="22">
        <v>0</v>
      </c>
      <c r="R41" s="22"/>
      <c r="S41" s="22">
        <v>-102578908</v>
      </c>
      <c r="U41" s="16">
        <v>0</v>
      </c>
    </row>
    <row r="42" spans="1:21" ht="18.75">
      <c r="A42" s="3" t="s">
        <v>60</v>
      </c>
      <c r="C42" s="4">
        <v>0</v>
      </c>
      <c r="E42" s="22">
        <v>-77419159</v>
      </c>
      <c r="F42" s="22"/>
      <c r="G42" s="22">
        <v>0</v>
      </c>
      <c r="H42" s="22"/>
      <c r="I42" s="22">
        <v>-77419159</v>
      </c>
      <c r="K42" s="19">
        <v>0</v>
      </c>
      <c r="M42" s="22">
        <v>0</v>
      </c>
      <c r="N42" s="22"/>
      <c r="O42" s="22">
        <v>-77419159</v>
      </c>
      <c r="P42" s="22"/>
      <c r="Q42" s="22">
        <v>0</v>
      </c>
      <c r="R42" s="22"/>
      <c r="S42" s="22">
        <v>-77419159</v>
      </c>
      <c r="U42" s="16">
        <v>0</v>
      </c>
    </row>
    <row r="43" spans="1:21" ht="18.75">
      <c r="A43" s="3" t="s">
        <v>58</v>
      </c>
      <c r="C43" s="4">
        <v>0</v>
      </c>
      <c r="E43" s="22">
        <v>-39846543</v>
      </c>
      <c r="F43" s="22"/>
      <c r="G43" s="22">
        <v>0</v>
      </c>
      <c r="H43" s="22"/>
      <c r="I43" s="22">
        <v>-39846543</v>
      </c>
      <c r="K43" s="19">
        <v>0</v>
      </c>
      <c r="M43" s="22">
        <v>0</v>
      </c>
      <c r="N43" s="22"/>
      <c r="O43" s="22">
        <v>-104437907</v>
      </c>
      <c r="P43" s="22"/>
      <c r="Q43" s="22">
        <v>0</v>
      </c>
      <c r="R43" s="22"/>
      <c r="S43" s="22">
        <v>-104437907</v>
      </c>
      <c r="U43" s="16">
        <v>0</v>
      </c>
    </row>
    <row r="44" spans="1:21" ht="18.75">
      <c r="A44" s="3" t="s">
        <v>27</v>
      </c>
      <c r="C44" s="4">
        <v>0</v>
      </c>
      <c r="E44" s="22">
        <v>-22149361</v>
      </c>
      <c r="F44" s="22"/>
      <c r="G44" s="22">
        <v>0</v>
      </c>
      <c r="H44" s="22"/>
      <c r="I44" s="22">
        <v>-22149361</v>
      </c>
      <c r="K44" s="19">
        <v>0</v>
      </c>
      <c r="M44" s="22">
        <v>0</v>
      </c>
      <c r="N44" s="22"/>
      <c r="O44" s="22">
        <v>-131564688</v>
      </c>
      <c r="P44" s="22"/>
      <c r="Q44" s="22">
        <v>0</v>
      </c>
      <c r="R44" s="22"/>
      <c r="S44" s="22">
        <v>-131564688</v>
      </c>
      <c r="U44" s="16">
        <v>0</v>
      </c>
    </row>
    <row r="45" spans="1:21" ht="18.75">
      <c r="A45" s="3" t="s">
        <v>41</v>
      </c>
      <c r="C45" s="4">
        <v>0</v>
      </c>
      <c r="E45" s="22">
        <v>176424987</v>
      </c>
      <c r="F45" s="22"/>
      <c r="G45" s="22">
        <v>0</v>
      </c>
      <c r="H45" s="22"/>
      <c r="I45" s="22">
        <v>176424987</v>
      </c>
      <c r="K45" s="19">
        <v>1E-4</v>
      </c>
      <c r="M45" s="22">
        <v>0</v>
      </c>
      <c r="N45" s="22"/>
      <c r="O45" s="22">
        <v>-3462640167</v>
      </c>
      <c r="P45" s="22"/>
      <c r="Q45" s="22">
        <v>0</v>
      </c>
      <c r="R45" s="22"/>
      <c r="S45" s="22">
        <v>-3462640167</v>
      </c>
      <c r="U45" s="16">
        <v>-8.9999999999999998E-4</v>
      </c>
    </row>
    <row r="46" spans="1:21" ht="18.75">
      <c r="A46" s="3" t="s">
        <v>57</v>
      </c>
      <c r="C46" s="4">
        <v>0</v>
      </c>
      <c r="E46" s="22">
        <v>-222330751</v>
      </c>
      <c r="F46" s="22"/>
      <c r="G46" s="22">
        <v>0</v>
      </c>
      <c r="H46" s="22"/>
      <c r="I46" s="22">
        <v>-222330751</v>
      </c>
      <c r="K46" s="19">
        <v>-1E-4</v>
      </c>
      <c r="M46" s="22">
        <v>0</v>
      </c>
      <c r="N46" s="22"/>
      <c r="O46" s="22">
        <v>-2244303327</v>
      </c>
      <c r="P46" s="22"/>
      <c r="Q46" s="22">
        <v>0</v>
      </c>
      <c r="R46" s="22"/>
      <c r="S46" s="22">
        <v>-2244303327</v>
      </c>
      <c r="U46" s="16">
        <v>-5.9999999999999995E-4</v>
      </c>
    </row>
    <row r="47" spans="1:21" ht="18.75">
      <c r="A47" s="3" t="s">
        <v>59</v>
      </c>
      <c r="C47" s="4">
        <v>0</v>
      </c>
      <c r="E47" s="22">
        <v>-708742867</v>
      </c>
      <c r="F47" s="22"/>
      <c r="G47" s="22">
        <v>0</v>
      </c>
      <c r="H47" s="22"/>
      <c r="I47" s="22">
        <v>-708742867</v>
      </c>
      <c r="K47" s="19">
        <v>-4.0000000000000002E-4</v>
      </c>
      <c r="M47" s="22">
        <v>0</v>
      </c>
      <c r="N47" s="22"/>
      <c r="O47" s="22">
        <v>-1279524111</v>
      </c>
      <c r="P47" s="22"/>
      <c r="Q47" s="22">
        <v>0</v>
      </c>
      <c r="R47" s="22"/>
      <c r="S47" s="22">
        <v>-1279524111</v>
      </c>
      <c r="U47" s="16">
        <v>-2.9999999999999997E-4</v>
      </c>
    </row>
    <row r="48" spans="1:21" ht="18.75">
      <c r="A48" s="3" t="s">
        <v>36</v>
      </c>
      <c r="C48" s="4">
        <v>0</v>
      </c>
      <c r="E48" s="22">
        <v>-105744941</v>
      </c>
      <c r="F48" s="22"/>
      <c r="G48" s="22">
        <v>0</v>
      </c>
      <c r="H48" s="22"/>
      <c r="I48" s="22">
        <v>-105744941</v>
      </c>
      <c r="K48" s="19">
        <v>-1E-4</v>
      </c>
      <c r="M48" s="22">
        <v>0</v>
      </c>
      <c r="N48" s="22"/>
      <c r="O48" s="22">
        <v>-2725767808</v>
      </c>
      <c r="P48" s="22"/>
      <c r="Q48" s="22">
        <v>0</v>
      </c>
      <c r="R48" s="22"/>
      <c r="S48" s="22">
        <v>-2725767808</v>
      </c>
      <c r="U48" s="16">
        <v>-6.9999999999999999E-4</v>
      </c>
    </row>
    <row r="49" spans="1:21" ht="18.75">
      <c r="A49" s="3" t="s">
        <v>62</v>
      </c>
      <c r="C49" s="4">
        <v>0</v>
      </c>
      <c r="E49" s="22">
        <v>-131554642</v>
      </c>
      <c r="F49" s="22"/>
      <c r="G49" s="22">
        <v>0</v>
      </c>
      <c r="H49" s="22"/>
      <c r="I49" s="22">
        <v>-131554642</v>
      </c>
      <c r="K49" s="19">
        <v>-1E-4</v>
      </c>
      <c r="M49" s="22">
        <v>0</v>
      </c>
      <c r="N49" s="22"/>
      <c r="O49" s="22">
        <v>-131554642</v>
      </c>
      <c r="P49" s="22"/>
      <c r="Q49" s="22">
        <v>0</v>
      </c>
      <c r="R49" s="22"/>
      <c r="S49" s="22">
        <v>-131554642</v>
      </c>
      <c r="U49" s="16">
        <v>0</v>
      </c>
    </row>
    <row r="50" spans="1:21" ht="18.75">
      <c r="A50" s="3" t="s">
        <v>55</v>
      </c>
      <c r="C50" s="4">
        <v>0</v>
      </c>
      <c r="E50" s="22">
        <v>27859211</v>
      </c>
      <c r="F50" s="22"/>
      <c r="G50" s="22">
        <v>0</v>
      </c>
      <c r="H50" s="22"/>
      <c r="I50" s="22">
        <v>27859211</v>
      </c>
      <c r="K50" s="19">
        <v>0</v>
      </c>
      <c r="M50" s="22">
        <v>0</v>
      </c>
      <c r="N50" s="22"/>
      <c r="O50" s="22">
        <v>-3856035</v>
      </c>
      <c r="P50" s="22"/>
      <c r="Q50" s="22">
        <v>0</v>
      </c>
      <c r="R50" s="22"/>
      <c r="S50" s="22">
        <v>-3856035</v>
      </c>
      <c r="U50" s="16">
        <v>0</v>
      </c>
    </row>
    <row r="51" spans="1:21" ht="18.75">
      <c r="A51" s="3" t="s">
        <v>51</v>
      </c>
      <c r="C51" s="4">
        <v>0</v>
      </c>
      <c r="E51" s="22">
        <v>-205832815</v>
      </c>
      <c r="F51" s="22"/>
      <c r="G51" s="22">
        <v>0</v>
      </c>
      <c r="H51" s="22"/>
      <c r="I51" s="22">
        <v>-205832815</v>
      </c>
      <c r="K51" s="19">
        <v>-1E-4</v>
      </c>
      <c r="M51" s="22">
        <v>0</v>
      </c>
      <c r="N51" s="22"/>
      <c r="O51" s="22">
        <v>-3050501133</v>
      </c>
      <c r="P51" s="22"/>
      <c r="Q51" s="22">
        <v>0</v>
      </c>
      <c r="R51" s="22"/>
      <c r="S51" s="22">
        <v>-3050501133</v>
      </c>
      <c r="U51" s="16">
        <v>-8.0000000000000004E-4</v>
      </c>
    </row>
    <row r="52" spans="1:21" ht="18.75">
      <c r="A52" s="3" t="s">
        <v>19</v>
      </c>
      <c r="C52" s="4">
        <v>0</v>
      </c>
      <c r="E52" s="22">
        <v>827250493</v>
      </c>
      <c r="F52" s="22"/>
      <c r="G52" s="22">
        <v>0</v>
      </c>
      <c r="H52" s="22"/>
      <c r="I52" s="22">
        <v>827250493</v>
      </c>
      <c r="K52" s="19">
        <v>4.0000000000000002E-4</v>
      </c>
      <c r="M52" s="22">
        <v>0</v>
      </c>
      <c r="N52" s="22"/>
      <c r="O52" s="22">
        <v>1327210415</v>
      </c>
      <c r="P52" s="22"/>
      <c r="Q52" s="22">
        <v>0</v>
      </c>
      <c r="R52" s="22"/>
      <c r="S52" s="22">
        <v>1327210415</v>
      </c>
      <c r="U52" s="16">
        <v>4.0000000000000002E-4</v>
      </c>
    </row>
    <row r="53" spans="1:21" ht="18.75">
      <c r="A53" s="3" t="s">
        <v>15</v>
      </c>
      <c r="C53" s="4">
        <v>0</v>
      </c>
      <c r="E53" s="22">
        <v>-21147858</v>
      </c>
      <c r="F53" s="22"/>
      <c r="G53" s="22">
        <v>0</v>
      </c>
      <c r="H53" s="22"/>
      <c r="I53" s="22">
        <v>-21147858</v>
      </c>
      <c r="K53" s="19">
        <v>0</v>
      </c>
      <c r="M53" s="22">
        <v>0</v>
      </c>
      <c r="N53" s="22"/>
      <c r="O53" s="22">
        <v>-366466853</v>
      </c>
      <c r="P53" s="22"/>
      <c r="Q53" s="22">
        <v>0</v>
      </c>
      <c r="R53" s="22"/>
      <c r="S53" s="22">
        <v>-366466853</v>
      </c>
      <c r="U53" s="16">
        <v>-1E-4</v>
      </c>
    </row>
    <row r="54" spans="1:21" ht="18.75">
      <c r="A54" s="3" t="s">
        <v>50</v>
      </c>
      <c r="C54" s="4">
        <v>0</v>
      </c>
      <c r="E54" s="22">
        <v>-2809493921</v>
      </c>
      <c r="F54" s="22"/>
      <c r="G54" s="22">
        <v>0</v>
      </c>
      <c r="H54" s="22"/>
      <c r="I54" s="22">
        <v>-2809493921</v>
      </c>
      <c r="K54" s="19">
        <v>-1.5E-3</v>
      </c>
      <c r="M54" s="22">
        <v>0</v>
      </c>
      <c r="N54" s="22"/>
      <c r="O54" s="22">
        <v>-7085790019</v>
      </c>
      <c r="P54" s="22"/>
      <c r="Q54" s="22">
        <v>0</v>
      </c>
      <c r="R54" s="22"/>
      <c r="S54" s="22">
        <v>-7085790019</v>
      </c>
      <c r="U54" s="16">
        <v>-1.9E-3</v>
      </c>
    </row>
    <row r="55" spans="1:21" ht="18.75">
      <c r="A55" s="3" t="s">
        <v>24</v>
      </c>
      <c r="C55" s="4">
        <v>0</v>
      </c>
      <c r="E55" s="22">
        <v>780415125</v>
      </c>
      <c r="F55" s="22"/>
      <c r="G55" s="22">
        <v>0</v>
      </c>
      <c r="H55" s="22"/>
      <c r="I55" s="22">
        <v>780415125</v>
      </c>
      <c r="K55" s="19">
        <v>4.0000000000000002E-4</v>
      </c>
      <c r="M55" s="22">
        <v>0</v>
      </c>
      <c r="N55" s="22"/>
      <c r="O55" s="22">
        <v>1046772272</v>
      </c>
      <c r="P55" s="22"/>
      <c r="Q55" s="22">
        <v>0</v>
      </c>
      <c r="R55" s="22"/>
      <c r="S55" s="22">
        <v>1046772272</v>
      </c>
      <c r="U55" s="16">
        <v>2.9999999999999997E-4</v>
      </c>
    </row>
    <row r="56" spans="1:21" ht="18.75">
      <c r="A56" s="3" t="s">
        <v>64</v>
      </c>
      <c r="C56" s="4">
        <v>0</v>
      </c>
      <c r="E56" s="22">
        <v>-45773511</v>
      </c>
      <c r="F56" s="22"/>
      <c r="G56" s="22">
        <v>0</v>
      </c>
      <c r="H56" s="22"/>
      <c r="I56" s="22">
        <v>-45773511</v>
      </c>
      <c r="K56" s="19">
        <v>0</v>
      </c>
      <c r="M56" s="22">
        <v>0</v>
      </c>
      <c r="N56" s="22"/>
      <c r="O56" s="22">
        <v>-45773521</v>
      </c>
      <c r="P56" s="22"/>
      <c r="Q56" s="22">
        <v>0</v>
      </c>
      <c r="R56" s="22"/>
      <c r="S56" s="22">
        <v>-45773511</v>
      </c>
      <c r="U56" s="16">
        <v>0</v>
      </c>
    </row>
    <row r="57" spans="1:21" ht="18.75">
      <c r="A57" s="3" t="s">
        <v>35</v>
      </c>
      <c r="C57" s="4">
        <v>0</v>
      </c>
      <c r="E57" s="22">
        <v>225287300</v>
      </c>
      <c r="F57" s="22"/>
      <c r="G57" s="22">
        <v>0</v>
      </c>
      <c r="H57" s="22"/>
      <c r="I57" s="22">
        <v>225287300</v>
      </c>
      <c r="K57" s="19">
        <v>1E-4</v>
      </c>
      <c r="M57" s="22">
        <v>0</v>
      </c>
      <c r="N57" s="22"/>
      <c r="O57" s="22">
        <v>-1247456858</v>
      </c>
      <c r="P57" s="22"/>
      <c r="Q57" s="22">
        <v>0</v>
      </c>
      <c r="R57" s="22"/>
      <c r="S57" s="22">
        <v>-1247456858</v>
      </c>
      <c r="U57" s="16">
        <v>-2.9999999999999997E-4</v>
      </c>
    </row>
    <row r="58" spans="1:21" ht="18.75">
      <c r="A58" s="3" t="s">
        <v>28</v>
      </c>
      <c r="C58" s="4">
        <v>0</v>
      </c>
      <c r="E58" s="22">
        <v>68114313</v>
      </c>
      <c r="F58" s="22"/>
      <c r="G58" s="22">
        <v>0</v>
      </c>
      <c r="H58" s="22"/>
      <c r="I58" s="22">
        <v>68114313</v>
      </c>
      <c r="K58" s="19">
        <v>0</v>
      </c>
      <c r="M58" s="22">
        <v>0</v>
      </c>
      <c r="N58" s="22"/>
      <c r="O58" s="22">
        <v>-4307209981</v>
      </c>
      <c r="P58" s="22"/>
      <c r="Q58" s="22">
        <v>0</v>
      </c>
      <c r="R58" s="22"/>
      <c r="S58" s="22">
        <v>-4307209981</v>
      </c>
      <c r="U58" s="16">
        <v>-1.1000000000000001E-3</v>
      </c>
    </row>
    <row r="59" spans="1:21" ht="18.75" thickBot="1">
      <c r="E59" s="23">
        <f>SUM(E8:E58)</f>
        <v>-48162321865</v>
      </c>
      <c r="F59" s="22"/>
      <c r="G59" s="23">
        <f>SUM(G8:G58)</f>
        <v>-215887127</v>
      </c>
      <c r="H59" s="22"/>
      <c r="I59" s="23">
        <f>SUM(I8:I58)</f>
        <v>-48378208992</v>
      </c>
      <c r="M59" s="23">
        <f>SUM(M8:M58)</f>
        <v>12134885940</v>
      </c>
      <c r="N59" s="22"/>
      <c r="O59" s="23">
        <f>SUM(O8:O58)</f>
        <v>3463282065</v>
      </c>
      <c r="P59" s="22"/>
      <c r="Q59" s="23">
        <f>SUM(Q8:Q58)</f>
        <v>9484588576</v>
      </c>
      <c r="R59" s="22"/>
      <c r="S59" s="23">
        <f>SUM(S8:S58)</f>
        <v>24785004862</v>
      </c>
    </row>
    <row r="60" spans="1:21" ht="18.75" thickTop="1">
      <c r="M60" s="22"/>
      <c r="N60" s="22"/>
      <c r="O60" s="37"/>
      <c r="P60" s="22"/>
      <c r="Q60" s="22"/>
      <c r="R60" s="22"/>
      <c r="S60" s="22"/>
    </row>
    <row r="61" spans="1:21">
      <c r="M61" s="35"/>
      <c r="O61" s="38"/>
    </row>
    <row r="62" spans="1:21">
      <c r="M62" s="27"/>
      <c r="O62" s="38"/>
    </row>
    <row r="63" spans="1:21">
      <c r="M63" s="36"/>
      <c r="O63" s="39"/>
    </row>
    <row r="64" spans="1:21">
      <c r="O64" s="38"/>
      <c r="Q64" s="22"/>
    </row>
    <row r="66" spans="15:17">
      <c r="O66" s="4"/>
    </row>
    <row r="67" spans="15:17">
      <c r="Q67" s="20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rightToLeft="1" tabSelected="1" zoomScale="80" zoomScaleNormal="80" workbookViewId="0">
      <selection activeCell="E8" sqref="E8:Q33"/>
    </sheetView>
  </sheetViews>
  <sheetFormatPr defaultRowHeight="18"/>
  <cols>
    <col min="1" max="1" width="45.425781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5703125" style="2" bestFit="1" customWidth="1"/>
    <col min="6" max="6" width="1" style="2" customWidth="1"/>
    <col min="7" max="7" width="16.5703125" style="2" bestFit="1" customWidth="1"/>
    <col min="8" max="8" width="1" style="2" customWidth="1"/>
    <col min="9" max="9" width="13.28515625" style="2" bestFit="1" customWidth="1"/>
    <col min="10" max="10" width="1" style="2" customWidth="1"/>
    <col min="11" max="11" width="20.7109375" style="2" bestFit="1" customWidth="1"/>
    <col min="12" max="12" width="1" style="2" customWidth="1"/>
    <col min="13" max="13" width="22.5703125" style="2" bestFit="1" customWidth="1"/>
    <col min="14" max="14" width="1" style="2" customWidth="1"/>
    <col min="15" max="15" width="16.5703125" style="2" bestFit="1" customWidth="1"/>
    <col min="16" max="16" width="1" style="2" customWidth="1"/>
    <col min="17" max="17" width="14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>
      <c r="A3" s="31" t="s">
        <v>259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>
      <c r="A6" s="31" t="s">
        <v>263</v>
      </c>
      <c r="C6" s="31" t="s">
        <v>261</v>
      </c>
      <c r="D6" s="31" t="s">
        <v>261</v>
      </c>
      <c r="E6" s="31" t="s">
        <v>261</v>
      </c>
      <c r="F6" s="31" t="s">
        <v>261</v>
      </c>
      <c r="G6" s="31" t="s">
        <v>261</v>
      </c>
      <c r="H6" s="31" t="s">
        <v>261</v>
      </c>
      <c r="I6" s="31" t="s">
        <v>261</v>
      </c>
      <c r="K6" s="31" t="s">
        <v>262</v>
      </c>
      <c r="L6" s="31" t="s">
        <v>262</v>
      </c>
      <c r="M6" s="31" t="s">
        <v>262</v>
      </c>
      <c r="N6" s="31" t="s">
        <v>262</v>
      </c>
      <c r="O6" s="31" t="s">
        <v>262</v>
      </c>
      <c r="P6" s="31" t="s">
        <v>262</v>
      </c>
      <c r="Q6" s="31" t="s">
        <v>262</v>
      </c>
    </row>
    <row r="7" spans="1:17" ht="27.75">
      <c r="A7" s="31" t="s">
        <v>263</v>
      </c>
      <c r="C7" s="31" t="s">
        <v>292</v>
      </c>
      <c r="E7" s="31" t="s">
        <v>290</v>
      </c>
      <c r="G7" s="31" t="s">
        <v>291</v>
      </c>
      <c r="I7" s="31" t="s">
        <v>293</v>
      </c>
      <c r="K7" s="31" t="s">
        <v>292</v>
      </c>
      <c r="M7" s="31" t="s">
        <v>290</v>
      </c>
      <c r="O7" s="31" t="s">
        <v>291</v>
      </c>
      <c r="Q7" s="31" t="s">
        <v>293</v>
      </c>
    </row>
    <row r="8" spans="1:17" ht="18.75">
      <c r="A8" s="3" t="s">
        <v>281</v>
      </c>
      <c r="C8" s="12">
        <v>26654924666</v>
      </c>
      <c r="D8" s="13"/>
      <c r="E8" s="22">
        <v>1529098800</v>
      </c>
      <c r="F8" s="22"/>
      <c r="G8" s="22">
        <v>-213177328</v>
      </c>
      <c r="H8" s="22"/>
      <c r="I8" s="22">
        <v>27970846138</v>
      </c>
      <c r="J8" s="22"/>
      <c r="K8" s="22">
        <v>54372973639</v>
      </c>
      <c r="L8" s="22"/>
      <c r="M8" s="22">
        <v>-218451022574</v>
      </c>
      <c r="N8" s="22"/>
      <c r="O8" s="22">
        <v>-517436167</v>
      </c>
      <c r="P8" s="22"/>
      <c r="Q8" s="22">
        <v>-164595485102</v>
      </c>
    </row>
    <row r="9" spans="1:17" ht="18.75">
      <c r="A9" s="3" t="s">
        <v>287</v>
      </c>
      <c r="C9" s="12">
        <v>0</v>
      </c>
      <c r="D9" s="13"/>
      <c r="E9" s="22">
        <v>0</v>
      </c>
      <c r="F9" s="22"/>
      <c r="G9" s="22">
        <v>0</v>
      </c>
      <c r="H9" s="22"/>
      <c r="I9" s="22">
        <v>0</v>
      </c>
      <c r="J9" s="22"/>
      <c r="K9" s="22">
        <v>0</v>
      </c>
      <c r="L9" s="22"/>
      <c r="M9" s="22">
        <v>0</v>
      </c>
      <c r="N9" s="22"/>
      <c r="O9" s="22">
        <v>4971151211</v>
      </c>
      <c r="P9" s="22"/>
      <c r="Q9" s="22">
        <v>4971151211</v>
      </c>
    </row>
    <row r="10" spans="1:17" ht="18.75">
      <c r="A10" s="3" t="s">
        <v>147</v>
      </c>
      <c r="C10" s="12">
        <v>74032997178</v>
      </c>
      <c r="D10" s="13"/>
      <c r="E10" s="22">
        <v>158420435601</v>
      </c>
      <c r="F10" s="22"/>
      <c r="G10" s="22">
        <v>0</v>
      </c>
      <c r="H10" s="22"/>
      <c r="I10" s="22">
        <v>232453432779</v>
      </c>
      <c r="J10" s="22"/>
      <c r="K10" s="22">
        <v>145535882405</v>
      </c>
      <c r="L10" s="22"/>
      <c r="M10" s="22">
        <v>0</v>
      </c>
      <c r="N10" s="22"/>
      <c r="O10" s="22">
        <v>-512586948</v>
      </c>
      <c r="P10" s="22"/>
      <c r="Q10" s="22">
        <v>145023295457</v>
      </c>
    </row>
    <row r="11" spans="1:17" ht="18.75">
      <c r="A11" s="3" t="s">
        <v>288</v>
      </c>
      <c r="C11" s="12">
        <v>0</v>
      </c>
      <c r="D11" s="13"/>
      <c r="E11" s="22">
        <v>0</v>
      </c>
      <c r="F11" s="22"/>
      <c r="G11" s="22">
        <v>0</v>
      </c>
      <c r="H11" s="22"/>
      <c r="I11" s="22">
        <v>0</v>
      </c>
      <c r="J11" s="22"/>
      <c r="K11" s="22">
        <v>22237052057</v>
      </c>
      <c r="L11" s="22"/>
      <c r="M11" s="22">
        <v>0</v>
      </c>
      <c r="N11" s="22"/>
      <c r="O11" s="22">
        <v>-8949393448</v>
      </c>
      <c r="P11" s="22"/>
      <c r="Q11" s="22">
        <v>13287658609</v>
      </c>
    </row>
    <row r="12" spans="1:17" ht="18.75">
      <c r="A12" s="3" t="s">
        <v>284</v>
      </c>
      <c r="C12" s="12">
        <v>57701235822</v>
      </c>
      <c r="D12" s="13"/>
      <c r="E12" s="22">
        <v>0</v>
      </c>
      <c r="F12" s="22"/>
      <c r="G12" s="22">
        <v>0</v>
      </c>
      <c r="H12" s="22"/>
      <c r="I12" s="22">
        <v>57701235822</v>
      </c>
      <c r="J12" s="22"/>
      <c r="K12" s="22">
        <v>91534286985</v>
      </c>
      <c r="L12" s="22"/>
      <c r="M12" s="22">
        <v>157826911993</v>
      </c>
      <c r="N12" s="22"/>
      <c r="O12" s="22">
        <v>450875690</v>
      </c>
      <c r="P12" s="22"/>
      <c r="Q12" s="22">
        <v>249812074668</v>
      </c>
    </row>
    <row r="13" spans="1:17" ht="18.75">
      <c r="A13" s="3" t="s">
        <v>99</v>
      </c>
      <c r="C13" s="12">
        <v>150385631533</v>
      </c>
      <c r="D13" s="13"/>
      <c r="E13" s="22">
        <v>164150982327</v>
      </c>
      <c r="F13" s="22"/>
      <c r="G13" s="22">
        <v>0</v>
      </c>
      <c r="H13" s="22"/>
      <c r="I13" s="22">
        <v>314536613860</v>
      </c>
      <c r="J13" s="22"/>
      <c r="K13" s="22">
        <v>296881979492</v>
      </c>
      <c r="L13" s="22"/>
      <c r="M13" s="22">
        <v>464335584691</v>
      </c>
      <c r="N13" s="22"/>
      <c r="O13" s="22">
        <v>0</v>
      </c>
      <c r="P13" s="22"/>
      <c r="Q13" s="22">
        <v>761217564183</v>
      </c>
    </row>
    <row r="14" spans="1:17" ht="18.75">
      <c r="A14" s="3" t="s">
        <v>117</v>
      </c>
      <c r="C14" s="12">
        <v>15014771689</v>
      </c>
      <c r="D14" s="13"/>
      <c r="E14" s="22">
        <v>0</v>
      </c>
      <c r="F14" s="22"/>
      <c r="G14" s="22">
        <v>0</v>
      </c>
      <c r="H14" s="22"/>
      <c r="I14" s="22">
        <v>15014771689</v>
      </c>
      <c r="J14" s="22"/>
      <c r="K14" s="22">
        <v>29535022831</v>
      </c>
      <c r="L14" s="22"/>
      <c r="M14" s="22">
        <v>0</v>
      </c>
      <c r="N14" s="22"/>
      <c r="O14" s="22">
        <v>0</v>
      </c>
      <c r="P14" s="22"/>
      <c r="Q14" s="22">
        <v>29535022831</v>
      </c>
    </row>
    <row r="15" spans="1:17" ht="18.75">
      <c r="A15" s="3" t="s">
        <v>126</v>
      </c>
      <c r="C15" s="12">
        <v>6367429289</v>
      </c>
      <c r="D15" s="13"/>
      <c r="E15" s="22">
        <v>-271875000</v>
      </c>
      <c r="F15" s="22"/>
      <c r="G15" s="22">
        <v>0</v>
      </c>
      <c r="H15" s="22"/>
      <c r="I15" s="22">
        <v>6095554289</v>
      </c>
      <c r="J15" s="22"/>
      <c r="K15" s="22">
        <v>6367429289</v>
      </c>
      <c r="L15" s="22"/>
      <c r="M15" s="22">
        <v>-271875000</v>
      </c>
      <c r="N15" s="22"/>
      <c r="O15" s="22">
        <v>0</v>
      </c>
      <c r="P15" s="22"/>
      <c r="Q15" s="22">
        <v>6095554289</v>
      </c>
    </row>
    <row r="16" spans="1:17" ht="18.75">
      <c r="A16" s="3" t="s">
        <v>132</v>
      </c>
      <c r="C16" s="12">
        <v>44383546830</v>
      </c>
      <c r="D16" s="13"/>
      <c r="E16" s="22">
        <v>0</v>
      </c>
      <c r="F16" s="22"/>
      <c r="G16" s="22">
        <v>0</v>
      </c>
      <c r="H16" s="22"/>
      <c r="I16" s="22">
        <v>44383546830</v>
      </c>
      <c r="J16" s="22"/>
      <c r="K16" s="22">
        <v>88767093680</v>
      </c>
      <c r="L16" s="22"/>
      <c r="M16" s="22">
        <v>0</v>
      </c>
      <c r="N16" s="22"/>
      <c r="O16" s="22">
        <v>0</v>
      </c>
      <c r="P16" s="22"/>
      <c r="Q16" s="22">
        <v>88767093680</v>
      </c>
    </row>
    <row r="17" spans="1:17" ht="18.75">
      <c r="A17" s="3" t="s">
        <v>136</v>
      </c>
      <c r="C17" s="12">
        <v>8876638350</v>
      </c>
      <c r="D17" s="13"/>
      <c r="E17" s="22">
        <v>0</v>
      </c>
      <c r="F17" s="22"/>
      <c r="G17" s="22">
        <v>0</v>
      </c>
      <c r="H17" s="22"/>
      <c r="I17" s="22">
        <v>8876638350</v>
      </c>
      <c r="J17" s="22"/>
      <c r="K17" s="22">
        <v>17753276707</v>
      </c>
      <c r="L17" s="22"/>
      <c r="M17" s="22">
        <v>0</v>
      </c>
      <c r="N17" s="22"/>
      <c r="O17" s="22">
        <v>0</v>
      </c>
      <c r="P17" s="22"/>
      <c r="Q17" s="22">
        <v>17753276707</v>
      </c>
    </row>
    <row r="18" spans="1:17" ht="18.75">
      <c r="A18" s="3" t="s">
        <v>137</v>
      </c>
      <c r="C18" s="12">
        <v>8876682720</v>
      </c>
      <c r="D18" s="13"/>
      <c r="E18" s="22">
        <v>0</v>
      </c>
      <c r="F18" s="22"/>
      <c r="G18" s="22">
        <v>0</v>
      </c>
      <c r="H18" s="22"/>
      <c r="I18" s="22">
        <v>8876682720</v>
      </c>
      <c r="J18" s="22"/>
      <c r="K18" s="22">
        <v>17753229351</v>
      </c>
      <c r="L18" s="22"/>
      <c r="M18" s="22">
        <v>0</v>
      </c>
      <c r="N18" s="22"/>
      <c r="O18" s="22">
        <v>0</v>
      </c>
      <c r="P18" s="22"/>
      <c r="Q18" s="22">
        <v>17753229351</v>
      </c>
    </row>
    <row r="19" spans="1:17" ht="18.75">
      <c r="A19" s="3" t="s">
        <v>138</v>
      </c>
      <c r="C19" s="12">
        <v>36986256960</v>
      </c>
      <c r="D19" s="13"/>
      <c r="E19" s="22">
        <v>0</v>
      </c>
      <c r="F19" s="22"/>
      <c r="G19" s="22">
        <v>0</v>
      </c>
      <c r="H19" s="22"/>
      <c r="I19" s="22">
        <v>36986256960</v>
      </c>
      <c r="J19" s="22"/>
      <c r="K19" s="22">
        <v>73972650056</v>
      </c>
      <c r="L19" s="22"/>
      <c r="M19" s="22">
        <v>0</v>
      </c>
      <c r="N19" s="22"/>
      <c r="O19" s="22">
        <v>0</v>
      </c>
      <c r="P19" s="22"/>
      <c r="Q19" s="22">
        <v>73972650056</v>
      </c>
    </row>
    <row r="20" spans="1:17" ht="18.75">
      <c r="A20" s="3" t="s">
        <v>123</v>
      </c>
      <c r="C20" s="12">
        <v>18131785064</v>
      </c>
      <c r="D20" s="13"/>
      <c r="E20" s="22">
        <v>-3375817500</v>
      </c>
      <c r="F20" s="22"/>
      <c r="G20" s="22">
        <v>0</v>
      </c>
      <c r="H20" s="22"/>
      <c r="I20" s="22">
        <v>14755967564</v>
      </c>
      <c r="J20" s="22"/>
      <c r="K20" s="22">
        <v>18131785064</v>
      </c>
      <c r="L20" s="22"/>
      <c r="M20" s="22">
        <v>-3375817500</v>
      </c>
      <c r="N20" s="22"/>
      <c r="O20" s="22">
        <v>0</v>
      </c>
      <c r="P20" s="22"/>
      <c r="Q20" s="22">
        <v>14755967564</v>
      </c>
    </row>
    <row r="21" spans="1:17" ht="18.75">
      <c r="A21" s="3" t="s">
        <v>102</v>
      </c>
      <c r="C21" s="12">
        <v>7524960851</v>
      </c>
      <c r="D21" s="13"/>
      <c r="E21" s="22">
        <v>21416117625</v>
      </c>
      <c r="F21" s="22"/>
      <c r="G21" s="22">
        <v>0</v>
      </c>
      <c r="H21" s="22"/>
      <c r="I21" s="22">
        <v>28941078476</v>
      </c>
      <c r="J21" s="22"/>
      <c r="K21" s="22">
        <v>14839669686</v>
      </c>
      <c r="L21" s="22"/>
      <c r="M21" s="22">
        <v>10172655872</v>
      </c>
      <c r="N21" s="22"/>
      <c r="O21" s="22">
        <v>0</v>
      </c>
      <c r="P21" s="22"/>
      <c r="Q21" s="22">
        <v>25012325558</v>
      </c>
    </row>
    <row r="22" spans="1:17" ht="18.75">
      <c r="A22" s="3" t="s">
        <v>114</v>
      </c>
      <c r="C22" s="12">
        <v>596805794</v>
      </c>
      <c r="D22" s="13"/>
      <c r="E22" s="22">
        <v>3199420000</v>
      </c>
      <c r="F22" s="22"/>
      <c r="G22" s="22">
        <v>0</v>
      </c>
      <c r="H22" s="22"/>
      <c r="I22" s="22">
        <v>3796225794</v>
      </c>
      <c r="J22" s="22"/>
      <c r="K22" s="22">
        <v>1219362784</v>
      </c>
      <c r="L22" s="22"/>
      <c r="M22" s="22">
        <v>3199420000</v>
      </c>
      <c r="N22" s="22"/>
      <c r="O22" s="22">
        <v>0</v>
      </c>
      <c r="P22" s="22"/>
      <c r="Q22" s="22">
        <v>4418782784</v>
      </c>
    </row>
    <row r="23" spans="1:17" ht="18.75">
      <c r="A23" s="3" t="s">
        <v>108</v>
      </c>
      <c r="C23" s="12">
        <v>9701664084</v>
      </c>
      <c r="D23" s="13"/>
      <c r="E23" s="22">
        <v>0</v>
      </c>
      <c r="F23" s="22"/>
      <c r="G23" s="22">
        <v>0</v>
      </c>
      <c r="H23" s="22"/>
      <c r="I23" s="22">
        <v>9701664084</v>
      </c>
      <c r="J23" s="22"/>
      <c r="K23" s="22">
        <v>19150153218</v>
      </c>
      <c r="L23" s="22"/>
      <c r="M23" s="22">
        <v>0</v>
      </c>
      <c r="N23" s="22"/>
      <c r="O23" s="22">
        <v>0</v>
      </c>
      <c r="P23" s="22"/>
      <c r="Q23" s="22">
        <v>19150153218</v>
      </c>
    </row>
    <row r="24" spans="1:17" ht="18.75">
      <c r="A24" s="3" t="s">
        <v>105</v>
      </c>
      <c r="C24" s="12">
        <v>3599911197</v>
      </c>
      <c r="D24" s="13"/>
      <c r="E24" s="22">
        <v>-421341218</v>
      </c>
      <c r="F24" s="22"/>
      <c r="G24" s="22">
        <v>0</v>
      </c>
      <c r="H24" s="22"/>
      <c r="I24" s="22">
        <v>3178569979</v>
      </c>
      <c r="J24" s="22"/>
      <c r="K24" s="22">
        <v>7100841090</v>
      </c>
      <c r="L24" s="22"/>
      <c r="M24" s="22">
        <v>-421341218</v>
      </c>
      <c r="N24" s="22"/>
      <c r="O24" s="22">
        <v>0</v>
      </c>
      <c r="P24" s="22"/>
      <c r="Q24" s="22">
        <v>6679499872</v>
      </c>
    </row>
    <row r="25" spans="1:17" ht="18.75">
      <c r="A25" s="3" t="s">
        <v>81</v>
      </c>
      <c r="C25" s="12">
        <v>39333855607</v>
      </c>
      <c r="D25" s="13"/>
      <c r="E25" s="22">
        <v>0</v>
      </c>
      <c r="F25" s="22"/>
      <c r="G25" s="22">
        <v>0</v>
      </c>
      <c r="H25" s="22"/>
      <c r="I25" s="22">
        <v>39333855607</v>
      </c>
      <c r="J25" s="22"/>
      <c r="K25" s="22">
        <v>77297989023</v>
      </c>
      <c r="L25" s="22"/>
      <c r="M25" s="22">
        <v>0</v>
      </c>
      <c r="N25" s="22"/>
      <c r="O25" s="22">
        <v>0</v>
      </c>
      <c r="P25" s="22"/>
      <c r="Q25" s="22">
        <v>77297989023</v>
      </c>
    </row>
    <row r="26" spans="1:17" ht="18.75">
      <c r="A26" s="3" t="s">
        <v>96</v>
      </c>
      <c r="C26" s="12">
        <v>24244592531</v>
      </c>
      <c r="D26" s="13"/>
      <c r="E26" s="22">
        <v>0</v>
      </c>
      <c r="F26" s="22"/>
      <c r="G26" s="22">
        <v>0</v>
      </c>
      <c r="H26" s="22"/>
      <c r="I26" s="22">
        <v>24244592531</v>
      </c>
      <c r="J26" s="22"/>
      <c r="K26" s="22">
        <v>47683716872</v>
      </c>
      <c r="L26" s="22"/>
      <c r="M26" s="22">
        <v>0</v>
      </c>
      <c r="N26" s="22"/>
      <c r="O26" s="22">
        <v>0</v>
      </c>
      <c r="P26" s="22"/>
      <c r="Q26" s="22">
        <v>47683716872</v>
      </c>
    </row>
    <row r="27" spans="1:17" ht="18.75">
      <c r="A27" s="3" t="s">
        <v>139</v>
      </c>
      <c r="C27" s="12">
        <v>27397260426</v>
      </c>
      <c r="D27" s="13"/>
      <c r="E27" s="22">
        <v>0</v>
      </c>
      <c r="F27" s="22"/>
      <c r="G27" s="22">
        <v>0</v>
      </c>
      <c r="H27" s="22"/>
      <c r="I27" s="22">
        <v>27397260426</v>
      </c>
      <c r="J27" s="22"/>
      <c r="K27" s="22">
        <v>60273972726</v>
      </c>
      <c r="L27" s="22"/>
      <c r="M27" s="22">
        <v>0</v>
      </c>
      <c r="N27" s="22"/>
      <c r="O27" s="22">
        <v>0</v>
      </c>
      <c r="P27" s="22"/>
      <c r="Q27" s="22">
        <v>60273972726</v>
      </c>
    </row>
    <row r="28" spans="1:17" ht="18.75">
      <c r="A28" s="3" t="s">
        <v>129</v>
      </c>
      <c r="C28" s="12">
        <v>0</v>
      </c>
      <c r="D28" s="13"/>
      <c r="E28" s="22">
        <v>-340545751</v>
      </c>
      <c r="F28" s="22"/>
      <c r="G28" s="22">
        <v>0</v>
      </c>
      <c r="H28" s="22"/>
      <c r="I28" s="22">
        <v>-340545751</v>
      </c>
      <c r="J28" s="22"/>
      <c r="K28" s="22">
        <v>0</v>
      </c>
      <c r="L28" s="22"/>
      <c r="M28" s="22">
        <v>-340545751</v>
      </c>
      <c r="N28" s="22"/>
      <c r="O28" s="22">
        <v>0</v>
      </c>
      <c r="P28" s="22"/>
      <c r="Q28" s="22">
        <v>-340545751</v>
      </c>
    </row>
    <row r="29" spans="1:17" ht="18.75">
      <c r="A29" s="3" t="s">
        <v>87</v>
      </c>
      <c r="C29" s="12">
        <v>0</v>
      </c>
      <c r="D29" s="13"/>
      <c r="E29" s="22">
        <v>638894</v>
      </c>
      <c r="F29" s="22"/>
      <c r="G29" s="22">
        <v>0</v>
      </c>
      <c r="H29" s="22"/>
      <c r="I29" s="22">
        <v>638894</v>
      </c>
      <c r="J29" s="22"/>
      <c r="K29" s="22">
        <v>0</v>
      </c>
      <c r="L29" s="22"/>
      <c r="M29" s="22">
        <v>78206</v>
      </c>
      <c r="N29" s="22"/>
      <c r="O29" s="22">
        <v>0</v>
      </c>
      <c r="P29" s="22"/>
      <c r="Q29" s="22">
        <v>78206</v>
      </c>
    </row>
    <row r="30" spans="1:17" ht="18.75">
      <c r="A30" s="3" t="s">
        <v>90</v>
      </c>
      <c r="C30" s="12">
        <v>0</v>
      </c>
      <c r="D30" s="13"/>
      <c r="E30" s="22">
        <v>-407245577</v>
      </c>
      <c r="F30" s="22"/>
      <c r="G30" s="22">
        <v>0</v>
      </c>
      <c r="H30" s="22"/>
      <c r="I30" s="22">
        <v>-407245577</v>
      </c>
      <c r="J30" s="22"/>
      <c r="K30" s="22">
        <v>0</v>
      </c>
      <c r="L30" s="22"/>
      <c r="M30" s="22">
        <v>-14757143727</v>
      </c>
      <c r="N30" s="22"/>
      <c r="O30" s="22">
        <v>0</v>
      </c>
      <c r="P30" s="22"/>
      <c r="Q30" s="22">
        <v>-14757143727</v>
      </c>
    </row>
    <row r="31" spans="1:17" ht="18.75">
      <c r="A31" s="3" t="s">
        <v>93</v>
      </c>
      <c r="C31" s="12">
        <v>0</v>
      </c>
      <c r="D31" s="13"/>
      <c r="E31" s="22">
        <v>1049718914</v>
      </c>
      <c r="F31" s="22"/>
      <c r="G31" s="22">
        <v>0</v>
      </c>
      <c r="H31" s="22"/>
      <c r="I31" s="22">
        <v>1049718914</v>
      </c>
      <c r="J31" s="22"/>
      <c r="K31" s="22">
        <v>0</v>
      </c>
      <c r="L31" s="22"/>
      <c r="M31" s="22">
        <v>-3330906260</v>
      </c>
      <c r="N31" s="22"/>
      <c r="O31" s="22">
        <v>0</v>
      </c>
      <c r="P31" s="22"/>
      <c r="Q31" s="22">
        <v>-3330906260</v>
      </c>
    </row>
    <row r="32" spans="1:17" ht="18.75">
      <c r="A32" s="3" t="s">
        <v>283</v>
      </c>
      <c r="C32" s="12">
        <v>0</v>
      </c>
      <c r="D32" s="13"/>
      <c r="E32" s="22">
        <v>-4604998586</v>
      </c>
      <c r="F32" s="22"/>
      <c r="G32" s="22">
        <v>0</v>
      </c>
      <c r="H32" s="22"/>
      <c r="I32" s="22">
        <v>-4604998586</v>
      </c>
      <c r="J32" s="22"/>
      <c r="K32" s="22">
        <v>0</v>
      </c>
      <c r="L32" s="22"/>
      <c r="M32" s="22">
        <v>29283221877</v>
      </c>
      <c r="N32" s="22"/>
      <c r="O32" s="22">
        <v>0</v>
      </c>
      <c r="P32" s="22"/>
      <c r="Q32" s="22">
        <v>29283221877</v>
      </c>
    </row>
    <row r="33" spans="3:17" ht="18.75" thickBot="1">
      <c r="C33" s="14">
        <f>SUM(C8:C32)</f>
        <v>559810950591</v>
      </c>
      <c r="D33" s="13"/>
      <c r="E33" s="23">
        <f>SUM(E8:E32)</f>
        <v>340344588529</v>
      </c>
      <c r="F33" s="22"/>
      <c r="G33" s="23">
        <f>SUM(G8:G32)</f>
        <v>-213177328</v>
      </c>
      <c r="H33" s="22"/>
      <c r="I33" s="23">
        <f>SUM(I8:I32)</f>
        <v>899942361792</v>
      </c>
      <c r="J33" s="22"/>
      <c r="K33" s="23">
        <f>SUM(K8:K32)</f>
        <v>1090408366955</v>
      </c>
      <c r="L33" s="22"/>
      <c r="M33" s="23">
        <f>SUM(M8:M32)</f>
        <v>423869220609</v>
      </c>
      <c r="N33" s="22"/>
      <c r="O33" s="23">
        <f>SUM(O8:O32)</f>
        <v>-4557389662</v>
      </c>
      <c r="P33" s="22"/>
      <c r="Q33" s="23">
        <f>SUM(Q8:Q32)</f>
        <v>1509720197902</v>
      </c>
    </row>
    <row r="34" spans="3:17" ht="18.7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rightToLeft="1" topLeftCell="A25" workbookViewId="0">
      <selection activeCell="I8" sqref="I8:I41"/>
    </sheetView>
  </sheetViews>
  <sheetFormatPr defaultRowHeight="18"/>
  <cols>
    <col min="1" max="1" width="31.28515625" style="2" bestFit="1" customWidth="1"/>
    <col min="2" max="2" width="1" style="2" customWidth="1"/>
    <col min="3" max="3" width="27.42578125" style="2" bestFit="1" customWidth="1"/>
    <col min="4" max="4" width="1" style="2" customWidth="1"/>
    <col min="5" max="5" width="23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21.7109375" style="2" bestFit="1" customWidth="1"/>
    <col min="10" max="10" width="1" style="2" customWidth="1"/>
    <col min="11" max="11" width="17.14062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7.75">
      <c r="A3" s="31" t="s">
        <v>259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 ht="27.75">
      <c r="A6" s="31" t="s">
        <v>294</v>
      </c>
      <c r="B6" s="31" t="s">
        <v>294</v>
      </c>
      <c r="C6" s="31" t="s">
        <v>294</v>
      </c>
      <c r="E6" s="31" t="s">
        <v>261</v>
      </c>
      <c r="F6" s="31" t="s">
        <v>261</v>
      </c>
      <c r="G6" s="31" t="s">
        <v>261</v>
      </c>
      <c r="I6" s="31" t="s">
        <v>262</v>
      </c>
      <c r="J6" s="31" t="s">
        <v>262</v>
      </c>
      <c r="K6" s="31" t="s">
        <v>262</v>
      </c>
    </row>
    <row r="7" spans="1:11" ht="91.5" customHeight="1">
      <c r="A7" s="31" t="s">
        <v>295</v>
      </c>
      <c r="C7" s="31" t="s">
        <v>160</v>
      </c>
      <c r="E7" s="32" t="s">
        <v>330</v>
      </c>
      <c r="G7" s="32" t="s">
        <v>329</v>
      </c>
      <c r="I7" s="32" t="s">
        <v>331</v>
      </c>
      <c r="K7" s="32" t="s">
        <v>329</v>
      </c>
    </row>
    <row r="8" spans="1:11" ht="18.75">
      <c r="A8" s="3" t="s">
        <v>166</v>
      </c>
      <c r="C8" s="2" t="s">
        <v>167</v>
      </c>
      <c r="E8" s="12">
        <v>129392446</v>
      </c>
      <c r="F8" s="13"/>
      <c r="G8" s="13" t="s">
        <v>268</v>
      </c>
      <c r="H8" s="13"/>
      <c r="I8" s="12">
        <v>1347138532</v>
      </c>
      <c r="K8" s="2" t="s">
        <v>268</v>
      </c>
    </row>
    <row r="9" spans="1:11" ht="18.75">
      <c r="A9" s="3" t="s">
        <v>170</v>
      </c>
      <c r="C9" s="2" t="s">
        <v>171</v>
      </c>
      <c r="E9" s="12">
        <v>8019</v>
      </c>
      <c r="F9" s="13"/>
      <c r="G9" s="13" t="s">
        <v>268</v>
      </c>
      <c r="H9" s="13"/>
      <c r="I9" s="12">
        <v>3508</v>
      </c>
      <c r="K9" s="2" t="s">
        <v>268</v>
      </c>
    </row>
    <row r="10" spans="1:11" ht="18.75">
      <c r="A10" s="3" t="s">
        <v>173</v>
      </c>
      <c r="C10" s="2" t="s">
        <v>174</v>
      </c>
      <c r="E10" s="12">
        <v>8219</v>
      </c>
      <c r="F10" s="13"/>
      <c r="G10" s="13" t="s">
        <v>268</v>
      </c>
      <c r="H10" s="13"/>
      <c r="I10" s="12">
        <v>16712</v>
      </c>
      <c r="K10" s="2" t="s">
        <v>268</v>
      </c>
    </row>
    <row r="11" spans="1:11" ht="18.75">
      <c r="A11" s="3" t="s">
        <v>176</v>
      </c>
      <c r="C11" s="2" t="s">
        <v>177</v>
      </c>
      <c r="E11" s="12">
        <v>75560441</v>
      </c>
      <c r="F11" s="13"/>
      <c r="G11" s="13" t="s">
        <v>268</v>
      </c>
      <c r="H11" s="13"/>
      <c r="I11" s="12">
        <v>102151305</v>
      </c>
      <c r="K11" s="2" t="s">
        <v>268</v>
      </c>
    </row>
    <row r="12" spans="1:11" ht="18.75">
      <c r="A12" s="3" t="s">
        <v>179</v>
      </c>
      <c r="C12" s="2" t="s">
        <v>180</v>
      </c>
      <c r="E12" s="12">
        <v>2843981</v>
      </c>
      <c r="F12" s="13"/>
      <c r="G12" s="13" t="s">
        <v>268</v>
      </c>
      <c r="H12" s="13"/>
      <c r="I12" s="12">
        <v>105820</v>
      </c>
      <c r="K12" s="2" t="s">
        <v>268</v>
      </c>
    </row>
    <row r="13" spans="1:11" ht="18.75">
      <c r="A13" s="3" t="s">
        <v>170</v>
      </c>
      <c r="C13" s="2" t="s">
        <v>181</v>
      </c>
      <c r="E13" s="12">
        <v>1276214</v>
      </c>
      <c r="F13" s="13"/>
      <c r="G13" s="13" t="s">
        <v>268</v>
      </c>
      <c r="H13" s="13"/>
      <c r="I13" s="12">
        <v>2542052</v>
      </c>
      <c r="K13" s="2" t="s">
        <v>268</v>
      </c>
    </row>
    <row r="14" spans="1:11" ht="18.75">
      <c r="A14" s="3" t="s">
        <v>193</v>
      </c>
      <c r="C14" s="2" t="s">
        <v>194</v>
      </c>
      <c r="E14" s="12">
        <v>2722275</v>
      </c>
      <c r="F14" s="13"/>
      <c r="G14" s="13" t="s">
        <v>268</v>
      </c>
      <c r="H14" s="13"/>
      <c r="I14" s="12">
        <v>5425210</v>
      </c>
      <c r="K14" s="2" t="s">
        <v>268</v>
      </c>
    </row>
    <row r="15" spans="1:11" ht="18.75">
      <c r="A15" s="3" t="s">
        <v>196</v>
      </c>
      <c r="C15" s="2" t="s">
        <v>197</v>
      </c>
      <c r="E15" s="12">
        <v>8450</v>
      </c>
      <c r="F15" s="13"/>
      <c r="G15" s="13" t="s">
        <v>268</v>
      </c>
      <c r="H15" s="13"/>
      <c r="I15" s="12">
        <v>17109</v>
      </c>
      <c r="K15" s="2" t="s">
        <v>268</v>
      </c>
    </row>
    <row r="16" spans="1:11" ht="18.75">
      <c r="A16" s="3" t="s">
        <v>199</v>
      </c>
      <c r="C16" s="2" t="s">
        <v>200</v>
      </c>
      <c r="E16" s="12">
        <v>267036363</v>
      </c>
      <c r="F16" s="13"/>
      <c r="G16" s="13" t="s">
        <v>268</v>
      </c>
      <c r="H16" s="13"/>
      <c r="I16" s="12">
        <v>597709776</v>
      </c>
      <c r="K16" s="2" t="s">
        <v>268</v>
      </c>
    </row>
    <row r="17" spans="1:11" ht="18.75">
      <c r="A17" s="3" t="s">
        <v>202</v>
      </c>
      <c r="C17" s="2" t="s">
        <v>203</v>
      </c>
      <c r="E17" s="12">
        <v>8197</v>
      </c>
      <c r="F17" s="13"/>
      <c r="G17" s="13" t="s">
        <v>268</v>
      </c>
      <c r="H17" s="13"/>
      <c r="I17" s="12">
        <v>16667</v>
      </c>
      <c r="K17" s="2" t="s">
        <v>268</v>
      </c>
    </row>
    <row r="18" spans="1:11" ht="18.75">
      <c r="A18" s="3" t="s">
        <v>270</v>
      </c>
      <c r="C18" s="2" t="s">
        <v>296</v>
      </c>
      <c r="E18" s="12">
        <v>0</v>
      </c>
      <c r="F18" s="13"/>
      <c r="G18" s="13" t="s">
        <v>268</v>
      </c>
      <c r="H18" s="13"/>
      <c r="I18" s="12">
        <v>66</v>
      </c>
      <c r="K18" s="2" t="s">
        <v>268</v>
      </c>
    </row>
    <row r="19" spans="1:11" ht="18.75">
      <c r="A19" s="3" t="s">
        <v>208</v>
      </c>
      <c r="C19" s="2" t="s">
        <v>209</v>
      </c>
      <c r="E19" s="12">
        <v>819672</v>
      </c>
      <c r="F19" s="13"/>
      <c r="G19" s="13" t="s">
        <v>268</v>
      </c>
      <c r="H19" s="13"/>
      <c r="I19" s="12">
        <v>1639344</v>
      </c>
      <c r="K19" s="2" t="s">
        <v>268</v>
      </c>
    </row>
    <row r="20" spans="1:11" ht="18.75">
      <c r="A20" s="3" t="s">
        <v>199</v>
      </c>
      <c r="C20" s="2" t="s">
        <v>211</v>
      </c>
      <c r="E20" s="12">
        <v>65573770470</v>
      </c>
      <c r="F20" s="13"/>
      <c r="G20" s="13" t="s">
        <v>268</v>
      </c>
      <c r="H20" s="13"/>
      <c r="I20" s="12">
        <v>133333333289</v>
      </c>
      <c r="K20" s="2" t="s">
        <v>268</v>
      </c>
    </row>
    <row r="21" spans="1:11" ht="18.75">
      <c r="A21" s="3" t="s">
        <v>208</v>
      </c>
      <c r="C21" s="2" t="s">
        <v>297</v>
      </c>
      <c r="E21" s="12">
        <v>0</v>
      </c>
      <c r="F21" s="13"/>
      <c r="G21" s="13" t="s">
        <v>268</v>
      </c>
      <c r="H21" s="13"/>
      <c r="I21" s="12">
        <v>34702289835</v>
      </c>
      <c r="K21" s="2" t="s">
        <v>268</v>
      </c>
    </row>
    <row r="22" spans="1:11" ht="18.75">
      <c r="A22" s="3" t="s">
        <v>214</v>
      </c>
      <c r="C22" s="2" t="s">
        <v>215</v>
      </c>
      <c r="E22" s="12">
        <v>90163934400</v>
      </c>
      <c r="F22" s="13"/>
      <c r="G22" s="13" t="s">
        <v>268</v>
      </c>
      <c r="H22" s="13"/>
      <c r="I22" s="12">
        <v>183333333280</v>
      </c>
      <c r="K22" s="2" t="s">
        <v>268</v>
      </c>
    </row>
    <row r="23" spans="1:11" ht="18.75">
      <c r="A23" s="3" t="s">
        <v>214</v>
      </c>
      <c r="C23" s="2" t="s">
        <v>217</v>
      </c>
      <c r="E23" s="12">
        <v>24590163930</v>
      </c>
      <c r="F23" s="13"/>
      <c r="G23" s="13" t="s">
        <v>268</v>
      </c>
      <c r="H23" s="13"/>
      <c r="I23" s="12">
        <v>49999999991</v>
      </c>
      <c r="K23" s="2" t="s">
        <v>268</v>
      </c>
    </row>
    <row r="24" spans="1:11" ht="18.75">
      <c r="A24" s="3" t="s">
        <v>205</v>
      </c>
      <c r="C24" s="2" t="s">
        <v>298</v>
      </c>
      <c r="E24" s="12">
        <v>0</v>
      </c>
      <c r="F24" s="13"/>
      <c r="G24" s="13" t="s">
        <v>268</v>
      </c>
      <c r="H24" s="13"/>
      <c r="I24" s="12">
        <v>33313565574</v>
      </c>
      <c r="K24" s="2" t="s">
        <v>268</v>
      </c>
    </row>
    <row r="25" spans="1:11" ht="18.75">
      <c r="A25" s="3" t="s">
        <v>271</v>
      </c>
      <c r="C25" s="2" t="s">
        <v>299</v>
      </c>
      <c r="E25" s="12">
        <v>0</v>
      </c>
      <c r="F25" s="13"/>
      <c r="G25" s="13" t="s">
        <v>268</v>
      </c>
      <c r="H25" s="13"/>
      <c r="I25" s="12">
        <v>27770491803</v>
      </c>
      <c r="K25" s="2" t="s">
        <v>268</v>
      </c>
    </row>
    <row r="26" spans="1:11" ht="18.75">
      <c r="A26" s="3" t="s">
        <v>219</v>
      </c>
      <c r="C26" s="2" t="s">
        <v>220</v>
      </c>
      <c r="E26" s="12">
        <v>8277540960</v>
      </c>
      <c r="F26" s="13"/>
      <c r="G26" s="13" t="s">
        <v>268</v>
      </c>
      <c r="H26" s="13"/>
      <c r="I26" s="12">
        <v>16830999952</v>
      </c>
      <c r="K26" s="2" t="s">
        <v>268</v>
      </c>
    </row>
    <row r="27" spans="1:11" ht="18.75">
      <c r="A27" s="3" t="s">
        <v>173</v>
      </c>
      <c r="C27" s="2" t="s">
        <v>222</v>
      </c>
      <c r="E27" s="12">
        <v>14163934410</v>
      </c>
      <c r="F27" s="13"/>
      <c r="G27" s="13" t="s">
        <v>268</v>
      </c>
      <c r="H27" s="13"/>
      <c r="I27" s="12">
        <v>28799999967</v>
      </c>
      <c r="K27" s="2" t="s">
        <v>268</v>
      </c>
    </row>
    <row r="28" spans="1:11" ht="18.75">
      <c r="A28" s="3" t="s">
        <v>224</v>
      </c>
      <c r="C28" s="2" t="s">
        <v>225</v>
      </c>
      <c r="E28" s="12">
        <v>8196</v>
      </c>
      <c r="F28" s="13"/>
      <c r="G28" s="13" t="s">
        <v>268</v>
      </c>
      <c r="H28" s="13"/>
      <c r="I28" s="12">
        <v>13701</v>
      </c>
      <c r="K28" s="2" t="s">
        <v>268</v>
      </c>
    </row>
    <row r="29" spans="1:11" ht="18.75">
      <c r="A29" s="3" t="s">
        <v>224</v>
      </c>
      <c r="C29" s="2" t="s">
        <v>227</v>
      </c>
      <c r="E29" s="12">
        <v>81967213110</v>
      </c>
      <c r="F29" s="13"/>
      <c r="G29" s="13" t="s">
        <v>268</v>
      </c>
      <c r="H29" s="13"/>
      <c r="I29" s="12">
        <v>166666666657</v>
      </c>
      <c r="K29" s="2" t="s">
        <v>268</v>
      </c>
    </row>
    <row r="30" spans="1:11" ht="18.75">
      <c r="A30" s="3" t="s">
        <v>228</v>
      </c>
      <c r="C30" s="2" t="s">
        <v>300</v>
      </c>
      <c r="E30" s="12">
        <v>0</v>
      </c>
      <c r="F30" s="13"/>
      <c r="G30" s="13" t="s">
        <v>268</v>
      </c>
      <c r="H30" s="13"/>
      <c r="I30" s="12">
        <v>97540983606</v>
      </c>
      <c r="K30" s="2" t="s">
        <v>268</v>
      </c>
    </row>
    <row r="31" spans="1:11" ht="18.75">
      <c r="A31" s="3" t="s">
        <v>228</v>
      </c>
      <c r="C31" s="2" t="s">
        <v>229</v>
      </c>
      <c r="E31" s="12">
        <v>71721311460</v>
      </c>
      <c r="F31" s="13"/>
      <c r="G31" s="13" t="s">
        <v>268</v>
      </c>
      <c r="H31" s="13"/>
      <c r="I31" s="12">
        <v>145833333302</v>
      </c>
      <c r="K31" s="2" t="s">
        <v>268</v>
      </c>
    </row>
    <row r="32" spans="1:11" ht="18.75">
      <c r="A32" s="3" t="s">
        <v>231</v>
      </c>
      <c r="C32" s="2" t="s">
        <v>232</v>
      </c>
      <c r="E32" s="12">
        <v>33670770480</v>
      </c>
      <c r="F32" s="13"/>
      <c r="G32" s="13" t="s">
        <v>268</v>
      </c>
      <c r="H32" s="13"/>
      <c r="I32" s="12">
        <v>68463899976</v>
      </c>
      <c r="K32" s="2" t="s">
        <v>268</v>
      </c>
    </row>
    <row r="33" spans="1:11" ht="18.75">
      <c r="A33" s="3" t="s">
        <v>231</v>
      </c>
      <c r="C33" s="2" t="s">
        <v>233</v>
      </c>
      <c r="E33" s="12">
        <v>33462295080</v>
      </c>
      <c r="F33" s="13"/>
      <c r="G33" s="13" t="s">
        <v>268</v>
      </c>
      <c r="H33" s="13"/>
      <c r="I33" s="12">
        <v>69250143272</v>
      </c>
      <c r="K33" s="2" t="s">
        <v>268</v>
      </c>
    </row>
    <row r="34" spans="1:11" ht="18.75">
      <c r="A34" s="3" t="s">
        <v>224</v>
      </c>
      <c r="C34" s="2" t="s">
        <v>235</v>
      </c>
      <c r="E34" s="12">
        <v>81967213110</v>
      </c>
      <c r="F34" s="13"/>
      <c r="G34" s="13" t="s">
        <v>268</v>
      </c>
      <c r="H34" s="13"/>
      <c r="I34" s="12">
        <v>166666666657</v>
      </c>
      <c r="K34" s="2" t="s">
        <v>268</v>
      </c>
    </row>
    <row r="35" spans="1:11" ht="18.75">
      <c r="A35" s="3" t="s">
        <v>208</v>
      </c>
      <c r="C35" s="2" t="s">
        <v>237</v>
      </c>
      <c r="E35" s="12">
        <v>65295309522</v>
      </c>
      <c r="F35" s="13"/>
      <c r="G35" s="13" t="s">
        <v>268</v>
      </c>
      <c r="H35" s="13"/>
      <c r="I35" s="12">
        <v>141948316579</v>
      </c>
      <c r="K35" s="2" t="s">
        <v>268</v>
      </c>
    </row>
    <row r="36" spans="1:11" ht="18.75">
      <c r="A36" s="3" t="s">
        <v>170</v>
      </c>
      <c r="C36" s="2" t="s">
        <v>238</v>
      </c>
      <c r="E36" s="12">
        <v>77595628406</v>
      </c>
      <c r="F36" s="13"/>
      <c r="G36" s="13" t="s">
        <v>268</v>
      </c>
      <c r="H36" s="13"/>
      <c r="I36" s="12">
        <v>153825136589</v>
      </c>
      <c r="K36" s="2" t="s">
        <v>268</v>
      </c>
    </row>
    <row r="37" spans="1:11" ht="18.75">
      <c r="A37" s="3" t="s">
        <v>199</v>
      </c>
      <c r="C37" s="2" t="s">
        <v>240</v>
      </c>
      <c r="E37" s="12">
        <v>7377049170</v>
      </c>
      <c r="F37" s="13"/>
      <c r="G37" s="13" t="s">
        <v>268</v>
      </c>
      <c r="H37" s="13"/>
      <c r="I37" s="12">
        <v>14754098340</v>
      </c>
      <c r="K37" s="2" t="s">
        <v>268</v>
      </c>
    </row>
    <row r="38" spans="1:11" ht="18.75">
      <c r="A38" s="3" t="s">
        <v>208</v>
      </c>
      <c r="C38" s="2" t="s">
        <v>242</v>
      </c>
      <c r="E38" s="12">
        <v>81147537840</v>
      </c>
      <c r="F38" s="13"/>
      <c r="G38" s="13" t="s">
        <v>268</v>
      </c>
      <c r="H38" s="13"/>
      <c r="I38" s="12">
        <v>129836060544</v>
      </c>
      <c r="K38" s="2" t="s">
        <v>268</v>
      </c>
    </row>
    <row r="39" spans="1:11" ht="18.75">
      <c r="A39" s="3" t="s">
        <v>244</v>
      </c>
      <c r="C39" s="2" t="s">
        <v>245</v>
      </c>
      <c r="E39" s="12">
        <v>33278688516</v>
      </c>
      <c r="F39" s="13"/>
      <c r="G39" s="13" t="s">
        <v>268</v>
      </c>
      <c r="H39" s="13"/>
      <c r="I39" s="12">
        <v>50013661190</v>
      </c>
      <c r="K39" s="2" t="s">
        <v>268</v>
      </c>
    </row>
    <row r="40" spans="1:11" ht="18.75">
      <c r="A40" s="3" t="s">
        <v>250</v>
      </c>
      <c r="C40" s="2" t="s">
        <v>251</v>
      </c>
      <c r="E40" s="12">
        <v>95901639330</v>
      </c>
      <c r="F40" s="13"/>
      <c r="G40" s="13" t="s">
        <v>268</v>
      </c>
      <c r="H40" s="13"/>
      <c r="I40" s="12">
        <v>99098360641</v>
      </c>
      <c r="K40" s="2" t="s">
        <v>268</v>
      </c>
    </row>
    <row r="41" spans="1:11" ht="18.75">
      <c r="A41" s="3" t="s">
        <v>256</v>
      </c>
      <c r="C41" s="2" t="s">
        <v>257</v>
      </c>
      <c r="E41" s="12">
        <v>18203551912</v>
      </c>
      <c r="F41" s="13"/>
      <c r="G41" s="13" t="s">
        <v>268</v>
      </c>
      <c r="H41" s="13"/>
      <c r="I41" s="12">
        <v>18203551912</v>
      </c>
      <c r="K41" s="2" t="s">
        <v>268</v>
      </c>
    </row>
    <row r="42" spans="1:11" ht="18.75" thickBot="1">
      <c r="E42" s="17">
        <f>SUM(E8:E41)</f>
        <v>884837244579</v>
      </c>
      <c r="F42" s="5"/>
      <c r="G42" s="5"/>
      <c r="H42" s="5"/>
      <c r="I42" s="17">
        <f>SUM(I8:I41)</f>
        <v>1832241672758</v>
      </c>
    </row>
    <row r="43" spans="1:11" ht="18.75" thickTop="1">
      <c r="E43" s="5"/>
      <c r="F43" s="5"/>
      <c r="G43" s="5"/>
      <c r="H43" s="5"/>
      <c r="I43" s="5"/>
    </row>
    <row r="44" spans="1:11">
      <c r="E44" s="5"/>
      <c r="F44" s="5"/>
      <c r="G44" s="5"/>
      <c r="H44" s="5"/>
      <c r="I44" s="5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4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topLeftCell="A7" workbookViewId="0">
      <selection activeCell="E9" sqref="E9"/>
    </sheetView>
  </sheetViews>
  <sheetFormatPr defaultRowHeight="18"/>
  <cols>
    <col min="1" max="1" width="35.5703125" style="2" bestFit="1" customWidth="1"/>
    <col min="2" max="2" width="1" style="2" customWidth="1"/>
    <col min="3" max="3" width="16" style="2" bestFit="1" customWidth="1"/>
    <col min="4" max="4" width="1" style="2" customWidth="1"/>
    <col min="5" max="5" width="18.7109375" style="2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>
      <c r="A2" s="31" t="s">
        <v>0</v>
      </c>
      <c r="B2" s="31"/>
      <c r="C2" s="31"/>
      <c r="D2" s="31"/>
      <c r="E2" s="31"/>
    </row>
    <row r="3" spans="1:5" ht="27.75">
      <c r="A3" s="31" t="s">
        <v>259</v>
      </c>
      <c r="B3" s="31"/>
      <c r="C3" s="31"/>
      <c r="D3" s="31"/>
      <c r="E3" s="31"/>
    </row>
    <row r="4" spans="1:5" ht="27.75">
      <c r="A4" s="31" t="s">
        <v>2</v>
      </c>
      <c r="B4" s="31"/>
      <c r="C4" s="31"/>
      <c r="D4" s="31"/>
      <c r="E4" s="31"/>
    </row>
    <row r="6" spans="1:5" ht="27.75">
      <c r="A6" s="31" t="s">
        <v>301</v>
      </c>
      <c r="C6" s="31" t="s">
        <v>261</v>
      </c>
      <c r="E6" s="31" t="s">
        <v>6</v>
      </c>
    </row>
    <row r="7" spans="1:5" ht="27.75">
      <c r="A7" s="31" t="s">
        <v>301</v>
      </c>
      <c r="C7" s="31" t="s">
        <v>163</v>
      </c>
      <c r="E7" s="31" t="s">
        <v>163</v>
      </c>
    </row>
    <row r="8" spans="1:5" ht="18.75">
      <c r="A8" s="3" t="s">
        <v>301</v>
      </c>
      <c r="C8" s="12">
        <v>544080007</v>
      </c>
      <c r="D8" s="13"/>
      <c r="E8" s="12">
        <v>1200945707</v>
      </c>
    </row>
    <row r="9" spans="1:5" ht="18.75">
      <c r="A9" s="3" t="s">
        <v>302</v>
      </c>
      <c r="C9" s="12">
        <v>0</v>
      </c>
      <c r="D9" s="13"/>
      <c r="E9" s="12">
        <v>1666726857</v>
      </c>
    </row>
    <row r="10" spans="1:5" ht="18.75">
      <c r="A10" s="3" t="s">
        <v>303</v>
      </c>
      <c r="C10" s="12">
        <v>565609334</v>
      </c>
      <c r="D10" s="13"/>
      <c r="E10" s="12">
        <v>1103610427</v>
      </c>
    </row>
    <row r="11" spans="1:5" ht="19.5" thickBot="1">
      <c r="A11" s="3" t="s">
        <v>268</v>
      </c>
      <c r="C11" s="14">
        <v>1109689341</v>
      </c>
      <c r="D11" s="13"/>
      <c r="E11" s="14">
        <v>3841958798</v>
      </c>
    </row>
    <row r="12" spans="1:5" ht="18.7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opLeftCell="A7" workbookViewId="0">
      <selection activeCell="C7" sqref="C7"/>
    </sheetView>
  </sheetViews>
  <sheetFormatPr defaultRowHeight="18"/>
  <cols>
    <col min="1" max="1" width="24" style="2" bestFit="1" customWidth="1"/>
    <col min="2" max="2" width="1" style="2" customWidth="1"/>
    <col min="3" max="3" width="14" style="2" bestFit="1" customWidth="1"/>
    <col min="4" max="4" width="1" style="2" customWidth="1"/>
    <col min="5" max="5" width="11.5703125" style="2" bestFit="1" customWidth="1"/>
    <col min="6" max="6" width="1" style="2" customWidth="1"/>
    <col min="7" max="7" width="16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7.75">
      <c r="A2" s="31" t="s">
        <v>0</v>
      </c>
      <c r="B2" s="31"/>
      <c r="C2" s="31"/>
      <c r="D2" s="31"/>
      <c r="E2" s="31"/>
      <c r="F2" s="31"/>
      <c r="G2" s="31"/>
    </row>
    <row r="3" spans="1:7" ht="27.75">
      <c r="A3" s="31" t="s">
        <v>259</v>
      </c>
      <c r="B3" s="31" t="s">
        <v>259</v>
      </c>
      <c r="C3" s="31" t="s">
        <v>259</v>
      </c>
      <c r="D3" s="31" t="s">
        <v>259</v>
      </c>
      <c r="E3" s="31" t="s">
        <v>259</v>
      </c>
    </row>
    <row r="4" spans="1:7" ht="27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</row>
    <row r="6" spans="1:7" ht="47.25" customHeight="1">
      <c r="A6" s="31" t="s">
        <v>263</v>
      </c>
      <c r="C6" s="31" t="s">
        <v>163</v>
      </c>
      <c r="D6" s="5"/>
      <c r="E6" s="32" t="s">
        <v>328</v>
      </c>
      <c r="F6" s="5"/>
      <c r="G6" s="32" t="s">
        <v>308</v>
      </c>
    </row>
    <row r="7" spans="1:7" ht="18.75">
      <c r="A7" s="3" t="s">
        <v>304</v>
      </c>
      <c r="C7" s="21">
        <v>-48378208992</v>
      </c>
      <c r="D7" s="5"/>
      <c r="E7" s="16">
        <v>-2.5100000000000001E-2</v>
      </c>
      <c r="F7" s="5"/>
      <c r="G7" s="16">
        <v>-2.9999999999999997E-4</v>
      </c>
    </row>
    <row r="8" spans="1:7" ht="18.75">
      <c r="A8" s="3" t="s">
        <v>305</v>
      </c>
      <c r="C8" s="15">
        <v>899942361792</v>
      </c>
      <c r="D8" s="5"/>
      <c r="E8" s="16">
        <v>0.4677</v>
      </c>
      <c r="F8" s="5"/>
      <c r="G8" s="16">
        <v>6.1000000000000004E-3</v>
      </c>
    </row>
    <row r="9" spans="1:7" ht="18.75">
      <c r="A9" s="3" t="s">
        <v>306</v>
      </c>
      <c r="C9" s="15">
        <v>884837244579</v>
      </c>
      <c r="D9" s="5"/>
      <c r="E9" s="16">
        <v>0.45979999999999999</v>
      </c>
      <c r="F9" s="5"/>
      <c r="G9" s="16">
        <v>6.0000000000000001E-3</v>
      </c>
    </row>
    <row r="10" spans="1:7" ht="18.75" thickBot="1">
      <c r="C10" s="17">
        <f>SUM(C7:C9)</f>
        <v>1736401397379</v>
      </c>
      <c r="D10" s="5"/>
      <c r="E10" s="18">
        <f>SUM(E7:E9)</f>
        <v>0.90239999999999998</v>
      </c>
      <c r="F10" s="5"/>
      <c r="G10" s="18">
        <f>SUM(G7:G9)</f>
        <v>1.1800000000000001E-2</v>
      </c>
    </row>
    <row r="11" spans="1:7" ht="18.75" thickTop="1"/>
  </sheetData>
  <mergeCells count="7">
    <mergeCell ref="A2:G2"/>
    <mergeCell ref="A6"/>
    <mergeCell ref="C6"/>
    <mergeCell ref="E6"/>
    <mergeCell ref="G6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2" sqref="A2:Q2"/>
    </sheetView>
  </sheetViews>
  <sheetFormatPr defaultRowHeight="18"/>
  <cols>
    <col min="1" max="1" width="13.85546875" style="2" bestFit="1" customWidth="1"/>
    <col min="2" max="2" width="1" style="2" customWidth="1"/>
    <col min="3" max="3" width="21.140625" style="2" bestFit="1" customWidth="1"/>
    <col min="4" max="4" width="1" style="2" customWidth="1"/>
    <col min="5" max="5" width="15.42578125" style="2" bestFit="1" customWidth="1"/>
    <col min="6" max="6" width="1" style="2" customWidth="1"/>
    <col min="7" max="7" width="15.710937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21.140625" style="2" bestFit="1" customWidth="1"/>
    <col min="12" max="12" width="1" style="2" customWidth="1"/>
    <col min="13" max="13" width="15.4257812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>
      <c r="A6" s="31" t="s">
        <v>3</v>
      </c>
      <c r="C6" s="31" t="s">
        <v>4</v>
      </c>
      <c r="D6" s="31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K6" s="31" t="s">
        <v>6</v>
      </c>
      <c r="L6" s="31" t="s">
        <v>6</v>
      </c>
      <c r="M6" s="31" t="s">
        <v>6</v>
      </c>
      <c r="N6" s="31" t="s">
        <v>6</v>
      </c>
      <c r="O6" s="31" t="s">
        <v>6</v>
      </c>
      <c r="P6" s="31" t="s">
        <v>6</v>
      </c>
      <c r="Q6" s="31" t="s">
        <v>6</v>
      </c>
    </row>
    <row r="7" spans="1:17" ht="27.75">
      <c r="A7" s="31" t="s">
        <v>3</v>
      </c>
      <c r="C7" s="31" t="s">
        <v>65</v>
      </c>
      <c r="E7" s="31" t="s">
        <v>66</v>
      </c>
      <c r="G7" s="31" t="s">
        <v>67</v>
      </c>
      <c r="I7" s="31" t="s">
        <v>68</v>
      </c>
      <c r="K7" s="31" t="s">
        <v>65</v>
      </c>
      <c r="M7" s="31" t="s">
        <v>66</v>
      </c>
      <c r="O7" s="31" t="s">
        <v>67</v>
      </c>
      <c r="Q7" s="31" t="s">
        <v>68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4"/>
  <sheetViews>
    <sheetView rightToLeft="1" topLeftCell="N28" zoomScale="86" zoomScaleNormal="86" workbookViewId="0">
      <selection activeCell="AI32" sqref="AI32"/>
    </sheetView>
  </sheetViews>
  <sheetFormatPr defaultRowHeight="18"/>
  <cols>
    <col min="1" max="1" width="33.5703125" style="2" bestFit="1" customWidth="1"/>
    <col min="2" max="2" width="1" style="2" customWidth="1"/>
    <col min="3" max="3" width="16.5703125" style="2" customWidth="1"/>
    <col min="4" max="4" width="1" style="2" customWidth="1"/>
    <col min="5" max="5" width="15.5703125" style="2" customWidth="1"/>
    <col min="6" max="6" width="1" style="2" customWidth="1"/>
    <col min="7" max="7" width="16" style="2" bestFit="1" customWidth="1"/>
    <col min="8" max="8" width="1" style="2" customWidth="1"/>
    <col min="9" max="9" width="19.7109375" style="2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2" style="2" bestFit="1" customWidth="1"/>
    <col min="14" max="14" width="1" style="2" customWidth="1"/>
    <col min="15" max="15" width="10.140625" style="2" bestFit="1" customWidth="1"/>
    <col min="16" max="16" width="1" style="2" customWidth="1"/>
    <col min="17" max="17" width="19.5703125" style="2" bestFit="1" customWidth="1"/>
    <col min="18" max="18" width="1" style="2" customWidth="1"/>
    <col min="19" max="19" width="19.42578125" style="2" customWidth="1"/>
    <col min="20" max="20" width="1" style="2" customWidth="1"/>
    <col min="21" max="21" width="10.140625" style="2" bestFit="1" customWidth="1"/>
    <col min="22" max="22" width="1" style="2" customWidth="1"/>
    <col min="23" max="23" width="19.5703125" style="2" bestFit="1" customWidth="1"/>
    <col min="24" max="24" width="1" style="2" customWidth="1"/>
    <col min="25" max="25" width="9.140625" style="2" customWidth="1"/>
    <col min="26" max="26" width="1" style="2" customWidth="1"/>
    <col min="27" max="27" width="16.28515625" style="2" bestFit="1" customWidth="1"/>
    <col min="28" max="28" width="1" style="2" customWidth="1"/>
    <col min="29" max="29" width="10.140625" style="2" bestFit="1" customWidth="1"/>
    <col min="30" max="30" width="1" style="2" customWidth="1"/>
    <col min="31" max="31" width="23.7109375" style="2" bestFit="1" customWidth="1"/>
    <col min="32" max="32" width="1" style="2" customWidth="1"/>
    <col min="33" max="33" width="19.5703125" style="2" bestFit="1" customWidth="1"/>
    <col min="34" max="34" width="1" style="2" customWidth="1"/>
    <col min="35" max="35" width="25.42578125" style="2" bestFit="1" customWidth="1"/>
    <col min="36" max="36" width="1" style="2" customWidth="1"/>
    <col min="37" max="37" width="14.8554687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27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6" spans="1:37" ht="27.75">
      <c r="A6" s="31" t="s">
        <v>69</v>
      </c>
      <c r="B6" s="31" t="s">
        <v>69</v>
      </c>
      <c r="C6" s="31" t="s">
        <v>69</v>
      </c>
      <c r="D6" s="31" t="s">
        <v>69</v>
      </c>
      <c r="E6" s="31" t="s">
        <v>69</v>
      </c>
      <c r="F6" s="31" t="s">
        <v>69</v>
      </c>
      <c r="G6" s="31" t="s">
        <v>69</v>
      </c>
      <c r="H6" s="31" t="s">
        <v>69</v>
      </c>
      <c r="I6" s="31" t="s">
        <v>69</v>
      </c>
      <c r="J6" s="31" t="s">
        <v>69</v>
      </c>
      <c r="K6" s="31" t="s">
        <v>69</v>
      </c>
      <c r="L6" s="31" t="s">
        <v>69</v>
      </c>
      <c r="M6" s="31" t="s">
        <v>69</v>
      </c>
      <c r="O6" s="31" t="s">
        <v>4</v>
      </c>
      <c r="P6" s="31" t="s">
        <v>4</v>
      </c>
      <c r="Q6" s="31" t="s">
        <v>4</v>
      </c>
      <c r="R6" s="31" t="s">
        <v>4</v>
      </c>
      <c r="S6" s="31" t="s">
        <v>4</v>
      </c>
      <c r="U6" s="31" t="s">
        <v>5</v>
      </c>
      <c r="V6" s="31" t="s">
        <v>5</v>
      </c>
      <c r="W6" s="31" t="s">
        <v>5</v>
      </c>
      <c r="X6" s="31" t="s">
        <v>5</v>
      </c>
      <c r="Y6" s="31" t="s">
        <v>5</v>
      </c>
      <c r="Z6" s="31" t="s">
        <v>5</v>
      </c>
      <c r="AA6" s="31" t="s">
        <v>5</v>
      </c>
      <c r="AC6" s="31" t="s">
        <v>6</v>
      </c>
      <c r="AD6" s="31" t="s">
        <v>6</v>
      </c>
      <c r="AE6" s="31" t="s">
        <v>6</v>
      </c>
      <c r="AF6" s="31" t="s">
        <v>6</v>
      </c>
      <c r="AG6" s="31" t="s">
        <v>6</v>
      </c>
      <c r="AH6" s="31" t="s">
        <v>6</v>
      </c>
      <c r="AI6" s="31" t="s">
        <v>6</v>
      </c>
      <c r="AJ6" s="31" t="s">
        <v>6</v>
      </c>
      <c r="AK6" s="31" t="s">
        <v>6</v>
      </c>
    </row>
    <row r="7" spans="1:37" ht="27.75">
      <c r="A7" s="31" t="s">
        <v>70</v>
      </c>
      <c r="C7" s="32" t="s">
        <v>311</v>
      </c>
      <c r="E7" s="32" t="s">
        <v>312</v>
      </c>
      <c r="G7" s="31" t="s">
        <v>73</v>
      </c>
      <c r="I7" s="31" t="s">
        <v>74</v>
      </c>
      <c r="K7" s="31" t="s">
        <v>75</v>
      </c>
      <c r="M7" s="31" t="s">
        <v>68</v>
      </c>
      <c r="O7" s="31" t="s">
        <v>7</v>
      </c>
      <c r="Q7" s="31" t="s">
        <v>8</v>
      </c>
      <c r="S7" s="32" t="s">
        <v>307</v>
      </c>
      <c r="U7" s="31" t="s">
        <v>10</v>
      </c>
      <c r="V7" s="31" t="s">
        <v>10</v>
      </c>
      <c r="W7" s="31" t="s">
        <v>10</v>
      </c>
      <c r="Y7" s="31" t="s">
        <v>11</v>
      </c>
      <c r="Z7" s="31" t="s">
        <v>11</v>
      </c>
      <c r="AA7" s="31" t="s">
        <v>11</v>
      </c>
      <c r="AC7" s="31" t="s">
        <v>7</v>
      </c>
      <c r="AE7" s="31" t="s">
        <v>76</v>
      </c>
      <c r="AG7" s="31" t="s">
        <v>8</v>
      </c>
      <c r="AI7" s="32" t="s">
        <v>309</v>
      </c>
      <c r="AK7" s="32" t="s">
        <v>308</v>
      </c>
    </row>
    <row r="8" spans="1:37" ht="98.25" customHeight="1">
      <c r="A8" s="31" t="s">
        <v>70</v>
      </c>
      <c r="C8" s="31" t="s">
        <v>71</v>
      </c>
      <c r="E8" s="31" t="s">
        <v>72</v>
      </c>
      <c r="G8" s="31" t="s">
        <v>73</v>
      </c>
      <c r="I8" s="31" t="s">
        <v>74</v>
      </c>
      <c r="K8" s="31" t="s">
        <v>75</v>
      </c>
      <c r="M8" s="31" t="s">
        <v>68</v>
      </c>
      <c r="O8" s="31" t="s">
        <v>7</v>
      </c>
      <c r="Q8" s="31" t="s">
        <v>8</v>
      </c>
      <c r="S8" s="31" t="s">
        <v>9</v>
      </c>
      <c r="U8" s="31" t="s">
        <v>7</v>
      </c>
      <c r="W8" s="32" t="s">
        <v>310</v>
      </c>
      <c r="Y8" s="31" t="s">
        <v>7</v>
      </c>
      <c r="AA8" s="31" t="s">
        <v>14</v>
      </c>
      <c r="AC8" s="31" t="s">
        <v>7</v>
      </c>
      <c r="AE8" s="31" t="s">
        <v>76</v>
      </c>
      <c r="AG8" s="31" t="s">
        <v>8</v>
      </c>
      <c r="AI8" s="31" t="s">
        <v>9</v>
      </c>
      <c r="AK8" s="31" t="s">
        <v>13</v>
      </c>
    </row>
    <row r="9" spans="1:37" ht="18.75">
      <c r="A9" s="3" t="s">
        <v>77</v>
      </c>
      <c r="C9" s="2" t="s">
        <v>78</v>
      </c>
      <c r="E9" s="2" t="s">
        <v>78</v>
      </c>
      <c r="G9" s="2" t="s">
        <v>79</v>
      </c>
      <c r="I9" s="2" t="s">
        <v>80</v>
      </c>
      <c r="K9" s="4">
        <v>20</v>
      </c>
      <c r="M9" s="4">
        <v>20</v>
      </c>
      <c r="O9" s="4">
        <v>4715889</v>
      </c>
      <c r="Q9" s="4">
        <v>4715692719790</v>
      </c>
      <c r="S9" s="4">
        <v>4556613809517</v>
      </c>
      <c r="U9" s="4">
        <v>0</v>
      </c>
      <c r="W9" s="4">
        <v>0</v>
      </c>
      <c r="Y9" s="4">
        <v>0</v>
      </c>
      <c r="AA9" s="4">
        <v>0</v>
      </c>
      <c r="AC9" s="4">
        <v>4715889</v>
      </c>
      <c r="AE9" s="4">
        <v>1000000</v>
      </c>
      <c r="AG9" s="4">
        <v>4715692719790</v>
      </c>
      <c r="AI9" s="4">
        <v>4715034245118</v>
      </c>
      <c r="AK9" s="6">
        <v>3.2199999999999999E-2</v>
      </c>
    </row>
    <row r="10" spans="1:37" ht="18.75">
      <c r="A10" s="3" t="s">
        <v>81</v>
      </c>
      <c r="C10" s="2" t="s">
        <v>78</v>
      </c>
      <c r="E10" s="2" t="s">
        <v>78</v>
      </c>
      <c r="G10" s="2" t="s">
        <v>82</v>
      </c>
      <c r="I10" s="2" t="s">
        <v>83</v>
      </c>
      <c r="K10" s="4">
        <v>20</v>
      </c>
      <c r="M10" s="4">
        <v>20</v>
      </c>
      <c r="O10" s="4">
        <v>2499743</v>
      </c>
      <c r="Q10" s="4">
        <v>2499753152250</v>
      </c>
      <c r="S10" s="4">
        <v>2499289921581</v>
      </c>
      <c r="U10" s="4">
        <v>0</v>
      </c>
      <c r="W10" s="4">
        <v>0</v>
      </c>
      <c r="Y10" s="4">
        <v>0</v>
      </c>
      <c r="AA10" s="4">
        <v>0</v>
      </c>
      <c r="AC10" s="4">
        <v>2499743</v>
      </c>
      <c r="AE10" s="4">
        <v>1000000</v>
      </c>
      <c r="AG10" s="4">
        <v>2499753152250</v>
      </c>
      <c r="AI10" s="4">
        <v>2499289921581</v>
      </c>
      <c r="AK10" s="6">
        <v>1.7100000000000001E-2</v>
      </c>
    </row>
    <row r="11" spans="1:37" ht="18.75">
      <c r="A11" s="3" t="s">
        <v>84</v>
      </c>
      <c r="C11" s="2" t="s">
        <v>78</v>
      </c>
      <c r="E11" s="2" t="s">
        <v>78</v>
      </c>
      <c r="G11" s="2" t="s">
        <v>85</v>
      </c>
      <c r="I11" s="2" t="s">
        <v>86</v>
      </c>
      <c r="K11" s="4">
        <v>18</v>
      </c>
      <c r="M11" s="4">
        <v>18</v>
      </c>
      <c r="O11" s="4">
        <v>1833500</v>
      </c>
      <c r="Q11" s="4">
        <v>1833518335000</v>
      </c>
      <c r="S11" s="4">
        <v>1613187556750</v>
      </c>
      <c r="U11" s="4">
        <v>0</v>
      </c>
      <c r="W11" s="4">
        <v>0</v>
      </c>
      <c r="Y11" s="4">
        <v>2000</v>
      </c>
      <c r="AA11" s="4">
        <v>1786460172</v>
      </c>
      <c r="AC11" s="4">
        <v>1831500</v>
      </c>
      <c r="AE11" s="4">
        <v>880704</v>
      </c>
      <c r="AG11" s="4">
        <v>1831518315000</v>
      </c>
      <c r="AI11" s="4">
        <v>1612717018050</v>
      </c>
      <c r="AK11" s="6">
        <v>1.0999999999999999E-2</v>
      </c>
    </row>
    <row r="12" spans="1:37" ht="18.75">
      <c r="A12" s="3" t="s">
        <v>87</v>
      </c>
      <c r="C12" s="2" t="s">
        <v>78</v>
      </c>
      <c r="E12" s="2" t="s">
        <v>78</v>
      </c>
      <c r="G12" s="2" t="s">
        <v>88</v>
      </c>
      <c r="I12" s="2" t="s">
        <v>89</v>
      </c>
      <c r="K12" s="4">
        <v>0</v>
      </c>
      <c r="M12" s="4">
        <v>0</v>
      </c>
      <c r="O12" s="4">
        <v>10</v>
      </c>
      <c r="Q12" s="4">
        <v>6221126</v>
      </c>
      <c r="S12" s="4">
        <v>5841481</v>
      </c>
      <c r="U12" s="4">
        <v>0</v>
      </c>
      <c r="W12" s="4">
        <v>0</v>
      </c>
      <c r="Y12" s="4">
        <v>0</v>
      </c>
      <c r="AA12" s="4">
        <v>0</v>
      </c>
      <c r="AC12" s="4">
        <v>10</v>
      </c>
      <c r="AE12" s="4">
        <v>648155</v>
      </c>
      <c r="AG12" s="4">
        <v>6221126</v>
      </c>
      <c r="AI12" s="4">
        <v>6480375</v>
      </c>
      <c r="AK12" s="6">
        <v>0</v>
      </c>
    </row>
    <row r="13" spans="1:37" ht="18.75">
      <c r="A13" s="3" t="s">
        <v>90</v>
      </c>
      <c r="C13" s="2" t="s">
        <v>78</v>
      </c>
      <c r="E13" s="2" t="s">
        <v>78</v>
      </c>
      <c r="G13" s="2" t="s">
        <v>91</v>
      </c>
      <c r="I13" s="2" t="s">
        <v>92</v>
      </c>
      <c r="K13" s="4">
        <v>0</v>
      </c>
      <c r="M13" s="4">
        <v>0</v>
      </c>
      <c r="O13" s="4">
        <v>959027</v>
      </c>
      <c r="Q13" s="4">
        <v>564270088093</v>
      </c>
      <c r="S13" s="4">
        <v>551957118997</v>
      </c>
      <c r="U13" s="4">
        <v>23517</v>
      </c>
      <c r="W13" s="4">
        <v>13341962782</v>
      </c>
      <c r="Y13" s="4">
        <v>0</v>
      </c>
      <c r="AA13" s="4">
        <v>0</v>
      </c>
      <c r="AC13" s="4">
        <v>982544</v>
      </c>
      <c r="AE13" s="4">
        <v>575032</v>
      </c>
      <c r="AG13" s="4">
        <v>577612050875</v>
      </c>
      <c r="AI13" s="4">
        <v>564891836201</v>
      </c>
      <c r="AK13" s="6">
        <v>3.8999999999999998E-3</v>
      </c>
    </row>
    <row r="14" spans="1:37" ht="18.75">
      <c r="A14" s="3" t="s">
        <v>93</v>
      </c>
      <c r="C14" s="2" t="s">
        <v>78</v>
      </c>
      <c r="E14" s="2" t="s">
        <v>78</v>
      </c>
      <c r="G14" s="2" t="s">
        <v>94</v>
      </c>
      <c r="I14" s="2" t="s">
        <v>95</v>
      </c>
      <c r="K14" s="4">
        <v>0</v>
      </c>
      <c r="M14" s="4">
        <v>0</v>
      </c>
      <c r="O14" s="4">
        <v>536681</v>
      </c>
      <c r="Q14" s="4">
        <v>309686853221</v>
      </c>
      <c r="S14" s="4">
        <v>307416329123</v>
      </c>
      <c r="U14" s="4">
        <v>455710</v>
      </c>
      <c r="W14" s="4">
        <v>257206415425</v>
      </c>
      <c r="Y14" s="4">
        <v>0</v>
      </c>
      <c r="AA14" s="4">
        <v>0</v>
      </c>
      <c r="AC14" s="4">
        <v>992391</v>
      </c>
      <c r="AE14" s="4">
        <v>570113</v>
      </c>
      <c r="AG14" s="4">
        <v>566893268646</v>
      </c>
      <c r="AI14" s="4">
        <v>565672463462</v>
      </c>
      <c r="AK14" s="6">
        <v>3.8999999999999998E-3</v>
      </c>
    </row>
    <row r="15" spans="1:37" ht="18.75">
      <c r="A15" s="3" t="s">
        <v>96</v>
      </c>
      <c r="C15" s="2" t="s">
        <v>78</v>
      </c>
      <c r="E15" s="2" t="s">
        <v>78</v>
      </c>
      <c r="G15" s="2" t="s">
        <v>97</v>
      </c>
      <c r="I15" s="2" t="s">
        <v>98</v>
      </c>
      <c r="K15" s="4">
        <v>20</v>
      </c>
      <c r="M15" s="4">
        <v>20</v>
      </c>
      <c r="O15" s="4">
        <v>1478146</v>
      </c>
      <c r="Q15" s="4">
        <v>1478008734218</v>
      </c>
      <c r="S15" s="4">
        <v>1477878086037</v>
      </c>
      <c r="U15" s="4">
        <v>0</v>
      </c>
      <c r="W15" s="4">
        <v>0</v>
      </c>
      <c r="Y15" s="4">
        <v>0</v>
      </c>
      <c r="AA15" s="4">
        <v>0</v>
      </c>
      <c r="AC15" s="4">
        <v>1478146</v>
      </c>
      <c r="AE15" s="4">
        <v>1000000</v>
      </c>
      <c r="AG15" s="4">
        <v>1478008734218</v>
      </c>
      <c r="AI15" s="4">
        <v>1477878086037</v>
      </c>
      <c r="AK15" s="6">
        <v>1.01E-2</v>
      </c>
    </row>
    <row r="16" spans="1:37" ht="18.75">
      <c r="A16" s="3" t="s">
        <v>99</v>
      </c>
      <c r="C16" s="2" t="s">
        <v>78</v>
      </c>
      <c r="E16" s="2" t="s">
        <v>78</v>
      </c>
      <c r="G16" s="2" t="s">
        <v>100</v>
      </c>
      <c r="I16" s="2" t="s">
        <v>101</v>
      </c>
      <c r="K16" s="4">
        <v>16</v>
      </c>
      <c r="M16" s="4">
        <v>16</v>
      </c>
      <c r="O16" s="4">
        <v>11244486</v>
      </c>
      <c r="Q16" s="4">
        <v>10963373850000</v>
      </c>
      <c r="S16" s="4">
        <v>10301410074801</v>
      </c>
      <c r="U16" s="4">
        <v>0</v>
      </c>
      <c r="W16" s="4">
        <v>0</v>
      </c>
      <c r="Y16" s="4">
        <v>0</v>
      </c>
      <c r="AA16" s="4">
        <v>0</v>
      </c>
      <c r="AC16" s="4">
        <v>11244486</v>
      </c>
      <c r="AE16" s="4">
        <v>930897</v>
      </c>
      <c r="AG16" s="4">
        <v>10963373850000</v>
      </c>
      <c r="AI16" s="4">
        <v>10465561057128</v>
      </c>
      <c r="AK16" s="6">
        <v>7.1499999999999994E-2</v>
      </c>
    </row>
    <row r="17" spans="1:37" ht="18.75">
      <c r="A17" s="3" t="s">
        <v>102</v>
      </c>
      <c r="C17" s="2" t="s">
        <v>78</v>
      </c>
      <c r="E17" s="2" t="s">
        <v>78</v>
      </c>
      <c r="G17" s="2" t="s">
        <v>103</v>
      </c>
      <c r="I17" s="2" t="s">
        <v>104</v>
      </c>
      <c r="K17" s="4">
        <v>17</v>
      </c>
      <c r="M17" s="4">
        <v>17</v>
      </c>
      <c r="O17" s="4">
        <v>535500</v>
      </c>
      <c r="Q17" s="4">
        <v>500515451983</v>
      </c>
      <c r="S17" s="4">
        <v>492570705375</v>
      </c>
      <c r="U17" s="4">
        <v>0</v>
      </c>
      <c r="W17" s="4">
        <v>0</v>
      </c>
      <c r="Y17" s="4">
        <v>0</v>
      </c>
      <c r="AA17" s="4">
        <v>0</v>
      </c>
      <c r="AC17" s="4">
        <v>535500</v>
      </c>
      <c r="AE17" s="4">
        <v>960000</v>
      </c>
      <c r="AG17" s="4">
        <v>500515451983</v>
      </c>
      <c r="AI17" s="4">
        <v>513986823000</v>
      </c>
      <c r="AK17" s="6">
        <v>3.5000000000000001E-3</v>
      </c>
    </row>
    <row r="18" spans="1:37" ht="18.75">
      <c r="A18" s="3" t="s">
        <v>105</v>
      </c>
      <c r="C18" s="2" t="s">
        <v>78</v>
      </c>
      <c r="E18" s="2" t="s">
        <v>78</v>
      </c>
      <c r="G18" s="2" t="s">
        <v>106</v>
      </c>
      <c r="I18" s="2" t="s">
        <v>107</v>
      </c>
      <c r="K18" s="4">
        <v>17</v>
      </c>
      <c r="M18" s="4">
        <v>17</v>
      </c>
      <c r="O18" s="4">
        <v>252800</v>
      </c>
      <c r="Q18" s="4">
        <v>232281676426</v>
      </c>
      <c r="S18" s="4">
        <v>252754180000</v>
      </c>
      <c r="U18" s="4">
        <v>0</v>
      </c>
      <c r="W18" s="4">
        <v>0</v>
      </c>
      <c r="Y18" s="4">
        <v>0</v>
      </c>
      <c r="AA18" s="4">
        <v>0</v>
      </c>
      <c r="AC18" s="4">
        <v>252800</v>
      </c>
      <c r="AE18" s="4">
        <v>998333</v>
      </c>
      <c r="AG18" s="4">
        <v>232281676426</v>
      </c>
      <c r="AI18" s="4">
        <v>252332838781</v>
      </c>
      <c r="AK18" s="6">
        <v>1.6999999999999999E-3</v>
      </c>
    </row>
    <row r="19" spans="1:37" ht="18.75">
      <c r="A19" s="3" t="s">
        <v>108</v>
      </c>
      <c r="C19" s="2" t="s">
        <v>78</v>
      </c>
      <c r="E19" s="2" t="s">
        <v>78</v>
      </c>
      <c r="G19" s="2" t="s">
        <v>109</v>
      </c>
      <c r="I19" s="2" t="s">
        <v>110</v>
      </c>
      <c r="K19" s="4">
        <v>16</v>
      </c>
      <c r="M19" s="4">
        <v>16</v>
      </c>
      <c r="O19" s="4">
        <v>723357</v>
      </c>
      <c r="Q19" s="4">
        <v>723954960434</v>
      </c>
      <c r="S19" s="4">
        <v>723225891543</v>
      </c>
      <c r="U19" s="4">
        <v>0</v>
      </c>
      <c r="W19" s="4">
        <v>0</v>
      </c>
      <c r="Y19" s="4">
        <v>0</v>
      </c>
      <c r="AA19" s="4">
        <v>0</v>
      </c>
      <c r="AC19" s="4">
        <v>723357</v>
      </c>
      <c r="AE19" s="4">
        <v>1000000</v>
      </c>
      <c r="AG19" s="4">
        <v>723954960434</v>
      </c>
      <c r="AI19" s="4">
        <v>723225891543</v>
      </c>
      <c r="AK19" s="6">
        <v>4.8999999999999998E-3</v>
      </c>
    </row>
    <row r="20" spans="1:37" ht="18.75">
      <c r="A20" s="3" t="s">
        <v>111</v>
      </c>
      <c r="C20" s="2" t="s">
        <v>78</v>
      </c>
      <c r="E20" s="2" t="s">
        <v>78</v>
      </c>
      <c r="G20" s="2" t="s">
        <v>112</v>
      </c>
      <c r="I20" s="2" t="s">
        <v>113</v>
      </c>
      <c r="K20" s="4">
        <v>18</v>
      </c>
      <c r="M20" s="4">
        <v>18</v>
      </c>
      <c r="O20" s="4">
        <v>3890450</v>
      </c>
      <c r="Q20" s="4">
        <v>3516710030300</v>
      </c>
      <c r="S20" s="4">
        <v>3674536942293</v>
      </c>
      <c r="U20" s="4">
        <v>0</v>
      </c>
      <c r="W20" s="4">
        <v>0</v>
      </c>
      <c r="Y20" s="4">
        <v>0</v>
      </c>
      <c r="AA20" s="4">
        <v>0</v>
      </c>
      <c r="AC20" s="4">
        <v>3890450</v>
      </c>
      <c r="AE20" s="4">
        <v>944673</v>
      </c>
      <c r="AG20" s="4">
        <v>3516710030300</v>
      </c>
      <c r="AI20" s="4">
        <v>3674536942293</v>
      </c>
      <c r="AK20" s="6">
        <v>2.5100000000000001E-2</v>
      </c>
    </row>
    <row r="21" spans="1:37" ht="18.75">
      <c r="A21" s="3" t="s">
        <v>114</v>
      </c>
      <c r="C21" s="2" t="s">
        <v>78</v>
      </c>
      <c r="E21" s="2" t="s">
        <v>78</v>
      </c>
      <c r="G21" s="2" t="s">
        <v>115</v>
      </c>
      <c r="I21" s="2" t="s">
        <v>116</v>
      </c>
      <c r="K21" s="4">
        <v>18</v>
      </c>
      <c r="M21" s="4">
        <v>18</v>
      </c>
      <c r="O21" s="4">
        <v>40000</v>
      </c>
      <c r="Q21" s="4">
        <v>40000239668</v>
      </c>
      <c r="S21" s="4">
        <v>36793330000</v>
      </c>
      <c r="U21" s="4">
        <v>0</v>
      </c>
      <c r="W21" s="4">
        <v>0</v>
      </c>
      <c r="Y21" s="4">
        <v>0</v>
      </c>
      <c r="AA21" s="4">
        <v>0</v>
      </c>
      <c r="AC21" s="4">
        <v>40000</v>
      </c>
      <c r="AE21" s="4">
        <v>1000000</v>
      </c>
      <c r="AG21" s="4">
        <v>40000239668</v>
      </c>
      <c r="AI21" s="4">
        <v>39992750000</v>
      </c>
      <c r="AK21" s="6">
        <v>2.9999999999999997E-4</v>
      </c>
    </row>
    <row r="22" spans="1:37" ht="18.75">
      <c r="A22" s="3" t="s">
        <v>117</v>
      </c>
      <c r="C22" s="2" t="s">
        <v>78</v>
      </c>
      <c r="E22" s="2" t="s">
        <v>78</v>
      </c>
      <c r="G22" s="2" t="s">
        <v>118</v>
      </c>
      <c r="I22" s="2" t="s">
        <v>119</v>
      </c>
      <c r="K22" s="4">
        <v>19</v>
      </c>
      <c r="M22" s="4">
        <v>19</v>
      </c>
      <c r="O22" s="4">
        <v>1000000</v>
      </c>
      <c r="Q22" s="4">
        <v>950000000000</v>
      </c>
      <c r="S22" s="4">
        <v>964825093750</v>
      </c>
      <c r="U22" s="4">
        <v>0</v>
      </c>
      <c r="W22" s="4">
        <v>0</v>
      </c>
      <c r="Y22" s="4">
        <v>0</v>
      </c>
      <c r="AA22" s="4">
        <v>0</v>
      </c>
      <c r="AC22" s="4">
        <v>1000000</v>
      </c>
      <c r="AE22" s="4">
        <v>965000</v>
      </c>
      <c r="AG22" s="4">
        <v>950000000000</v>
      </c>
      <c r="AI22" s="4">
        <v>964825093750</v>
      </c>
      <c r="AK22" s="6">
        <v>6.6E-3</v>
      </c>
    </row>
    <row r="23" spans="1:37" ht="18.75">
      <c r="A23" s="3" t="s">
        <v>120</v>
      </c>
      <c r="C23" s="2" t="s">
        <v>78</v>
      </c>
      <c r="E23" s="2" t="s">
        <v>78</v>
      </c>
      <c r="G23" s="2" t="s">
        <v>121</v>
      </c>
      <c r="I23" s="2" t="s">
        <v>122</v>
      </c>
      <c r="K23" s="4">
        <v>18</v>
      </c>
      <c r="M23" s="4">
        <v>18</v>
      </c>
      <c r="O23" s="4">
        <v>151306</v>
      </c>
      <c r="Q23" s="4">
        <v>989843852000</v>
      </c>
      <c r="S23" s="4">
        <v>1155815215374</v>
      </c>
      <c r="U23" s="4">
        <v>0</v>
      </c>
      <c r="W23" s="4">
        <v>0</v>
      </c>
      <c r="Y23" s="4">
        <v>0</v>
      </c>
      <c r="AA23" s="4">
        <v>0</v>
      </c>
      <c r="AC23" s="4">
        <v>151306</v>
      </c>
      <c r="AE23" s="4">
        <v>7609869</v>
      </c>
      <c r="AG23" s="4">
        <v>989843852000</v>
      </c>
      <c r="AI23" s="4">
        <v>1151210216787</v>
      </c>
      <c r="AK23" s="6">
        <v>7.9000000000000008E-3</v>
      </c>
    </row>
    <row r="24" spans="1:37" ht="18.75">
      <c r="A24" s="3" t="s">
        <v>123</v>
      </c>
      <c r="C24" s="2" t="s">
        <v>78</v>
      </c>
      <c r="E24" s="2" t="s">
        <v>78</v>
      </c>
      <c r="G24" s="2" t="s">
        <v>124</v>
      </c>
      <c r="I24" s="2" t="s">
        <v>125</v>
      </c>
      <c r="K24" s="4">
        <v>17</v>
      </c>
      <c r="M24" s="4">
        <v>17</v>
      </c>
      <c r="O24" s="4">
        <v>0</v>
      </c>
      <c r="Q24" s="4">
        <v>0</v>
      </c>
      <c r="S24" s="4">
        <v>0</v>
      </c>
      <c r="U24" s="4">
        <v>20000000</v>
      </c>
      <c r="W24" s="4">
        <v>18625200000000</v>
      </c>
      <c r="Y24" s="4">
        <v>0</v>
      </c>
      <c r="AA24" s="4">
        <v>0</v>
      </c>
      <c r="AC24" s="4">
        <v>20000000</v>
      </c>
      <c r="AE24" s="4">
        <v>931260</v>
      </c>
      <c r="AG24" s="4">
        <v>18625200000000</v>
      </c>
      <c r="AI24" s="4">
        <v>18621824182500</v>
      </c>
      <c r="AK24" s="6">
        <v>0.12720000000000001</v>
      </c>
    </row>
    <row r="25" spans="1:37" ht="18.75">
      <c r="A25" s="3" t="s">
        <v>126</v>
      </c>
      <c r="C25" s="2" t="s">
        <v>78</v>
      </c>
      <c r="E25" s="2" t="s">
        <v>78</v>
      </c>
      <c r="G25" s="2" t="s">
        <v>127</v>
      </c>
      <c r="I25" s="2" t="s">
        <v>128</v>
      </c>
      <c r="K25" s="4">
        <v>18</v>
      </c>
      <c r="M25" s="4">
        <v>18</v>
      </c>
      <c r="O25" s="4">
        <v>0</v>
      </c>
      <c r="Q25" s="4">
        <v>0</v>
      </c>
      <c r="S25" s="4">
        <v>0</v>
      </c>
      <c r="U25" s="4">
        <v>1500000</v>
      </c>
      <c r="W25" s="4">
        <v>1500000000000</v>
      </c>
      <c r="Y25" s="4">
        <v>0</v>
      </c>
      <c r="AA25" s="4">
        <v>0</v>
      </c>
      <c r="AC25" s="4">
        <v>1500000</v>
      </c>
      <c r="AE25" s="4">
        <v>1000000</v>
      </c>
      <c r="AG25" s="4">
        <v>1500000000000</v>
      </c>
      <c r="AI25" s="4">
        <v>1499728125000</v>
      </c>
      <c r="AK25" s="6">
        <v>1.0200000000000001E-2</v>
      </c>
    </row>
    <row r="26" spans="1:37" ht="18.75">
      <c r="A26" s="3" t="s">
        <v>129</v>
      </c>
      <c r="C26" s="2" t="s">
        <v>78</v>
      </c>
      <c r="E26" s="2" t="s">
        <v>78</v>
      </c>
      <c r="G26" s="2" t="s">
        <v>130</v>
      </c>
      <c r="I26" s="2" t="s">
        <v>131</v>
      </c>
      <c r="K26" s="4">
        <v>0</v>
      </c>
      <c r="M26" s="4">
        <v>0</v>
      </c>
      <c r="O26" s="4">
        <v>0</v>
      </c>
      <c r="Q26" s="4">
        <v>0</v>
      </c>
      <c r="S26" s="4">
        <v>0</v>
      </c>
      <c r="U26" s="4">
        <v>107000</v>
      </c>
      <c r="W26" s="4">
        <v>79293623913</v>
      </c>
      <c r="Y26" s="4">
        <v>0</v>
      </c>
      <c r="AA26" s="4">
        <v>0</v>
      </c>
      <c r="AC26" s="4">
        <v>107000</v>
      </c>
      <c r="AE26" s="4">
        <v>738013</v>
      </c>
      <c r="AG26" s="4">
        <v>79293623912</v>
      </c>
      <c r="AI26" s="4">
        <v>78953078184</v>
      </c>
      <c r="AK26" s="6">
        <v>5.0000000000000001E-4</v>
      </c>
    </row>
    <row r="27" spans="1:37" ht="37.5">
      <c r="A27" s="7" t="s">
        <v>313</v>
      </c>
      <c r="C27" s="2" t="s">
        <v>133</v>
      </c>
      <c r="E27" s="2" t="s">
        <v>133</v>
      </c>
      <c r="G27" s="2" t="s">
        <v>134</v>
      </c>
      <c r="I27" s="2" t="s">
        <v>135</v>
      </c>
      <c r="K27" s="4">
        <v>18</v>
      </c>
      <c r="M27" s="4">
        <v>18</v>
      </c>
      <c r="O27" s="4">
        <v>2999999</v>
      </c>
      <c r="Q27" s="4">
        <v>2999999000000</v>
      </c>
      <c r="S27" s="4">
        <v>2999999000000</v>
      </c>
      <c r="U27" s="4">
        <v>0</v>
      </c>
      <c r="W27" s="4">
        <v>0</v>
      </c>
      <c r="Y27" s="4">
        <v>0</v>
      </c>
      <c r="AA27" s="4">
        <v>0</v>
      </c>
      <c r="AC27" s="4">
        <v>2999999</v>
      </c>
      <c r="AE27" s="4">
        <v>1000000</v>
      </c>
      <c r="AG27" s="4">
        <v>2999999000000</v>
      </c>
      <c r="AI27" s="4">
        <v>2999999000000</v>
      </c>
      <c r="AK27" s="6">
        <v>2.0500000000000001E-2</v>
      </c>
    </row>
    <row r="28" spans="1:37" ht="37.5">
      <c r="A28" s="7" t="s">
        <v>314</v>
      </c>
      <c r="C28" s="2" t="s">
        <v>133</v>
      </c>
      <c r="E28" s="2" t="s">
        <v>133</v>
      </c>
      <c r="G28" s="2" t="s">
        <v>134</v>
      </c>
      <c r="I28" s="2" t="s">
        <v>135</v>
      </c>
      <c r="K28" s="4">
        <v>18</v>
      </c>
      <c r="M28" s="4">
        <v>18</v>
      </c>
      <c r="O28" s="4">
        <v>599995</v>
      </c>
      <c r="Q28" s="4">
        <v>599995000000</v>
      </c>
      <c r="S28" s="4">
        <v>599995000000</v>
      </c>
      <c r="U28" s="4">
        <v>0</v>
      </c>
      <c r="W28" s="4">
        <v>0</v>
      </c>
      <c r="Y28" s="4">
        <v>0</v>
      </c>
      <c r="AA28" s="4">
        <v>0</v>
      </c>
      <c r="AC28" s="4">
        <v>599995</v>
      </c>
      <c r="AE28" s="4">
        <v>1000000</v>
      </c>
      <c r="AG28" s="4">
        <v>599995000000</v>
      </c>
      <c r="AI28" s="4">
        <v>599995000000</v>
      </c>
      <c r="AK28" s="6">
        <v>4.1000000000000003E-3</v>
      </c>
    </row>
    <row r="29" spans="1:37" ht="37.5">
      <c r="A29" s="7" t="s">
        <v>315</v>
      </c>
      <c r="C29" s="2" t="s">
        <v>133</v>
      </c>
      <c r="E29" s="2" t="s">
        <v>133</v>
      </c>
      <c r="G29" s="2" t="s">
        <v>134</v>
      </c>
      <c r="I29" s="2" t="s">
        <v>135</v>
      </c>
      <c r="K29" s="4">
        <v>18</v>
      </c>
      <c r="M29" s="4">
        <v>18</v>
      </c>
      <c r="O29" s="4">
        <v>599998</v>
      </c>
      <c r="Q29" s="4">
        <v>599998000000</v>
      </c>
      <c r="S29" s="4">
        <v>599998000000</v>
      </c>
      <c r="U29" s="4">
        <v>0</v>
      </c>
      <c r="W29" s="4">
        <v>0</v>
      </c>
      <c r="Y29" s="4">
        <v>0</v>
      </c>
      <c r="AA29" s="4">
        <v>0</v>
      </c>
      <c r="AC29" s="4">
        <v>599998</v>
      </c>
      <c r="AE29" s="4">
        <v>1000000</v>
      </c>
      <c r="AG29" s="4">
        <v>599998000000</v>
      </c>
      <c r="AI29" s="4">
        <v>599998000000</v>
      </c>
      <c r="AK29" s="6">
        <v>4.1000000000000003E-3</v>
      </c>
    </row>
    <row r="30" spans="1:37" ht="43.5" customHeight="1">
      <c r="A30" s="7" t="s">
        <v>316</v>
      </c>
      <c r="C30" s="2" t="s">
        <v>133</v>
      </c>
      <c r="E30" s="2" t="s">
        <v>133</v>
      </c>
      <c r="G30" s="2" t="s">
        <v>134</v>
      </c>
      <c r="I30" s="2" t="s">
        <v>135</v>
      </c>
      <c r="K30" s="4">
        <v>18</v>
      </c>
      <c r="M30" s="4">
        <v>18</v>
      </c>
      <c r="O30" s="4">
        <v>2499997</v>
      </c>
      <c r="Q30" s="4">
        <v>2499997000000</v>
      </c>
      <c r="S30" s="4">
        <v>2499997000000</v>
      </c>
      <c r="U30" s="4">
        <v>0</v>
      </c>
      <c r="W30" s="4">
        <v>0</v>
      </c>
      <c r="Y30" s="4">
        <v>0</v>
      </c>
      <c r="AA30" s="4">
        <v>0</v>
      </c>
      <c r="AC30" s="4">
        <v>2499997</v>
      </c>
      <c r="AE30" s="4">
        <v>1000000</v>
      </c>
      <c r="AG30" s="4">
        <v>2499997000000</v>
      </c>
      <c r="AI30" s="4">
        <v>2499997000000</v>
      </c>
      <c r="AK30" s="6">
        <v>1.7100000000000001E-2</v>
      </c>
    </row>
    <row r="31" spans="1:37" ht="18.75">
      <c r="A31" s="3" t="s">
        <v>139</v>
      </c>
      <c r="C31" s="2" t="s">
        <v>133</v>
      </c>
      <c r="E31" s="2" t="s">
        <v>133</v>
      </c>
      <c r="G31" s="2" t="s">
        <v>140</v>
      </c>
      <c r="I31" s="2" t="s">
        <v>141</v>
      </c>
      <c r="K31" s="4">
        <v>20</v>
      </c>
      <c r="M31" s="4">
        <v>20</v>
      </c>
      <c r="O31" s="4">
        <v>2000000</v>
      </c>
      <c r="Q31" s="4">
        <v>2000000000000</v>
      </c>
      <c r="S31" s="4">
        <v>2000000000000</v>
      </c>
      <c r="U31" s="4">
        <v>0</v>
      </c>
      <c r="W31" s="4">
        <v>0</v>
      </c>
      <c r="Y31" s="4">
        <v>2000000</v>
      </c>
      <c r="AA31" s="4">
        <v>2000000000000</v>
      </c>
      <c r="AC31" s="4">
        <v>0</v>
      </c>
      <c r="AE31" s="4">
        <v>1000000</v>
      </c>
      <c r="AG31" s="4">
        <v>0</v>
      </c>
      <c r="AI31" s="4">
        <v>0</v>
      </c>
      <c r="AK31" s="6">
        <v>0</v>
      </c>
    </row>
    <row r="32" spans="1:37" ht="18.75" thickBot="1">
      <c r="A32" s="27"/>
      <c r="Q32" s="8">
        <f>SUM(Q9:Q31)</f>
        <v>38017605164509</v>
      </c>
      <c r="S32" s="8">
        <f>SUM(S9:S31)</f>
        <v>37308269096622</v>
      </c>
      <c r="AA32" s="8">
        <f>SUM(AA9:AA31)</f>
        <v>2001786460172</v>
      </c>
      <c r="AG32" s="8">
        <f>SUM(AG9:AG31)</f>
        <v>56490647146628</v>
      </c>
      <c r="AI32" s="8">
        <f>SUM(AI9:AI31)</f>
        <v>56121656049790</v>
      </c>
    </row>
    <row r="33" spans="33:33" ht="18.75" thickTop="1"/>
    <row r="34" spans="33:33">
      <c r="AG34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rightToLeft="1" topLeftCell="A10" workbookViewId="0">
      <selection activeCell="A12" sqref="A12"/>
    </sheetView>
  </sheetViews>
  <sheetFormatPr defaultRowHeight="18"/>
  <cols>
    <col min="1" max="1" width="30.7109375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13.42578125" style="2" bestFit="1" customWidth="1"/>
    <col min="8" max="8" width="1" style="2" customWidth="1"/>
    <col min="9" max="9" width="16.140625" style="2" bestFit="1" customWidth="1"/>
    <col min="10" max="10" width="1" style="2" customWidth="1"/>
    <col min="11" max="11" width="16.28515625" style="2" bestFit="1" customWidth="1"/>
    <col min="12" max="12" width="1" style="2" customWidth="1"/>
    <col min="13" max="13" width="7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7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3" ht="27.75">
      <c r="A6" s="31" t="s">
        <v>3</v>
      </c>
      <c r="C6" s="31" t="s">
        <v>6</v>
      </c>
      <c r="D6" s="31" t="s">
        <v>6</v>
      </c>
      <c r="E6" s="31" t="s">
        <v>6</v>
      </c>
      <c r="F6" s="31" t="s">
        <v>6</v>
      </c>
      <c r="G6" s="31" t="s">
        <v>6</v>
      </c>
      <c r="H6" s="31" t="s">
        <v>6</v>
      </c>
      <c r="I6" s="31" t="s">
        <v>6</v>
      </c>
      <c r="J6" s="31" t="s">
        <v>6</v>
      </c>
      <c r="K6" s="31" t="s">
        <v>6</v>
      </c>
      <c r="L6" s="31" t="s">
        <v>6</v>
      </c>
      <c r="M6" s="31" t="s">
        <v>6</v>
      </c>
    </row>
    <row r="7" spans="1:13" ht="88.5" customHeight="1">
      <c r="A7" s="31" t="s">
        <v>3</v>
      </c>
      <c r="C7" s="31" t="s">
        <v>7</v>
      </c>
      <c r="E7" s="31" t="s">
        <v>142</v>
      </c>
      <c r="G7" s="32" t="s">
        <v>318</v>
      </c>
      <c r="I7" s="31" t="s">
        <v>143</v>
      </c>
      <c r="K7" s="32" t="s">
        <v>317</v>
      </c>
      <c r="M7" s="31" t="s">
        <v>144</v>
      </c>
    </row>
    <row r="8" spans="1:13" ht="18.75">
      <c r="A8" s="3" t="s">
        <v>145</v>
      </c>
      <c r="C8" s="15">
        <v>1478146</v>
      </c>
      <c r="D8" s="5"/>
      <c r="E8" s="15">
        <v>1010000</v>
      </c>
      <c r="F8" s="5"/>
      <c r="G8" s="15">
        <v>1000000</v>
      </c>
      <c r="H8" s="5"/>
      <c r="I8" s="16">
        <v>-9.9000000000000008E-3</v>
      </c>
      <c r="J8" s="5"/>
      <c r="K8" s="12">
        <v>1478146000000</v>
      </c>
    </row>
    <row r="9" spans="1:13" ht="18.75">
      <c r="A9" s="3" t="s">
        <v>146</v>
      </c>
      <c r="C9" s="15">
        <v>2499743</v>
      </c>
      <c r="D9" s="5"/>
      <c r="E9" s="15">
        <v>1010000</v>
      </c>
      <c r="F9" s="5"/>
      <c r="G9" s="15">
        <v>1000000</v>
      </c>
      <c r="H9" s="5"/>
      <c r="I9" s="16">
        <v>-9.9000000000000008E-3</v>
      </c>
      <c r="J9" s="5"/>
      <c r="K9" s="12">
        <v>2499743000000</v>
      </c>
    </row>
    <row r="10" spans="1:13" ht="18.75">
      <c r="A10" s="3" t="s">
        <v>147</v>
      </c>
      <c r="C10" s="15">
        <v>4715889</v>
      </c>
      <c r="D10" s="5"/>
      <c r="E10" s="15">
        <v>999990</v>
      </c>
      <c r="F10" s="5"/>
      <c r="G10" s="15">
        <v>1000000</v>
      </c>
      <c r="H10" s="5"/>
      <c r="I10" s="16">
        <v>0</v>
      </c>
      <c r="J10" s="5"/>
      <c r="K10" s="12">
        <v>4715889000000</v>
      </c>
    </row>
    <row r="11" spans="1:13" ht="18.75">
      <c r="A11" s="3" t="s">
        <v>99</v>
      </c>
      <c r="C11" s="15">
        <v>11244486</v>
      </c>
      <c r="D11" s="5"/>
      <c r="E11" s="15">
        <v>1016175</v>
      </c>
      <c r="F11" s="5"/>
      <c r="G11" s="15">
        <v>930897</v>
      </c>
      <c r="H11" s="5"/>
      <c r="I11" s="16">
        <v>-8.3900000000000002E-2</v>
      </c>
      <c r="J11" s="5"/>
      <c r="K11" s="12">
        <v>10467458283942</v>
      </c>
    </row>
    <row r="12" spans="1:13" ht="19.5" thickBot="1">
      <c r="A12" s="26"/>
      <c r="K12" s="11">
        <f>SUM(K8:K11)</f>
        <v>19161236283942</v>
      </c>
    </row>
    <row r="13" spans="1:13" ht="18.75" thickTop="1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4"/>
  <sheetViews>
    <sheetView rightToLeft="1" zoomScale="60" zoomScaleNormal="60" workbookViewId="0">
      <selection activeCell="A13" sqref="A13"/>
    </sheetView>
  </sheetViews>
  <sheetFormatPr defaultRowHeight="18"/>
  <cols>
    <col min="1" max="1" width="41.42578125" style="2" customWidth="1"/>
    <col min="2" max="2" width="1" style="2" customWidth="1"/>
    <col min="3" max="3" width="19.5703125" style="2" bestFit="1" customWidth="1"/>
    <col min="4" max="4" width="1" style="2" customWidth="1"/>
    <col min="5" max="5" width="11.5703125" style="2" bestFit="1" customWidth="1"/>
    <col min="6" max="6" width="1" style="2" customWidth="1"/>
    <col min="7" max="7" width="14.5703125" style="2" bestFit="1" customWidth="1"/>
    <col min="8" max="8" width="1" style="2" customWidth="1"/>
    <col min="9" max="9" width="24.5703125" style="2" bestFit="1" customWidth="1"/>
    <col min="10" max="10" width="1" style="2" customWidth="1"/>
    <col min="11" max="11" width="8.710937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7.7109375" style="2" bestFit="1" customWidth="1"/>
    <col min="18" max="18" width="1" style="2" customWidth="1"/>
    <col min="19" max="19" width="19.5703125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4.85546875" style="2" bestFit="1" customWidth="1"/>
    <col min="24" max="24" width="1" style="2" customWidth="1"/>
    <col min="25" max="25" width="8.7109375" style="2" bestFit="1" customWidth="1"/>
    <col min="26" max="26" width="1" style="2" customWidth="1"/>
    <col min="27" max="27" width="19.5703125" style="2" bestFit="1" customWidth="1"/>
    <col min="28" max="28" width="1" style="2" customWidth="1"/>
    <col min="29" max="29" width="25.42578125" style="2" bestFit="1" customWidth="1"/>
    <col min="30" max="30" width="1" style="2" customWidth="1"/>
    <col min="31" max="31" width="18.7109375" style="2" customWidth="1"/>
    <col min="32" max="32" width="1" style="2" customWidth="1"/>
    <col min="33" max="33" width="9.140625" style="2" customWidth="1"/>
    <col min="34" max="16384" width="9.140625" style="2"/>
  </cols>
  <sheetData>
    <row r="2" spans="1:31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27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6" spans="1:31" ht="27.75">
      <c r="A6" s="31" t="s">
        <v>148</v>
      </c>
      <c r="B6" s="31" t="s">
        <v>148</v>
      </c>
      <c r="C6" s="31" t="s">
        <v>148</v>
      </c>
      <c r="D6" s="31" t="s">
        <v>148</v>
      </c>
      <c r="E6" s="31" t="s">
        <v>148</v>
      </c>
      <c r="F6" s="31" t="s">
        <v>148</v>
      </c>
      <c r="G6" s="31" t="s">
        <v>148</v>
      </c>
      <c r="H6" s="31" t="s">
        <v>148</v>
      </c>
      <c r="I6" s="31" t="s">
        <v>148</v>
      </c>
      <c r="K6" s="31" t="s">
        <v>4</v>
      </c>
      <c r="L6" s="31" t="s">
        <v>4</v>
      </c>
      <c r="M6" s="31" t="s">
        <v>4</v>
      </c>
      <c r="N6" s="31" t="s">
        <v>4</v>
      </c>
      <c r="O6" s="31" t="s">
        <v>4</v>
      </c>
      <c r="Q6" s="31" t="s">
        <v>5</v>
      </c>
      <c r="R6" s="31" t="s">
        <v>5</v>
      </c>
      <c r="S6" s="31" t="s">
        <v>5</v>
      </c>
      <c r="T6" s="31" t="s">
        <v>5</v>
      </c>
      <c r="U6" s="31" t="s">
        <v>5</v>
      </c>
      <c r="V6" s="31" t="s">
        <v>5</v>
      </c>
      <c r="W6" s="31" t="s">
        <v>5</v>
      </c>
      <c r="Y6" s="31" t="s">
        <v>6</v>
      </c>
      <c r="Z6" s="31" t="s">
        <v>6</v>
      </c>
      <c r="AA6" s="31" t="s">
        <v>6</v>
      </c>
      <c r="AB6" s="31" t="s">
        <v>6</v>
      </c>
      <c r="AC6" s="31" t="s">
        <v>6</v>
      </c>
      <c r="AD6" s="31" t="s">
        <v>6</v>
      </c>
      <c r="AE6" s="31" t="s">
        <v>6</v>
      </c>
    </row>
    <row r="7" spans="1:31" ht="27.75">
      <c r="A7" s="32" t="s">
        <v>332</v>
      </c>
      <c r="C7" s="31" t="s">
        <v>74</v>
      </c>
      <c r="E7" s="31" t="s">
        <v>75</v>
      </c>
      <c r="G7" s="31" t="s">
        <v>150</v>
      </c>
      <c r="I7" s="32" t="s">
        <v>319</v>
      </c>
      <c r="K7" s="31" t="s">
        <v>7</v>
      </c>
      <c r="M7" s="31" t="s">
        <v>8</v>
      </c>
      <c r="O7" s="31" t="s">
        <v>9</v>
      </c>
      <c r="Q7" s="31" t="s">
        <v>10</v>
      </c>
      <c r="R7" s="31" t="s">
        <v>10</v>
      </c>
      <c r="S7" s="31" t="s">
        <v>10</v>
      </c>
      <c r="U7" s="31" t="s">
        <v>11</v>
      </c>
      <c r="V7" s="31" t="s">
        <v>11</v>
      </c>
      <c r="W7" s="31" t="s">
        <v>11</v>
      </c>
      <c r="Y7" s="31" t="s">
        <v>7</v>
      </c>
      <c r="AA7" s="31" t="s">
        <v>8</v>
      </c>
      <c r="AC7" s="31" t="s">
        <v>9</v>
      </c>
      <c r="AE7" s="32" t="s">
        <v>333</v>
      </c>
    </row>
    <row r="8" spans="1:31" ht="27.75">
      <c r="A8" s="31" t="s">
        <v>149</v>
      </c>
      <c r="C8" s="31" t="s">
        <v>74</v>
      </c>
      <c r="E8" s="31" t="s">
        <v>75</v>
      </c>
      <c r="G8" s="31" t="s">
        <v>150</v>
      </c>
      <c r="I8" s="31" t="s">
        <v>72</v>
      </c>
      <c r="K8" s="31" t="s">
        <v>7</v>
      </c>
      <c r="M8" s="31" t="s">
        <v>8</v>
      </c>
      <c r="O8" s="31" t="s">
        <v>9</v>
      </c>
      <c r="Q8" s="31" t="s">
        <v>7</v>
      </c>
      <c r="S8" s="31" t="s">
        <v>8</v>
      </c>
      <c r="U8" s="31" t="s">
        <v>7</v>
      </c>
      <c r="W8" s="31" t="s">
        <v>14</v>
      </c>
      <c r="Y8" s="31" t="s">
        <v>7</v>
      </c>
      <c r="AA8" s="31" t="s">
        <v>8</v>
      </c>
      <c r="AC8" s="31" t="s">
        <v>9</v>
      </c>
      <c r="AE8" s="31" t="s">
        <v>151</v>
      </c>
    </row>
    <row r="9" spans="1:31" ht="18.75">
      <c r="A9" s="3" t="s">
        <v>152</v>
      </c>
      <c r="C9" s="13" t="s">
        <v>153</v>
      </c>
      <c r="D9" s="13"/>
      <c r="E9" s="12">
        <v>18</v>
      </c>
      <c r="F9" s="13"/>
      <c r="G9" s="12">
        <v>10</v>
      </c>
      <c r="H9" s="13"/>
      <c r="I9" s="13" t="s">
        <v>133</v>
      </c>
      <c r="J9" s="13"/>
      <c r="K9" s="12">
        <v>980000</v>
      </c>
      <c r="L9" s="13"/>
      <c r="M9" s="12">
        <v>4900000000000</v>
      </c>
      <c r="N9" s="13"/>
      <c r="O9" s="12">
        <v>4900000000000</v>
      </c>
      <c r="P9" s="13"/>
      <c r="Q9" s="12">
        <v>0</v>
      </c>
      <c r="R9" s="13"/>
      <c r="S9" s="12">
        <v>0</v>
      </c>
      <c r="T9" s="13"/>
      <c r="U9" s="12">
        <v>0</v>
      </c>
      <c r="V9" s="13"/>
      <c r="W9" s="12">
        <v>0</v>
      </c>
      <c r="X9" s="13"/>
      <c r="Y9" s="12">
        <v>980000</v>
      </c>
      <c r="Z9" s="13"/>
      <c r="AA9" s="12">
        <v>4900000000000</v>
      </c>
      <c r="AB9" s="13"/>
      <c r="AC9" s="12">
        <v>4900000000000</v>
      </c>
      <c r="AD9" s="13"/>
      <c r="AE9" s="19">
        <v>3.3500000000000002E-2</v>
      </c>
    </row>
    <row r="10" spans="1:31" ht="18.75">
      <c r="A10" s="3" t="s">
        <v>154</v>
      </c>
      <c r="C10" s="13" t="s">
        <v>153</v>
      </c>
      <c r="D10" s="13"/>
      <c r="E10" s="12">
        <v>18</v>
      </c>
      <c r="F10" s="13"/>
      <c r="G10" s="12">
        <v>10</v>
      </c>
      <c r="H10" s="13"/>
      <c r="I10" s="13" t="s">
        <v>133</v>
      </c>
      <c r="J10" s="13"/>
      <c r="K10" s="12">
        <v>24000</v>
      </c>
      <c r="L10" s="13"/>
      <c r="M10" s="12">
        <v>2400000000000</v>
      </c>
      <c r="N10" s="13"/>
      <c r="O10" s="12">
        <v>2400000000000</v>
      </c>
      <c r="P10" s="13"/>
      <c r="Q10" s="12">
        <v>0</v>
      </c>
      <c r="R10" s="13"/>
      <c r="S10" s="12">
        <v>0</v>
      </c>
      <c r="T10" s="13"/>
      <c r="U10" s="12">
        <v>0</v>
      </c>
      <c r="V10" s="13"/>
      <c r="W10" s="12">
        <v>0</v>
      </c>
      <c r="X10" s="13"/>
      <c r="Y10" s="12">
        <v>24000</v>
      </c>
      <c r="Z10" s="13"/>
      <c r="AA10" s="12">
        <v>2400000000000</v>
      </c>
      <c r="AB10" s="13"/>
      <c r="AC10" s="12">
        <v>2400000000000</v>
      </c>
      <c r="AD10" s="13"/>
      <c r="AE10" s="19">
        <v>1.6400000000000001E-2</v>
      </c>
    </row>
    <row r="11" spans="1:31" ht="18.75">
      <c r="A11" s="3" t="s">
        <v>154</v>
      </c>
      <c r="C11" s="13" t="s">
        <v>155</v>
      </c>
      <c r="D11" s="13"/>
      <c r="E11" s="12">
        <v>18</v>
      </c>
      <c r="F11" s="13"/>
      <c r="G11" s="12">
        <v>10</v>
      </c>
      <c r="H11" s="13"/>
      <c r="I11" s="13" t="s">
        <v>133</v>
      </c>
      <c r="J11" s="13"/>
      <c r="K11" s="12">
        <v>24200</v>
      </c>
      <c r="L11" s="13"/>
      <c r="M11" s="12">
        <v>2420000000000</v>
      </c>
      <c r="N11" s="13"/>
      <c r="O11" s="12">
        <v>2420000000000</v>
      </c>
      <c r="P11" s="13"/>
      <c r="Q11" s="12">
        <v>0</v>
      </c>
      <c r="R11" s="13"/>
      <c r="S11" s="12">
        <v>0</v>
      </c>
      <c r="T11" s="13"/>
      <c r="U11" s="12">
        <v>0</v>
      </c>
      <c r="V11" s="13"/>
      <c r="W11" s="12">
        <v>0</v>
      </c>
      <c r="X11" s="13"/>
      <c r="Y11" s="12">
        <v>24200</v>
      </c>
      <c r="Z11" s="13"/>
      <c r="AA11" s="12">
        <v>2420000000000</v>
      </c>
      <c r="AB11" s="13"/>
      <c r="AC11" s="12">
        <v>2420000000000</v>
      </c>
      <c r="AD11" s="13"/>
      <c r="AE11" s="19">
        <v>1.6500000000000001E-2</v>
      </c>
    </row>
    <row r="12" spans="1:31" ht="18.75">
      <c r="A12" s="3" t="s">
        <v>156</v>
      </c>
      <c r="C12" s="13" t="s">
        <v>157</v>
      </c>
      <c r="D12" s="13"/>
      <c r="E12" s="12">
        <v>18</v>
      </c>
      <c r="F12" s="13"/>
      <c r="G12" s="12">
        <v>10</v>
      </c>
      <c r="H12" s="13"/>
      <c r="I12" s="13" t="s">
        <v>133</v>
      </c>
      <c r="J12" s="13"/>
      <c r="K12" s="12">
        <v>2904000</v>
      </c>
      <c r="L12" s="13"/>
      <c r="M12" s="12">
        <v>2904000000000</v>
      </c>
      <c r="N12" s="13"/>
      <c r="O12" s="12">
        <v>2904000000000</v>
      </c>
      <c r="P12" s="13"/>
      <c r="Q12" s="12">
        <v>0</v>
      </c>
      <c r="R12" s="13"/>
      <c r="S12" s="12">
        <v>0</v>
      </c>
      <c r="T12" s="13"/>
      <c r="U12" s="12">
        <v>0</v>
      </c>
      <c r="V12" s="13"/>
      <c r="W12" s="12">
        <v>0</v>
      </c>
      <c r="X12" s="13"/>
      <c r="Y12" s="12">
        <v>2904000</v>
      </c>
      <c r="Z12" s="13"/>
      <c r="AA12" s="12">
        <v>2904000000000</v>
      </c>
      <c r="AB12" s="13"/>
      <c r="AC12" s="12">
        <v>2904000000000</v>
      </c>
      <c r="AD12" s="13"/>
      <c r="AE12" s="19">
        <v>1.9800000000000002E-2</v>
      </c>
    </row>
    <row r="13" spans="1:31" ht="18.75" thickBot="1">
      <c r="A13" s="27"/>
      <c r="J13" s="5"/>
      <c r="K13" s="5"/>
      <c r="L13" s="5"/>
      <c r="M13" s="17">
        <f>SUM(M9:M12)</f>
        <v>12624000000000</v>
      </c>
      <c r="N13" s="5"/>
      <c r="O13" s="17">
        <f>SUM(O9:O12)</f>
        <v>12624000000000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17">
        <f>SUM(AA9:AA12)</f>
        <v>12624000000000</v>
      </c>
      <c r="AB13" s="5"/>
      <c r="AC13" s="17">
        <f>SUM(AC9:AC12)</f>
        <v>12624000000000</v>
      </c>
    </row>
    <row r="14" spans="1:31" ht="18.75" thickTop="1"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6"/>
  <sheetViews>
    <sheetView rightToLeft="1" topLeftCell="A31" workbookViewId="0">
      <selection activeCell="A43" sqref="A43"/>
    </sheetView>
  </sheetViews>
  <sheetFormatPr defaultRowHeight="18"/>
  <cols>
    <col min="1" max="1" width="32" style="2" bestFit="1" customWidth="1"/>
    <col min="2" max="2" width="1" style="2" customWidth="1"/>
    <col min="3" max="3" width="20.710937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71093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4.85546875" style="2" bestFit="1" customWidth="1"/>
    <col min="14" max="14" width="1" style="2" customWidth="1"/>
    <col min="15" max="15" width="14.85546875" style="2" bestFit="1" customWidth="1"/>
    <col min="16" max="16" width="1" style="2" customWidth="1"/>
    <col min="17" max="17" width="17.57031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>
      <c r="A6" s="31" t="s">
        <v>158</v>
      </c>
      <c r="C6" s="31" t="s">
        <v>159</v>
      </c>
      <c r="D6" s="31" t="s">
        <v>159</v>
      </c>
      <c r="E6" s="31" t="s">
        <v>159</v>
      </c>
      <c r="F6" s="31" t="s">
        <v>159</v>
      </c>
      <c r="G6" s="31" t="s">
        <v>159</v>
      </c>
      <c r="H6" s="31" t="s">
        <v>159</v>
      </c>
      <c r="I6" s="31" t="s">
        <v>159</v>
      </c>
      <c r="K6" s="31" t="s">
        <v>4</v>
      </c>
      <c r="M6" s="31" t="s">
        <v>5</v>
      </c>
      <c r="N6" s="31" t="s">
        <v>5</v>
      </c>
      <c r="O6" s="31" t="s">
        <v>5</v>
      </c>
      <c r="Q6" s="31" t="s">
        <v>6</v>
      </c>
      <c r="R6" s="31" t="s">
        <v>6</v>
      </c>
      <c r="S6" s="31" t="s">
        <v>6</v>
      </c>
    </row>
    <row r="7" spans="1:19" ht="53.25" customHeight="1">
      <c r="A7" s="31" t="s">
        <v>158</v>
      </c>
      <c r="C7" s="31" t="s">
        <v>160</v>
      </c>
      <c r="E7" s="31" t="s">
        <v>161</v>
      </c>
      <c r="G7" s="31" t="s">
        <v>162</v>
      </c>
      <c r="I7" s="31" t="s">
        <v>75</v>
      </c>
      <c r="K7" s="31" t="s">
        <v>163</v>
      </c>
      <c r="M7" s="31" t="s">
        <v>164</v>
      </c>
      <c r="O7" s="31" t="s">
        <v>165</v>
      </c>
      <c r="Q7" s="31" t="s">
        <v>163</v>
      </c>
      <c r="S7" s="32" t="s">
        <v>320</v>
      </c>
    </row>
    <row r="8" spans="1:19" ht="18.75">
      <c r="A8" s="3" t="s">
        <v>166</v>
      </c>
      <c r="C8" s="13" t="s">
        <v>167</v>
      </c>
      <c r="D8" s="13"/>
      <c r="E8" s="13" t="s">
        <v>168</v>
      </c>
      <c r="F8" s="13"/>
      <c r="G8" s="13" t="s">
        <v>169</v>
      </c>
      <c r="H8" s="13"/>
      <c r="I8" s="13">
        <v>0</v>
      </c>
      <c r="J8" s="13"/>
      <c r="K8" s="12">
        <v>1869416886529</v>
      </c>
      <c r="L8" s="13"/>
      <c r="M8" s="12">
        <v>18413388827606</v>
      </c>
      <c r="N8" s="13"/>
      <c r="O8" s="12">
        <v>15275914104610</v>
      </c>
      <c r="P8" s="13"/>
      <c r="Q8" s="12">
        <v>5006891609525</v>
      </c>
      <c r="R8" s="13"/>
      <c r="S8" s="19">
        <v>3.4200000000000001E-2</v>
      </c>
    </row>
    <row r="9" spans="1:19" ht="18.75">
      <c r="A9" s="3" t="s">
        <v>170</v>
      </c>
      <c r="C9" s="13" t="s">
        <v>171</v>
      </c>
      <c r="D9" s="13"/>
      <c r="E9" s="13" t="s">
        <v>168</v>
      </c>
      <c r="F9" s="13"/>
      <c r="G9" s="13" t="s">
        <v>172</v>
      </c>
      <c r="H9" s="13"/>
      <c r="I9" s="13">
        <v>0</v>
      </c>
      <c r="J9" s="13"/>
      <c r="K9" s="12">
        <v>73771147130</v>
      </c>
      <c r="L9" s="13"/>
      <c r="M9" s="12">
        <v>77732248633</v>
      </c>
      <c r="N9" s="13"/>
      <c r="O9" s="12">
        <v>73770147130</v>
      </c>
      <c r="P9" s="13"/>
      <c r="Q9" s="12">
        <v>77733248633</v>
      </c>
      <c r="R9" s="13"/>
      <c r="S9" s="19">
        <v>5.0000000000000001E-4</v>
      </c>
    </row>
    <row r="10" spans="1:19" ht="18.75">
      <c r="A10" s="3" t="s">
        <v>173</v>
      </c>
      <c r="C10" s="13" t="s">
        <v>174</v>
      </c>
      <c r="D10" s="13"/>
      <c r="E10" s="13" t="s">
        <v>168</v>
      </c>
      <c r="F10" s="13"/>
      <c r="G10" s="13" t="s">
        <v>175</v>
      </c>
      <c r="H10" s="13"/>
      <c r="I10" s="13">
        <v>0</v>
      </c>
      <c r="J10" s="13"/>
      <c r="K10" s="12">
        <v>1000000</v>
      </c>
      <c r="L10" s="13"/>
      <c r="M10" s="12">
        <v>117370236342</v>
      </c>
      <c r="N10" s="13"/>
      <c r="O10" s="12">
        <v>65607212329</v>
      </c>
      <c r="P10" s="13"/>
      <c r="Q10" s="12">
        <v>51764024013</v>
      </c>
      <c r="R10" s="13"/>
      <c r="S10" s="19">
        <v>4.0000000000000002E-4</v>
      </c>
    </row>
    <row r="11" spans="1:19" ht="18.75">
      <c r="A11" s="3" t="s">
        <v>176</v>
      </c>
      <c r="C11" s="13" t="s">
        <v>177</v>
      </c>
      <c r="D11" s="13"/>
      <c r="E11" s="13" t="s">
        <v>168</v>
      </c>
      <c r="F11" s="13"/>
      <c r="G11" s="13" t="s">
        <v>178</v>
      </c>
      <c r="H11" s="13"/>
      <c r="I11" s="13">
        <v>10</v>
      </c>
      <c r="J11" s="13"/>
      <c r="K11" s="12">
        <v>11477435265</v>
      </c>
      <c r="L11" s="13"/>
      <c r="M11" s="12">
        <v>874958758</v>
      </c>
      <c r="N11" s="13"/>
      <c r="O11" s="12">
        <v>0</v>
      </c>
      <c r="P11" s="13"/>
      <c r="Q11" s="12">
        <v>12352394023</v>
      </c>
      <c r="R11" s="13"/>
      <c r="S11" s="19">
        <v>1E-4</v>
      </c>
    </row>
    <row r="12" spans="1:19" ht="18.75">
      <c r="A12" s="3" t="s">
        <v>179</v>
      </c>
      <c r="C12" s="13" t="s">
        <v>180</v>
      </c>
      <c r="D12" s="13"/>
      <c r="E12" s="13" t="s">
        <v>168</v>
      </c>
      <c r="F12" s="13"/>
      <c r="G12" s="13" t="s">
        <v>178</v>
      </c>
      <c r="H12" s="13"/>
      <c r="I12" s="13">
        <v>0</v>
      </c>
      <c r="J12" s="13"/>
      <c r="K12" s="12">
        <v>1450658493</v>
      </c>
      <c r="L12" s="13"/>
      <c r="M12" s="12">
        <v>22053703973</v>
      </c>
      <c r="N12" s="13"/>
      <c r="O12" s="12">
        <v>22449658493</v>
      </c>
      <c r="P12" s="13"/>
      <c r="Q12" s="12">
        <v>1054703973</v>
      </c>
      <c r="R12" s="13"/>
      <c r="S12" s="19">
        <v>0</v>
      </c>
    </row>
    <row r="13" spans="1:19" ht="18.75">
      <c r="A13" s="3" t="s">
        <v>170</v>
      </c>
      <c r="C13" s="13" t="s">
        <v>181</v>
      </c>
      <c r="D13" s="13"/>
      <c r="E13" s="13" t="s">
        <v>168</v>
      </c>
      <c r="F13" s="13"/>
      <c r="G13" s="13" t="s">
        <v>182</v>
      </c>
      <c r="H13" s="13"/>
      <c r="I13" s="13">
        <v>0</v>
      </c>
      <c r="J13" s="13"/>
      <c r="K13" s="12">
        <v>155698175</v>
      </c>
      <c r="L13" s="13"/>
      <c r="M13" s="12">
        <v>1276214</v>
      </c>
      <c r="N13" s="13"/>
      <c r="O13" s="12">
        <v>0</v>
      </c>
      <c r="P13" s="13"/>
      <c r="Q13" s="12">
        <v>156974389</v>
      </c>
      <c r="R13" s="13"/>
      <c r="S13" s="19">
        <v>0</v>
      </c>
    </row>
    <row r="14" spans="1:19" ht="18.75">
      <c r="A14" s="3" t="s">
        <v>183</v>
      </c>
      <c r="C14" s="13" t="s">
        <v>184</v>
      </c>
      <c r="D14" s="13"/>
      <c r="E14" s="13" t="s">
        <v>185</v>
      </c>
      <c r="F14" s="13"/>
      <c r="G14" s="13" t="s">
        <v>186</v>
      </c>
      <c r="H14" s="13"/>
      <c r="I14" s="13">
        <v>0</v>
      </c>
      <c r="J14" s="13"/>
      <c r="K14" s="12">
        <v>22000</v>
      </c>
      <c r="L14" s="13"/>
      <c r="M14" s="12">
        <v>0</v>
      </c>
      <c r="N14" s="13"/>
      <c r="O14" s="12">
        <v>0</v>
      </c>
      <c r="P14" s="13"/>
      <c r="Q14" s="12">
        <v>22000</v>
      </c>
      <c r="R14" s="13"/>
      <c r="S14" s="19">
        <v>0</v>
      </c>
    </row>
    <row r="15" spans="1:19" ht="18.75">
      <c r="A15" s="3" t="s">
        <v>170</v>
      </c>
      <c r="C15" s="13" t="s">
        <v>187</v>
      </c>
      <c r="D15" s="13"/>
      <c r="E15" s="13" t="s">
        <v>185</v>
      </c>
      <c r="F15" s="13"/>
      <c r="G15" s="13" t="s">
        <v>188</v>
      </c>
      <c r="H15" s="13"/>
      <c r="I15" s="13">
        <v>0</v>
      </c>
      <c r="J15" s="13"/>
      <c r="K15" s="12">
        <v>50000000</v>
      </c>
      <c r="L15" s="13"/>
      <c r="M15" s="12">
        <v>0</v>
      </c>
      <c r="N15" s="13"/>
      <c r="O15" s="12">
        <v>0</v>
      </c>
      <c r="P15" s="13"/>
      <c r="Q15" s="12">
        <v>50000000</v>
      </c>
      <c r="R15" s="13"/>
      <c r="S15" s="19">
        <v>0</v>
      </c>
    </row>
    <row r="16" spans="1:19" ht="18.75">
      <c r="A16" s="3" t="s">
        <v>189</v>
      </c>
      <c r="C16" s="13" t="s">
        <v>190</v>
      </c>
      <c r="D16" s="13"/>
      <c r="E16" s="13" t="s">
        <v>191</v>
      </c>
      <c r="F16" s="13"/>
      <c r="G16" s="13" t="s">
        <v>192</v>
      </c>
      <c r="H16" s="13"/>
      <c r="I16" s="13">
        <v>0</v>
      </c>
      <c r="J16" s="13"/>
      <c r="K16" s="12">
        <v>27515</v>
      </c>
      <c r="L16" s="13"/>
      <c r="M16" s="12">
        <v>0</v>
      </c>
      <c r="N16" s="13"/>
      <c r="O16" s="12">
        <v>0</v>
      </c>
      <c r="P16" s="13"/>
      <c r="Q16" s="12">
        <v>27515</v>
      </c>
      <c r="R16" s="13"/>
      <c r="S16" s="19">
        <v>0</v>
      </c>
    </row>
    <row r="17" spans="1:19" ht="18.75">
      <c r="A17" s="3" t="s">
        <v>193</v>
      </c>
      <c r="C17" s="13" t="s">
        <v>194</v>
      </c>
      <c r="D17" s="13"/>
      <c r="E17" s="13" t="s">
        <v>168</v>
      </c>
      <c r="F17" s="13"/>
      <c r="G17" s="13" t="s">
        <v>195</v>
      </c>
      <c r="H17" s="13"/>
      <c r="I17" s="13">
        <v>10</v>
      </c>
      <c r="J17" s="13"/>
      <c r="K17" s="12">
        <v>333363850</v>
      </c>
      <c r="L17" s="13"/>
      <c r="M17" s="12">
        <v>2717061</v>
      </c>
      <c r="N17" s="13"/>
      <c r="O17" s="12">
        <v>0</v>
      </c>
      <c r="P17" s="13"/>
      <c r="Q17" s="12">
        <v>336080911</v>
      </c>
      <c r="R17" s="13"/>
      <c r="S17" s="19">
        <v>0</v>
      </c>
    </row>
    <row r="18" spans="1:19" ht="18.75">
      <c r="A18" s="3" t="s">
        <v>196</v>
      </c>
      <c r="C18" s="13" t="s">
        <v>197</v>
      </c>
      <c r="D18" s="13"/>
      <c r="E18" s="13" t="s">
        <v>168</v>
      </c>
      <c r="F18" s="13"/>
      <c r="G18" s="13" t="s">
        <v>198</v>
      </c>
      <c r="H18" s="13"/>
      <c r="I18" s="13">
        <v>0</v>
      </c>
      <c r="J18" s="13"/>
      <c r="K18" s="12">
        <v>1039652</v>
      </c>
      <c r="L18" s="13"/>
      <c r="M18" s="12">
        <v>202739734476</v>
      </c>
      <c r="N18" s="13"/>
      <c r="O18" s="12">
        <v>202739774128</v>
      </c>
      <c r="P18" s="13"/>
      <c r="Q18" s="12">
        <v>1000000</v>
      </c>
      <c r="R18" s="13"/>
      <c r="S18" s="19">
        <v>0</v>
      </c>
    </row>
    <row r="19" spans="1:19" ht="18.75">
      <c r="A19" s="3" t="s">
        <v>199</v>
      </c>
      <c r="C19" s="13" t="s">
        <v>200</v>
      </c>
      <c r="D19" s="13"/>
      <c r="E19" s="13" t="s">
        <v>168</v>
      </c>
      <c r="F19" s="13"/>
      <c r="G19" s="13" t="s">
        <v>201</v>
      </c>
      <c r="H19" s="13"/>
      <c r="I19" s="13">
        <v>0</v>
      </c>
      <c r="J19" s="13"/>
      <c r="K19" s="12">
        <v>1000000</v>
      </c>
      <c r="L19" s="13"/>
      <c r="M19" s="12">
        <v>145245901639</v>
      </c>
      <c r="N19" s="13"/>
      <c r="O19" s="12">
        <v>79672481147</v>
      </c>
      <c r="P19" s="13"/>
      <c r="Q19" s="12">
        <v>65574420492</v>
      </c>
      <c r="R19" s="13"/>
      <c r="S19" s="19">
        <v>4.0000000000000002E-4</v>
      </c>
    </row>
    <row r="20" spans="1:19" ht="18.75">
      <c r="A20" s="3" t="s">
        <v>202</v>
      </c>
      <c r="C20" s="13" t="s">
        <v>203</v>
      </c>
      <c r="D20" s="13"/>
      <c r="E20" s="13" t="s">
        <v>168</v>
      </c>
      <c r="F20" s="13"/>
      <c r="G20" s="13" t="s">
        <v>204</v>
      </c>
      <c r="H20" s="13"/>
      <c r="I20" s="13">
        <v>0</v>
      </c>
      <c r="J20" s="13"/>
      <c r="K20" s="12">
        <v>1000000</v>
      </c>
      <c r="L20" s="13"/>
      <c r="M20" s="12">
        <v>247276922487</v>
      </c>
      <c r="N20" s="13"/>
      <c r="O20" s="12">
        <v>154571385583</v>
      </c>
      <c r="P20" s="13"/>
      <c r="Q20" s="12">
        <v>92706536904</v>
      </c>
      <c r="R20" s="13"/>
      <c r="S20" s="19">
        <v>5.9999999999999995E-4</v>
      </c>
    </row>
    <row r="21" spans="1:19" ht="18.75">
      <c r="A21" s="3" t="s">
        <v>205</v>
      </c>
      <c r="C21" s="13" t="s">
        <v>206</v>
      </c>
      <c r="D21" s="13"/>
      <c r="E21" s="13" t="s">
        <v>168</v>
      </c>
      <c r="F21" s="13"/>
      <c r="G21" s="13" t="s">
        <v>207</v>
      </c>
      <c r="H21" s="13"/>
      <c r="I21" s="13">
        <v>0</v>
      </c>
      <c r="J21" s="13"/>
      <c r="K21" s="12">
        <v>5256805479</v>
      </c>
      <c r="L21" s="13"/>
      <c r="M21" s="12">
        <v>0</v>
      </c>
      <c r="N21" s="13"/>
      <c r="O21" s="12">
        <v>5256805479</v>
      </c>
      <c r="P21" s="13"/>
      <c r="Q21" s="12">
        <v>0</v>
      </c>
      <c r="R21" s="13"/>
      <c r="S21" s="19">
        <v>0</v>
      </c>
    </row>
    <row r="22" spans="1:19" ht="18.75">
      <c r="A22" s="3" t="s">
        <v>208</v>
      </c>
      <c r="C22" s="13" t="s">
        <v>209</v>
      </c>
      <c r="D22" s="13"/>
      <c r="E22" s="13" t="s">
        <v>168</v>
      </c>
      <c r="F22" s="13"/>
      <c r="G22" s="13" t="s">
        <v>210</v>
      </c>
      <c r="H22" s="13"/>
      <c r="I22" s="13">
        <v>0</v>
      </c>
      <c r="J22" s="13"/>
      <c r="K22" s="12">
        <v>98471475409</v>
      </c>
      <c r="L22" s="13"/>
      <c r="M22" s="12">
        <v>960903958792</v>
      </c>
      <c r="N22" s="13"/>
      <c r="O22" s="12">
        <v>877913958791</v>
      </c>
      <c r="P22" s="13"/>
      <c r="Q22" s="12">
        <v>181461475410</v>
      </c>
      <c r="R22" s="13"/>
      <c r="S22" s="19">
        <v>1.1999999999999999E-3</v>
      </c>
    </row>
    <row r="23" spans="1:19" ht="18.75">
      <c r="A23" s="3" t="s">
        <v>199</v>
      </c>
      <c r="C23" s="13" t="s">
        <v>211</v>
      </c>
      <c r="D23" s="13"/>
      <c r="E23" s="13" t="s">
        <v>212</v>
      </c>
      <c r="F23" s="13"/>
      <c r="G23" s="13" t="s">
        <v>213</v>
      </c>
      <c r="H23" s="13"/>
      <c r="I23" s="13">
        <v>20</v>
      </c>
      <c r="J23" s="13"/>
      <c r="K23" s="12">
        <v>4000000000000</v>
      </c>
      <c r="L23" s="13"/>
      <c r="M23" s="12">
        <v>0</v>
      </c>
      <c r="N23" s="13"/>
      <c r="O23" s="12">
        <v>0</v>
      </c>
      <c r="P23" s="13"/>
      <c r="Q23" s="12">
        <v>4000000000000</v>
      </c>
      <c r="R23" s="13"/>
      <c r="S23" s="19">
        <v>2.7300000000000001E-2</v>
      </c>
    </row>
    <row r="24" spans="1:19" ht="18.75">
      <c r="A24" s="3" t="s">
        <v>214</v>
      </c>
      <c r="C24" s="13" t="s">
        <v>215</v>
      </c>
      <c r="D24" s="13"/>
      <c r="E24" s="13" t="s">
        <v>212</v>
      </c>
      <c r="F24" s="13"/>
      <c r="G24" s="13" t="s">
        <v>216</v>
      </c>
      <c r="H24" s="13"/>
      <c r="I24" s="13">
        <v>20</v>
      </c>
      <c r="J24" s="13"/>
      <c r="K24" s="12">
        <v>5500000000000</v>
      </c>
      <c r="L24" s="13"/>
      <c r="M24" s="12">
        <v>0</v>
      </c>
      <c r="N24" s="13"/>
      <c r="O24" s="12">
        <v>0</v>
      </c>
      <c r="P24" s="13"/>
      <c r="Q24" s="12">
        <v>5500000000000</v>
      </c>
      <c r="R24" s="13"/>
      <c r="S24" s="19">
        <v>3.7600000000000001E-2</v>
      </c>
    </row>
    <row r="25" spans="1:19" ht="18.75">
      <c r="A25" s="3" t="s">
        <v>214</v>
      </c>
      <c r="C25" s="13" t="s">
        <v>217</v>
      </c>
      <c r="D25" s="13"/>
      <c r="E25" s="13" t="s">
        <v>212</v>
      </c>
      <c r="F25" s="13"/>
      <c r="G25" s="13" t="s">
        <v>218</v>
      </c>
      <c r="H25" s="13"/>
      <c r="I25" s="13">
        <v>20</v>
      </c>
      <c r="J25" s="13"/>
      <c r="K25" s="12">
        <v>1500000000000</v>
      </c>
      <c r="L25" s="13"/>
      <c r="M25" s="12">
        <v>0</v>
      </c>
      <c r="N25" s="13"/>
      <c r="O25" s="12">
        <v>0</v>
      </c>
      <c r="P25" s="13"/>
      <c r="Q25" s="12">
        <v>1500000000000</v>
      </c>
      <c r="R25" s="13"/>
      <c r="S25" s="19">
        <v>1.0200000000000001E-2</v>
      </c>
    </row>
    <row r="26" spans="1:19" ht="18.75">
      <c r="A26" s="3" t="s">
        <v>219</v>
      </c>
      <c r="C26" s="13" t="s">
        <v>220</v>
      </c>
      <c r="D26" s="13"/>
      <c r="E26" s="13" t="s">
        <v>212</v>
      </c>
      <c r="F26" s="13"/>
      <c r="G26" s="13" t="s">
        <v>221</v>
      </c>
      <c r="H26" s="13"/>
      <c r="I26" s="13">
        <v>20</v>
      </c>
      <c r="J26" s="13"/>
      <c r="K26" s="12">
        <v>504930000000</v>
      </c>
      <c r="L26" s="13"/>
      <c r="M26" s="12">
        <v>0</v>
      </c>
      <c r="N26" s="13"/>
      <c r="O26" s="12">
        <v>0</v>
      </c>
      <c r="P26" s="13"/>
      <c r="Q26" s="12">
        <v>504930000000</v>
      </c>
      <c r="R26" s="13"/>
      <c r="S26" s="19">
        <v>3.5000000000000001E-3</v>
      </c>
    </row>
    <row r="27" spans="1:19" ht="18.75">
      <c r="A27" s="3" t="s">
        <v>173</v>
      </c>
      <c r="C27" s="13" t="s">
        <v>222</v>
      </c>
      <c r="D27" s="13"/>
      <c r="E27" s="13" t="s">
        <v>212</v>
      </c>
      <c r="F27" s="13"/>
      <c r="G27" s="13" t="s">
        <v>223</v>
      </c>
      <c r="H27" s="13"/>
      <c r="I27" s="13">
        <v>18</v>
      </c>
      <c r="J27" s="13"/>
      <c r="K27" s="12">
        <v>960000000000</v>
      </c>
      <c r="L27" s="13"/>
      <c r="M27" s="12">
        <v>0</v>
      </c>
      <c r="N27" s="13"/>
      <c r="O27" s="12">
        <v>0</v>
      </c>
      <c r="P27" s="13"/>
      <c r="Q27" s="12">
        <v>960000000000</v>
      </c>
      <c r="R27" s="13"/>
      <c r="S27" s="19">
        <v>6.6E-3</v>
      </c>
    </row>
    <row r="28" spans="1:19" ht="18.75">
      <c r="A28" s="3" t="s">
        <v>224</v>
      </c>
      <c r="C28" s="13" t="s">
        <v>225</v>
      </c>
      <c r="D28" s="13"/>
      <c r="E28" s="13" t="s">
        <v>168</v>
      </c>
      <c r="F28" s="13"/>
      <c r="G28" s="13" t="s">
        <v>226</v>
      </c>
      <c r="H28" s="13"/>
      <c r="I28" s="13">
        <v>0</v>
      </c>
      <c r="J28" s="13"/>
      <c r="K28" s="12">
        <v>76230163702</v>
      </c>
      <c r="L28" s="13"/>
      <c r="M28" s="12">
        <v>237704936227</v>
      </c>
      <c r="N28" s="13"/>
      <c r="O28" s="12">
        <v>313934099929</v>
      </c>
      <c r="P28" s="13"/>
      <c r="Q28" s="12">
        <v>1000000</v>
      </c>
      <c r="R28" s="13"/>
      <c r="S28" s="19">
        <v>0</v>
      </c>
    </row>
    <row r="29" spans="1:19" ht="18.75">
      <c r="A29" s="3" t="s">
        <v>224</v>
      </c>
      <c r="C29" s="13" t="s">
        <v>227</v>
      </c>
      <c r="D29" s="13"/>
      <c r="E29" s="13" t="s">
        <v>212</v>
      </c>
      <c r="F29" s="13"/>
      <c r="G29" s="13" t="s">
        <v>226</v>
      </c>
      <c r="H29" s="13"/>
      <c r="I29" s="13">
        <v>20</v>
      </c>
      <c r="J29" s="13"/>
      <c r="K29" s="12">
        <v>5000000000000</v>
      </c>
      <c r="L29" s="13"/>
      <c r="M29" s="12">
        <v>0</v>
      </c>
      <c r="N29" s="13"/>
      <c r="O29" s="12">
        <v>0</v>
      </c>
      <c r="P29" s="13"/>
      <c r="Q29" s="12">
        <v>5000000000000</v>
      </c>
      <c r="R29" s="13"/>
      <c r="S29" s="19">
        <v>3.4200000000000001E-2</v>
      </c>
    </row>
    <row r="30" spans="1:19" ht="18.75">
      <c r="A30" s="3" t="s">
        <v>228</v>
      </c>
      <c r="C30" s="13" t="s">
        <v>229</v>
      </c>
      <c r="D30" s="13"/>
      <c r="E30" s="13" t="s">
        <v>212</v>
      </c>
      <c r="F30" s="13"/>
      <c r="G30" s="13" t="s">
        <v>230</v>
      </c>
      <c r="H30" s="13"/>
      <c r="I30" s="13">
        <v>17.5</v>
      </c>
      <c r="J30" s="13"/>
      <c r="K30" s="12">
        <v>5000000000000</v>
      </c>
      <c r="L30" s="13"/>
      <c r="M30" s="12">
        <v>0</v>
      </c>
      <c r="N30" s="13"/>
      <c r="O30" s="12">
        <v>0</v>
      </c>
      <c r="P30" s="13"/>
      <c r="Q30" s="12">
        <v>5000000000000</v>
      </c>
      <c r="R30" s="13"/>
      <c r="S30" s="19">
        <v>3.4200000000000001E-2</v>
      </c>
    </row>
    <row r="31" spans="1:19" ht="18.75">
      <c r="A31" s="3" t="s">
        <v>231</v>
      </c>
      <c r="C31" s="13" t="s">
        <v>232</v>
      </c>
      <c r="D31" s="13"/>
      <c r="E31" s="13" t="s">
        <v>212</v>
      </c>
      <c r="F31" s="13"/>
      <c r="G31" s="13" t="s">
        <v>230</v>
      </c>
      <c r="H31" s="13"/>
      <c r="I31" s="13">
        <v>18</v>
      </c>
      <c r="J31" s="13"/>
      <c r="K31" s="12">
        <v>2282130000000</v>
      </c>
      <c r="L31" s="13"/>
      <c r="M31" s="12">
        <v>0</v>
      </c>
      <c r="N31" s="13"/>
      <c r="O31" s="12">
        <v>0</v>
      </c>
      <c r="P31" s="13"/>
      <c r="Q31" s="12">
        <v>2282130000000</v>
      </c>
      <c r="R31" s="13"/>
      <c r="S31" s="19">
        <v>1.5599999999999999E-2</v>
      </c>
    </row>
    <row r="32" spans="1:19" ht="18.75">
      <c r="A32" s="3" t="s">
        <v>231</v>
      </c>
      <c r="C32" s="13" t="s">
        <v>233</v>
      </c>
      <c r="D32" s="13"/>
      <c r="E32" s="13" t="s">
        <v>212</v>
      </c>
      <c r="F32" s="13"/>
      <c r="G32" s="13" t="s">
        <v>234</v>
      </c>
      <c r="H32" s="13"/>
      <c r="I32" s="13">
        <v>18</v>
      </c>
      <c r="J32" s="13"/>
      <c r="K32" s="12">
        <v>2268000000000</v>
      </c>
      <c r="L32" s="13"/>
      <c r="M32" s="12">
        <v>0</v>
      </c>
      <c r="N32" s="13"/>
      <c r="O32" s="12">
        <v>0</v>
      </c>
      <c r="P32" s="13"/>
      <c r="Q32" s="12">
        <v>2268000000000</v>
      </c>
      <c r="R32" s="13"/>
      <c r="S32" s="19">
        <v>1.55E-2</v>
      </c>
    </row>
    <row r="33" spans="1:19" ht="18.75">
      <c r="A33" s="3" t="s">
        <v>224</v>
      </c>
      <c r="C33" s="13" t="s">
        <v>235</v>
      </c>
      <c r="D33" s="13"/>
      <c r="E33" s="13" t="s">
        <v>212</v>
      </c>
      <c r="F33" s="13"/>
      <c r="G33" s="13" t="s">
        <v>236</v>
      </c>
      <c r="H33" s="13"/>
      <c r="I33" s="13">
        <v>20</v>
      </c>
      <c r="J33" s="13"/>
      <c r="K33" s="12">
        <v>5000000000000</v>
      </c>
      <c r="L33" s="13"/>
      <c r="M33" s="12">
        <v>0</v>
      </c>
      <c r="N33" s="13"/>
      <c r="O33" s="12">
        <v>0</v>
      </c>
      <c r="P33" s="13"/>
      <c r="Q33" s="12">
        <v>5000000000000</v>
      </c>
      <c r="R33" s="13"/>
      <c r="S33" s="19">
        <v>3.4200000000000001E-2</v>
      </c>
    </row>
    <row r="34" spans="1:19" ht="18.75">
      <c r="A34" s="3" t="s">
        <v>208</v>
      </c>
      <c r="C34" s="13" t="s">
        <v>237</v>
      </c>
      <c r="D34" s="13"/>
      <c r="E34" s="13" t="s">
        <v>212</v>
      </c>
      <c r="F34" s="13"/>
      <c r="G34" s="13" t="s">
        <v>236</v>
      </c>
      <c r="H34" s="13"/>
      <c r="I34" s="13">
        <v>18.100000381469702</v>
      </c>
      <c r="J34" s="13"/>
      <c r="K34" s="12">
        <v>5000000000000</v>
      </c>
      <c r="L34" s="13"/>
      <c r="M34" s="12">
        <v>0</v>
      </c>
      <c r="N34" s="13"/>
      <c r="O34" s="12">
        <v>750000000000</v>
      </c>
      <c r="P34" s="13"/>
      <c r="Q34" s="12">
        <v>4250000000000</v>
      </c>
      <c r="R34" s="13"/>
      <c r="S34" s="19">
        <v>2.9000000000000001E-2</v>
      </c>
    </row>
    <row r="35" spans="1:19" ht="18.75">
      <c r="A35" s="3" t="s">
        <v>170</v>
      </c>
      <c r="C35" s="13" t="s">
        <v>238</v>
      </c>
      <c r="D35" s="13"/>
      <c r="E35" s="13" t="s">
        <v>212</v>
      </c>
      <c r="F35" s="13"/>
      <c r="G35" s="13" t="s">
        <v>239</v>
      </c>
      <c r="H35" s="13"/>
      <c r="I35" s="13">
        <v>19</v>
      </c>
      <c r="J35" s="13"/>
      <c r="K35" s="12">
        <v>5000000000000</v>
      </c>
      <c r="L35" s="13"/>
      <c r="M35" s="12">
        <v>0</v>
      </c>
      <c r="N35" s="13"/>
      <c r="O35" s="12">
        <v>0</v>
      </c>
      <c r="P35" s="13"/>
      <c r="Q35" s="12">
        <v>5000000000000</v>
      </c>
      <c r="R35" s="13"/>
      <c r="S35" s="19">
        <v>3.4200000000000001E-2</v>
      </c>
    </row>
    <row r="36" spans="1:19" ht="18.75">
      <c r="A36" s="3" t="s">
        <v>199</v>
      </c>
      <c r="C36" s="13" t="s">
        <v>240</v>
      </c>
      <c r="D36" s="13"/>
      <c r="E36" s="13" t="s">
        <v>212</v>
      </c>
      <c r="F36" s="13"/>
      <c r="G36" s="13" t="s">
        <v>241</v>
      </c>
      <c r="H36" s="13"/>
      <c r="I36" s="13">
        <v>18</v>
      </c>
      <c r="J36" s="13"/>
      <c r="K36" s="12">
        <v>500000000000</v>
      </c>
      <c r="L36" s="13"/>
      <c r="M36" s="12">
        <v>0</v>
      </c>
      <c r="N36" s="13"/>
      <c r="O36" s="12">
        <v>0</v>
      </c>
      <c r="P36" s="13"/>
      <c r="Q36" s="12">
        <v>500000000000</v>
      </c>
      <c r="R36" s="13"/>
      <c r="S36" s="19">
        <v>3.3999999999999998E-3</v>
      </c>
    </row>
    <row r="37" spans="1:19" ht="18.75">
      <c r="A37" s="3" t="s">
        <v>208</v>
      </c>
      <c r="C37" s="13" t="s">
        <v>242</v>
      </c>
      <c r="D37" s="13"/>
      <c r="E37" s="13" t="s">
        <v>212</v>
      </c>
      <c r="F37" s="13"/>
      <c r="G37" s="13" t="s">
        <v>243</v>
      </c>
      <c r="H37" s="13"/>
      <c r="I37" s="13">
        <v>19.799999237060501</v>
      </c>
      <c r="J37" s="13"/>
      <c r="K37" s="12">
        <v>5000000000000</v>
      </c>
      <c r="L37" s="13"/>
      <c r="M37" s="12">
        <v>0</v>
      </c>
      <c r="N37" s="13"/>
      <c r="O37" s="12">
        <v>0</v>
      </c>
      <c r="P37" s="13"/>
      <c r="Q37" s="12">
        <v>5000000000000</v>
      </c>
      <c r="R37" s="13"/>
      <c r="S37" s="19">
        <v>3.4200000000000001E-2</v>
      </c>
    </row>
    <row r="38" spans="1:19" ht="18.75">
      <c r="A38" s="3" t="s">
        <v>244</v>
      </c>
      <c r="C38" s="13" t="s">
        <v>245</v>
      </c>
      <c r="D38" s="13"/>
      <c r="E38" s="13" t="s">
        <v>212</v>
      </c>
      <c r="F38" s="13"/>
      <c r="G38" s="13" t="s">
        <v>246</v>
      </c>
      <c r="H38" s="13"/>
      <c r="I38" s="13">
        <v>17.5</v>
      </c>
      <c r="J38" s="13"/>
      <c r="K38" s="12">
        <v>2500000000000</v>
      </c>
      <c r="L38" s="13"/>
      <c r="M38" s="12">
        <v>0</v>
      </c>
      <c r="N38" s="13"/>
      <c r="O38" s="12">
        <v>900000000000</v>
      </c>
      <c r="P38" s="13"/>
      <c r="Q38" s="12">
        <v>1600000000000</v>
      </c>
      <c r="R38" s="13"/>
      <c r="S38" s="19">
        <v>1.09E-2</v>
      </c>
    </row>
    <row r="39" spans="1:19" ht="18.75">
      <c r="A39" s="3" t="s">
        <v>247</v>
      </c>
      <c r="C39" s="13" t="s">
        <v>248</v>
      </c>
      <c r="D39" s="13"/>
      <c r="E39" s="13" t="s">
        <v>168</v>
      </c>
      <c r="F39" s="13"/>
      <c r="G39" s="13" t="s">
        <v>249</v>
      </c>
      <c r="H39" s="13"/>
      <c r="I39" s="13">
        <v>0</v>
      </c>
      <c r="J39" s="13"/>
      <c r="K39" s="12">
        <v>3043593698</v>
      </c>
      <c r="L39" s="13"/>
      <c r="M39" s="12">
        <v>13557024657</v>
      </c>
      <c r="N39" s="13"/>
      <c r="O39" s="12">
        <v>8299399177</v>
      </c>
      <c r="P39" s="13"/>
      <c r="Q39" s="12">
        <v>8301219178</v>
      </c>
      <c r="R39" s="13"/>
      <c r="S39" s="19">
        <v>1E-4</v>
      </c>
    </row>
    <row r="40" spans="1:19" ht="18.75">
      <c r="A40" s="3" t="s">
        <v>250</v>
      </c>
      <c r="C40" s="13" t="s">
        <v>251</v>
      </c>
      <c r="D40" s="13"/>
      <c r="E40" s="13" t="s">
        <v>212</v>
      </c>
      <c r="F40" s="13"/>
      <c r="G40" s="13" t="s">
        <v>252</v>
      </c>
      <c r="H40" s="13"/>
      <c r="I40" s="13">
        <v>18</v>
      </c>
      <c r="J40" s="13"/>
      <c r="K40" s="12">
        <v>6500000000000</v>
      </c>
      <c r="L40" s="13"/>
      <c r="M40" s="12">
        <v>0</v>
      </c>
      <c r="N40" s="13"/>
      <c r="O40" s="12">
        <v>0</v>
      </c>
      <c r="P40" s="13"/>
      <c r="Q40" s="12">
        <v>6500000000000</v>
      </c>
      <c r="R40" s="13"/>
      <c r="S40" s="19">
        <v>4.4400000000000002E-2</v>
      </c>
    </row>
    <row r="41" spans="1:19" ht="18.75">
      <c r="A41" s="3" t="s">
        <v>253</v>
      </c>
      <c r="C41" s="13" t="s">
        <v>254</v>
      </c>
      <c r="D41" s="13"/>
      <c r="E41" s="13" t="s">
        <v>168</v>
      </c>
      <c r="F41" s="13"/>
      <c r="G41" s="13" t="s">
        <v>255</v>
      </c>
      <c r="H41" s="13"/>
      <c r="I41" s="13">
        <v>0</v>
      </c>
      <c r="J41" s="13"/>
      <c r="K41" s="12">
        <v>0</v>
      </c>
      <c r="L41" s="13"/>
      <c r="M41" s="12">
        <v>2500000100000</v>
      </c>
      <c r="N41" s="13"/>
      <c r="O41" s="12">
        <v>2500000000000</v>
      </c>
      <c r="P41" s="13"/>
      <c r="Q41" s="12">
        <v>100000</v>
      </c>
      <c r="R41" s="13"/>
      <c r="S41" s="19">
        <v>0</v>
      </c>
    </row>
    <row r="42" spans="1:19" ht="18.75">
      <c r="A42" s="3" t="s">
        <v>256</v>
      </c>
      <c r="C42" s="13" t="s">
        <v>257</v>
      </c>
      <c r="D42" s="13"/>
      <c r="E42" s="13" t="s">
        <v>212</v>
      </c>
      <c r="F42" s="13"/>
      <c r="G42" s="13" t="s">
        <v>258</v>
      </c>
      <c r="H42" s="13"/>
      <c r="I42" s="13">
        <v>20.5</v>
      </c>
      <c r="J42" s="13"/>
      <c r="K42" s="12">
        <v>0</v>
      </c>
      <c r="L42" s="13"/>
      <c r="M42" s="12">
        <v>2500000000000</v>
      </c>
      <c r="N42" s="13"/>
      <c r="O42" s="12">
        <v>0</v>
      </c>
      <c r="P42" s="13"/>
      <c r="Q42" s="12">
        <v>2500000000000</v>
      </c>
      <c r="R42" s="13"/>
      <c r="S42" s="19">
        <v>1.7100000000000001E-2</v>
      </c>
    </row>
    <row r="43" spans="1:19" ht="19.5" thickBot="1">
      <c r="A43" s="26"/>
      <c r="K43" s="8">
        <f>SUM(K8:K42)</f>
        <v>58654721316897</v>
      </c>
      <c r="M43" s="8">
        <f>SUM(M8:M42)</f>
        <v>25438852546865</v>
      </c>
      <c r="O43" s="8">
        <f>SUM(O8:O42)</f>
        <v>21230129026796</v>
      </c>
      <c r="Q43" s="8">
        <f>SUM(Q8:Q42)</f>
        <v>62863444836966</v>
      </c>
    </row>
    <row r="44" spans="1:19" ht="18.75" thickTop="1"/>
    <row r="46" spans="1:19">
      <c r="Q46" s="25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6"/>
  <sheetViews>
    <sheetView rightToLeft="1" topLeftCell="B56" workbookViewId="0">
      <selection activeCell="A61" sqref="A61"/>
    </sheetView>
  </sheetViews>
  <sheetFormatPr defaultRowHeight="18"/>
  <cols>
    <col min="1" max="1" width="45.42578125" style="2" bestFit="1" customWidth="1"/>
    <col min="2" max="2" width="1" style="2" customWidth="1"/>
    <col min="3" max="3" width="20.5703125" style="13" bestFit="1" customWidth="1"/>
    <col min="4" max="4" width="1" style="2" customWidth="1"/>
    <col min="5" max="5" width="19.5703125" style="13" bestFit="1" customWidth="1"/>
    <col min="6" max="6" width="1" style="2" customWidth="1"/>
    <col min="7" max="7" width="11.5703125" style="13" bestFit="1" customWidth="1"/>
    <col min="8" max="8" width="1" style="2" customWidth="1"/>
    <col min="9" max="9" width="14" style="13" bestFit="1" customWidth="1"/>
    <col min="10" max="10" width="1" style="13" customWidth="1"/>
    <col min="11" max="11" width="15.28515625" style="13" bestFit="1" customWidth="1"/>
    <col min="12" max="12" width="1" style="13" customWidth="1"/>
    <col min="13" max="13" width="16" style="13" bestFit="1" customWidth="1"/>
    <col min="14" max="14" width="1" style="13" customWidth="1"/>
    <col min="15" max="15" width="14" style="13" bestFit="1" customWidth="1"/>
    <col min="16" max="16" width="1" style="13" customWidth="1"/>
    <col min="17" max="17" width="15.28515625" style="13" bestFit="1" customWidth="1"/>
    <col min="18" max="18" width="1" style="13" customWidth="1"/>
    <col min="19" max="19" width="16" style="13" bestFit="1" customWidth="1"/>
    <col min="20" max="20" width="1" style="2" customWidth="1"/>
    <col min="21" max="21" width="11.7109375" style="2" bestFit="1" customWidth="1"/>
    <col min="22" max="16384" width="9.140625" style="2"/>
  </cols>
  <sheetData>
    <row r="2" spans="1:19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>
      <c r="A3" s="31" t="s">
        <v>259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>
      <c r="A6" s="31" t="s">
        <v>260</v>
      </c>
      <c r="B6" s="31" t="s">
        <v>260</v>
      </c>
      <c r="C6" s="31" t="s">
        <v>260</v>
      </c>
      <c r="D6" s="31" t="s">
        <v>260</v>
      </c>
      <c r="E6" s="31" t="s">
        <v>260</v>
      </c>
      <c r="F6" s="31" t="s">
        <v>260</v>
      </c>
      <c r="G6" s="31" t="s">
        <v>260</v>
      </c>
      <c r="I6" s="31" t="s">
        <v>261</v>
      </c>
      <c r="J6" s="31" t="s">
        <v>261</v>
      </c>
      <c r="K6" s="31" t="s">
        <v>261</v>
      </c>
      <c r="L6" s="31" t="s">
        <v>261</v>
      </c>
      <c r="M6" s="31" t="s">
        <v>261</v>
      </c>
      <c r="O6" s="31" t="s">
        <v>262</v>
      </c>
      <c r="P6" s="31" t="s">
        <v>262</v>
      </c>
      <c r="Q6" s="31" t="s">
        <v>262</v>
      </c>
      <c r="R6" s="31" t="s">
        <v>262</v>
      </c>
      <c r="S6" s="31" t="s">
        <v>262</v>
      </c>
    </row>
    <row r="7" spans="1:19" ht="27.75">
      <c r="A7" s="31" t="s">
        <v>263</v>
      </c>
      <c r="C7" s="31" t="s">
        <v>264</v>
      </c>
      <c r="E7" s="31" t="s">
        <v>74</v>
      </c>
      <c r="G7" s="31" t="s">
        <v>75</v>
      </c>
      <c r="I7" s="31" t="s">
        <v>265</v>
      </c>
      <c r="K7" s="31" t="s">
        <v>266</v>
      </c>
      <c r="M7" s="31" t="s">
        <v>267</v>
      </c>
      <c r="O7" s="31" t="s">
        <v>265</v>
      </c>
      <c r="Q7" s="31" t="s">
        <v>266</v>
      </c>
      <c r="S7" s="31" t="s">
        <v>267</v>
      </c>
    </row>
    <row r="8" spans="1:19" ht="18.75">
      <c r="A8" s="3" t="s">
        <v>99</v>
      </c>
      <c r="C8" s="13" t="s">
        <v>268</v>
      </c>
      <c r="E8" s="13" t="s">
        <v>101</v>
      </c>
      <c r="G8" s="12">
        <v>16</v>
      </c>
      <c r="I8" s="12">
        <v>150385631533</v>
      </c>
      <c r="K8" s="13">
        <v>0</v>
      </c>
      <c r="M8" s="12">
        <v>150385631533</v>
      </c>
      <c r="O8" s="12">
        <v>296881979492</v>
      </c>
      <c r="Q8" s="13">
        <v>0</v>
      </c>
      <c r="S8" s="12">
        <f>O8-Q8</f>
        <v>296881979492</v>
      </c>
    </row>
    <row r="9" spans="1:19" ht="18.75">
      <c r="A9" s="3" t="s">
        <v>117</v>
      </c>
      <c r="C9" s="13" t="s">
        <v>268</v>
      </c>
      <c r="E9" s="13" t="s">
        <v>119</v>
      </c>
      <c r="G9" s="12">
        <v>19</v>
      </c>
      <c r="I9" s="12">
        <v>15014771689</v>
      </c>
      <c r="K9" s="13">
        <v>0</v>
      </c>
      <c r="M9" s="12">
        <v>15014771689</v>
      </c>
      <c r="O9" s="12">
        <v>29535022831</v>
      </c>
      <c r="Q9" s="13">
        <v>0</v>
      </c>
      <c r="S9" s="12">
        <f t="shared" ref="S9:S60" si="0">O9-Q9</f>
        <v>29535022831</v>
      </c>
    </row>
    <row r="10" spans="1:19" ht="18.75">
      <c r="A10" s="3" t="s">
        <v>126</v>
      </c>
      <c r="C10" s="13" t="s">
        <v>268</v>
      </c>
      <c r="E10" s="13" t="s">
        <v>128</v>
      </c>
      <c r="G10" s="12">
        <v>18</v>
      </c>
      <c r="I10" s="12">
        <v>6367429289</v>
      </c>
      <c r="K10" s="13">
        <v>0</v>
      </c>
      <c r="M10" s="12">
        <v>6367429289</v>
      </c>
      <c r="O10" s="12">
        <v>6367429289</v>
      </c>
      <c r="Q10" s="13">
        <v>0</v>
      </c>
      <c r="S10" s="12">
        <f t="shared" si="0"/>
        <v>6367429289</v>
      </c>
    </row>
    <row r="11" spans="1:19" ht="18.75">
      <c r="A11" s="3" t="s">
        <v>132</v>
      </c>
      <c r="C11" s="13" t="s">
        <v>268</v>
      </c>
      <c r="E11" s="13" t="s">
        <v>135</v>
      </c>
      <c r="G11" s="12">
        <v>18</v>
      </c>
      <c r="I11" s="12">
        <v>44383546830</v>
      </c>
      <c r="K11" s="13">
        <v>0</v>
      </c>
      <c r="M11" s="12">
        <v>44383546830</v>
      </c>
      <c r="O11" s="12">
        <v>88767093680</v>
      </c>
      <c r="Q11" s="13">
        <v>0</v>
      </c>
      <c r="S11" s="12">
        <f t="shared" si="0"/>
        <v>88767093680</v>
      </c>
    </row>
    <row r="12" spans="1:19" ht="18.75">
      <c r="A12" s="3" t="s">
        <v>136</v>
      </c>
      <c r="C12" s="13" t="s">
        <v>268</v>
      </c>
      <c r="E12" s="13" t="s">
        <v>135</v>
      </c>
      <c r="G12" s="12">
        <v>18</v>
      </c>
      <c r="I12" s="12">
        <v>8876638350</v>
      </c>
      <c r="K12" s="13">
        <v>0</v>
      </c>
      <c r="M12" s="12">
        <v>8876638350</v>
      </c>
      <c r="O12" s="12">
        <v>17753276707</v>
      </c>
      <c r="Q12" s="13">
        <v>0</v>
      </c>
      <c r="S12" s="12">
        <f t="shared" si="0"/>
        <v>17753276707</v>
      </c>
    </row>
    <row r="13" spans="1:19" ht="18.75">
      <c r="A13" s="3" t="s">
        <v>137</v>
      </c>
      <c r="C13" s="13" t="s">
        <v>268</v>
      </c>
      <c r="E13" s="13" t="s">
        <v>135</v>
      </c>
      <c r="G13" s="12">
        <v>18</v>
      </c>
      <c r="I13" s="12">
        <v>8876682720</v>
      </c>
      <c r="K13" s="13">
        <v>0</v>
      </c>
      <c r="M13" s="12">
        <v>8876682720</v>
      </c>
      <c r="O13" s="12">
        <v>17753229351</v>
      </c>
      <c r="Q13" s="13">
        <v>0</v>
      </c>
      <c r="S13" s="12">
        <f t="shared" si="0"/>
        <v>17753229351</v>
      </c>
    </row>
    <row r="14" spans="1:19" ht="18.75">
      <c r="A14" s="3" t="s">
        <v>138</v>
      </c>
      <c r="C14" s="13" t="s">
        <v>268</v>
      </c>
      <c r="E14" s="13" t="s">
        <v>135</v>
      </c>
      <c r="G14" s="12">
        <v>18</v>
      </c>
      <c r="I14" s="12">
        <v>36986256960</v>
      </c>
      <c r="K14" s="13">
        <v>0</v>
      </c>
      <c r="M14" s="12">
        <v>36986256960</v>
      </c>
      <c r="O14" s="12">
        <v>73972650056</v>
      </c>
      <c r="Q14" s="13">
        <v>0</v>
      </c>
      <c r="S14" s="12">
        <f t="shared" si="0"/>
        <v>73972650056</v>
      </c>
    </row>
    <row r="15" spans="1:19" ht="18.75">
      <c r="A15" s="3" t="s">
        <v>123</v>
      </c>
      <c r="C15" s="13" t="s">
        <v>268</v>
      </c>
      <c r="E15" s="13" t="s">
        <v>125</v>
      </c>
      <c r="G15" s="12">
        <v>17</v>
      </c>
      <c r="I15" s="12">
        <v>18131785064</v>
      </c>
      <c r="K15" s="13">
        <v>0</v>
      </c>
      <c r="M15" s="12">
        <v>18131785064</v>
      </c>
      <c r="O15" s="12">
        <v>18131785064</v>
      </c>
      <c r="Q15" s="13">
        <v>0</v>
      </c>
      <c r="S15" s="12">
        <f t="shared" si="0"/>
        <v>18131785064</v>
      </c>
    </row>
    <row r="16" spans="1:19" ht="18.75">
      <c r="A16" s="3" t="s">
        <v>102</v>
      </c>
      <c r="C16" s="13" t="s">
        <v>268</v>
      </c>
      <c r="E16" s="13" t="s">
        <v>104</v>
      </c>
      <c r="G16" s="12">
        <v>17</v>
      </c>
      <c r="I16" s="12">
        <v>7524960851</v>
      </c>
      <c r="K16" s="13">
        <v>0</v>
      </c>
      <c r="M16" s="12">
        <v>7524960851</v>
      </c>
      <c r="O16" s="12">
        <v>14839669686</v>
      </c>
      <c r="Q16" s="13">
        <v>0</v>
      </c>
      <c r="S16" s="12">
        <f t="shared" si="0"/>
        <v>14839669686</v>
      </c>
    </row>
    <row r="17" spans="1:19" ht="18.75">
      <c r="A17" s="3" t="s">
        <v>84</v>
      </c>
      <c r="C17" s="13" t="s">
        <v>268</v>
      </c>
      <c r="E17" s="13" t="s">
        <v>86</v>
      </c>
      <c r="G17" s="12">
        <v>18</v>
      </c>
      <c r="I17" s="12">
        <v>26654924666</v>
      </c>
      <c r="K17" s="13">
        <v>0</v>
      </c>
      <c r="M17" s="12">
        <v>26654924666</v>
      </c>
      <c r="O17" s="12">
        <v>54372973639</v>
      </c>
      <c r="Q17" s="13">
        <v>0</v>
      </c>
      <c r="S17" s="12">
        <f t="shared" si="0"/>
        <v>54372973639</v>
      </c>
    </row>
    <row r="18" spans="1:19" ht="18.75">
      <c r="A18" s="3" t="s">
        <v>111</v>
      </c>
      <c r="C18" s="13" t="s">
        <v>268</v>
      </c>
      <c r="E18" s="13" t="s">
        <v>113</v>
      </c>
      <c r="G18" s="12">
        <v>18</v>
      </c>
      <c r="I18" s="12">
        <v>57701235822</v>
      </c>
      <c r="K18" s="13">
        <v>0</v>
      </c>
      <c r="M18" s="12">
        <v>57701235822</v>
      </c>
      <c r="O18" s="12">
        <v>91534286985</v>
      </c>
      <c r="Q18" s="13">
        <v>0</v>
      </c>
      <c r="S18" s="12">
        <f t="shared" si="0"/>
        <v>91534286985</v>
      </c>
    </row>
    <row r="19" spans="1:19" ht="18.75">
      <c r="A19" s="3" t="s">
        <v>269</v>
      </c>
      <c r="C19" s="13" t="s">
        <v>268</v>
      </c>
      <c r="E19" s="13" t="s">
        <v>113</v>
      </c>
      <c r="G19" s="12">
        <v>18</v>
      </c>
      <c r="I19" s="12">
        <v>0</v>
      </c>
      <c r="K19" s="13">
        <v>0</v>
      </c>
      <c r="M19" s="12">
        <v>0</v>
      </c>
      <c r="O19" s="12">
        <v>22237052057</v>
      </c>
      <c r="Q19" s="13">
        <v>0</v>
      </c>
      <c r="S19" s="12">
        <f>O19-Q19</f>
        <v>22237052057</v>
      </c>
    </row>
    <row r="20" spans="1:19" ht="18.75">
      <c r="A20" s="3" t="s">
        <v>114</v>
      </c>
      <c r="C20" s="13" t="s">
        <v>268</v>
      </c>
      <c r="E20" s="13" t="s">
        <v>116</v>
      </c>
      <c r="G20" s="12">
        <v>18</v>
      </c>
      <c r="I20" s="12">
        <v>596805794</v>
      </c>
      <c r="K20" s="13">
        <v>0</v>
      </c>
      <c r="M20" s="12">
        <v>596805794</v>
      </c>
      <c r="O20" s="12">
        <v>1219362784</v>
      </c>
      <c r="Q20" s="13">
        <v>0</v>
      </c>
      <c r="S20" s="12">
        <f t="shared" si="0"/>
        <v>1219362784</v>
      </c>
    </row>
    <row r="21" spans="1:19" ht="18.75">
      <c r="A21" s="3" t="s">
        <v>108</v>
      </c>
      <c r="C21" s="13" t="s">
        <v>268</v>
      </c>
      <c r="E21" s="13" t="s">
        <v>110</v>
      </c>
      <c r="G21" s="12">
        <v>16</v>
      </c>
      <c r="I21" s="12">
        <v>9701664084</v>
      </c>
      <c r="K21" s="13">
        <v>0</v>
      </c>
      <c r="M21" s="12">
        <v>9701664084</v>
      </c>
      <c r="O21" s="12">
        <v>19150153218</v>
      </c>
      <c r="Q21" s="13">
        <v>0</v>
      </c>
      <c r="S21" s="12">
        <f t="shared" si="0"/>
        <v>19150153218</v>
      </c>
    </row>
    <row r="22" spans="1:19" ht="18.75">
      <c r="A22" s="3" t="s">
        <v>77</v>
      </c>
      <c r="C22" s="13" t="s">
        <v>268</v>
      </c>
      <c r="E22" s="13" t="s">
        <v>80</v>
      </c>
      <c r="G22" s="12">
        <v>20</v>
      </c>
      <c r="I22" s="12">
        <v>74032997178</v>
      </c>
      <c r="K22" s="13">
        <v>0</v>
      </c>
      <c r="M22" s="12">
        <v>74032997178</v>
      </c>
      <c r="O22" s="12">
        <v>145535882405</v>
      </c>
      <c r="Q22" s="13">
        <v>0</v>
      </c>
      <c r="S22" s="12">
        <f t="shared" si="0"/>
        <v>145535882405</v>
      </c>
    </row>
    <row r="23" spans="1:19" ht="18.75">
      <c r="A23" s="3" t="s">
        <v>105</v>
      </c>
      <c r="C23" s="13" t="s">
        <v>268</v>
      </c>
      <c r="E23" s="13" t="s">
        <v>107</v>
      </c>
      <c r="G23" s="12">
        <v>17</v>
      </c>
      <c r="I23" s="12">
        <v>3599911197</v>
      </c>
      <c r="K23" s="13">
        <v>0</v>
      </c>
      <c r="M23" s="12">
        <v>3599911197</v>
      </c>
      <c r="O23" s="12">
        <v>7100841090</v>
      </c>
      <c r="Q23" s="13">
        <v>0</v>
      </c>
      <c r="S23" s="12">
        <f t="shared" si="0"/>
        <v>7100841090</v>
      </c>
    </row>
    <row r="24" spans="1:19" ht="18.75">
      <c r="A24" s="3" t="s">
        <v>81</v>
      </c>
      <c r="C24" s="13" t="s">
        <v>268</v>
      </c>
      <c r="E24" s="13" t="s">
        <v>83</v>
      </c>
      <c r="G24" s="12">
        <v>20</v>
      </c>
      <c r="I24" s="12">
        <v>39333855607</v>
      </c>
      <c r="K24" s="13">
        <v>0</v>
      </c>
      <c r="M24" s="12">
        <v>39333855607</v>
      </c>
      <c r="O24" s="12">
        <v>77297989023</v>
      </c>
      <c r="Q24" s="13">
        <v>0</v>
      </c>
      <c r="S24" s="12">
        <f t="shared" si="0"/>
        <v>77297989023</v>
      </c>
    </row>
    <row r="25" spans="1:19" ht="18.75">
      <c r="A25" s="3" t="s">
        <v>96</v>
      </c>
      <c r="C25" s="13" t="s">
        <v>268</v>
      </c>
      <c r="E25" s="13" t="s">
        <v>98</v>
      </c>
      <c r="G25" s="12">
        <v>20</v>
      </c>
      <c r="I25" s="12">
        <v>24244592531</v>
      </c>
      <c r="K25" s="13">
        <v>0</v>
      </c>
      <c r="M25" s="12">
        <v>24244592531</v>
      </c>
      <c r="O25" s="12">
        <v>47683716872</v>
      </c>
      <c r="Q25" s="13">
        <v>0</v>
      </c>
      <c r="S25" s="12">
        <f t="shared" si="0"/>
        <v>47683716872</v>
      </c>
    </row>
    <row r="26" spans="1:19" ht="18.75">
      <c r="A26" s="3" t="s">
        <v>139</v>
      </c>
      <c r="C26" s="13" t="s">
        <v>268</v>
      </c>
      <c r="E26" s="13" t="s">
        <v>141</v>
      </c>
      <c r="G26" s="12">
        <v>20</v>
      </c>
      <c r="I26" s="12">
        <v>27397260426</v>
      </c>
      <c r="K26" s="13">
        <v>0</v>
      </c>
      <c r="M26" s="12">
        <v>27397260426</v>
      </c>
      <c r="O26" s="12">
        <v>60273972726</v>
      </c>
      <c r="Q26" s="13">
        <v>0</v>
      </c>
      <c r="S26" s="12">
        <f t="shared" si="0"/>
        <v>60273972726</v>
      </c>
    </row>
    <row r="27" spans="1:19" ht="18.75">
      <c r="A27" s="3" t="s">
        <v>166</v>
      </c>
      <c r="C27" s="12">
        <v>30</v>
      </c>
      <c r="E27" s="13" t="s">
        <v>268</v>
      </c>
      <c r="G27" s="13">
        <v>0</v>
      </c>
      <c r="I27" s="12">
        <v>129392446</v>
      </c>
      <c r="K27" s="13">
        <v>0</v>
      </c>
      <c r="M27" s="12">
        <v>129392446</v>
      </c>
      <c r="O27" s="12">
        <v>1347138532</v>
      </c>
      <c r="Q27" s="12">
        <v>0</v>
      </c>
      <c r="S27" s="12">
        <f t="shared" si="0"/>
        <v>1347138532</v>
      </c>
    </row>
    <row r="28" spans="1:19" ht="18.75">
      <c r="A28" s="3" t="s">
        <v>170</v>
      </c>
      <c r="C28" s="12">
        <v>30</v>
      </c>
      <c r="E28" s="13" t="s">
        <v>268</v>
      </c>
      <c r="G28" s="13">
        <v>0</v>
      </c>
      <c r="I28" s="12">
        <v>8019</v>
      </c>
      <c r="K28" s="13">
        <v>0</v>
      </c>
      <c r="M28" s="12">
        <v>8019</v>
      </c>
      <c r="O28" s="12">
        <v>3508</v>
      </c>
      <c r="Q28" s="12">
        <v>0</v>
      </c>
      <c r="S28" s="12">
        <f t="shared" si="0"/>
        <v>3508</v>
      </c>
    </row>
    <row r="29" spans="1:19" ht="18.75">
      <c r="A29" s="3" t="s">
        <v>173</v>
      </c>
      <c r="C29" s="12">
        <v>29</v>
      </c>
      <c r="E29" s="13" t="s">
        <v>268</v>
      </c>
      <c r="G29" s="13">
        <v>0</v>
      </c>
      <c r="I29" s="12">
        <v>8219</v>
      </c>
      <c r="K29" s="13">
        <v>0</v>
      </c>
      <c r="M29" s="12">
        <v>8219</v>
      </c>
      <c r="O29" s="12">
        <v>16712</v>
      </c>
      <c r="Q29" s="12">
        <v>0</v>
      </c>
      <c r="S29" s="12">
        <f t="shared" si="0"/>
        <v>16712</v>
      </c>
    </row>
    <row r="30" spans="1:19" ht="18.75">
      <c r="A30" s="3" t="s">
        <v>176</v>
      </c>
      <c r="C30" s="12">
        <v>23</v>
      </c>
      <c r="E30" s="13" t="s">
        <v>268</v>
      </c>
      <c r="G30" s="13">
        <v>10</v>
      </c>
      <c r="I30" s="12">
        <v>75560441</v>
      </c>
      <c r="K30" s="22">
        <v>3757</v>
      </c>
      <c r="M30" s="12">
        <v>75556684</v>
      </c>
      <c r="O30" s="12">
        <v>102151305</v>
      </c>
      <c r="Q30" s="12">
        <v>160293</v>
      </c>
      <c r="S30" s="12">
        <f>O30-Q30</f>
        <v>101991012</v>
      </c>
    </row>
    <row r="31" spans="1:19" ht="18.75">
      <c r="A31" s="3" t="s">
        <v>179</v>
      </c>
      <c r="C31" s="12">
        <v>26</v>
      </c>
      <c r="E31" s="13" t="s">
        <v>268</v>
      </c>
      <c r="G31" s="13">
        <v>0</v>
      </c>
      <c r="I31" s="12">
        <v>2843981</v>
      </c>
      <c r="K31" s="22">
        <v>-10124</v>
      </c>
      <c r="M31" s="12">
        <v>2854105</v>
      </c>
      <c r="O31" s="12">
        <v>105820</v>
      </c>
      <c r="Q31" s="12">
        <v>0</v>
      </c>
      <c r="S31" s="12">
        <f t="shared" si="0"/>
        <v>105820</v>
      </c>
    </row>
    <row r="32" spans="1:19" ht="18.75">
      <c r="A32" s="3" t="s">
        <v>170</v>
      </c>
      <c r="C32" s="12">
        <v>25</v>
      </c>
      <c r="E32" s="13" t="s">
        <v>268</v>
      </c>
      <c r="G32" s="13">
        <v>0</v>
      </c>
      <c r="I32" s="12">
        <v>1276214</v>
      </c>
      <c r="K32" s="22">
        <v>0</v>
      </c>
      <c r="M32" s="12">
        <v>1276214</v>
      </c>
      <c r="O32" s="12">
        <v>2542052</v>
      </c>
      <c r="Q32" s="12">
        <v>0</v>
      </c>
      <c r="S32" s="12">
        <f t="shared" si="0"/>
        <v>2542052</v>
      </c>
    </row>
    <row r="33" spans="1:19" ht="18.75">
      <c r="A33" s="3" t="s">
        <v>193</v>
      </c>
      <c r="C33" s="12">
        <v>24</v>
      </c>
      <c r="E33" s="13" t="s">
        <v>268</v>
      </c>
      <c r="G33" s="13">
        <v>10</v>
      </c>
      <c r="I33" s="12">
        <v>2722275</v>
      </c>
      <c r="K33" s="22">
        <v>34</v>
      </c>
      <c r="M33" s="12">
        <v>2722241</v>
      </c>
      <c r="O33" s="12">
        <v>5425210</v>
      </c>
      <c r="Q33" s="12">
        <v>4183</v>
      </c>
      <c r="S33" s="12">
        <f t="shared" si="0"/>
        <v>5421027</v>
      </c>
    </row>
    <row r="34" spans="1:19" ht="18.75">
      <c r="A34" s="3" t="s">
        <v>196</v>
      </c>
      <c r="C34" s="12">
        <v>1</v>
      </c>
      <c r="E34" s="13" t="s">
        <v>268</v>
      </c>
      <c r="G34" s="13">
        <v>0</v>
      </c>
      <c r="I34" s="12">
        <v>8450</v>
      </c>
      <c r="K34" s="22">
        <v>0</v>
      </c>
      <c r="M34" s="12">
        <v>8450</v>
      </c>
      <c r="O34" s="12">
        <v>17109</v>
      </c>
      <c r="Q34" s="12">
        <v>0</v>
      </c>
      <c r="S34" s="12">
        <f t="shared" si="0"/>
        <v>17109</v>
      </c>
    </row>
    <row r="35" spans="1:19" ht="18.75">
      <c r="A35" s="3" t="s">
        <v>199</v>
      </c>
      <c r="C35" s="12">
        <v>1</v>
      </c>
      <c r="E35" s="13" t="s">
        <v>268</v>
      </c>
      <c r="G35" s="13">
        <v>0</v>
      </c>
      <c r="I35" s="12">
        <v>267036363</v>
      </c>
      <c r="K35" s="22">
        <v>-1060549</v>
      </c>
      <c r="M35" s="12">
        <v>268096912</v>
      </c>
      <c r="O35" s="12">
        <v>597709776</v>
      </c>
      <c r="Q35" s="12">
        <v>0</v>
      </c>
      <c r="S35" s="12">
        <f t="shared" si="0"/>
        <v>597709776</v>
      </c>
    </row>
    <row r="36" spans="1:19" ht="18.75">
      <c r="A36" s="3" t="s">
        <v>202</v>
      </c>
      <c r="C36" s="12">
        <v>1</v>
      </c>
      <c r="E36" s="13" t="s">
        <v>268</v>
      </c>
      <c r="G36" s="13">
        <v>0</v>
      </c>
      <c r="I36" s="12">
        <v>8197</v>
      </c>
      <c r="K36" s="22">
        <v>0</v>
      </c>
      <c r="M36" s="12">
        <v>8197</v>
      </c>
      <c r="O36" s="12">
        <v>16667</v>
      </c>
      <c r="Q36" s="12">
        <v>43516751</v>
      </c>
      <c r="S36" s="12">
        <f t="shared" si="0"/>
        <v>-43500084</v>
      </c>
    </row>
    <row r="37" spans="1:19" ht="18.75">
      <c r="A37" s="3" t="s">
        <v>270</v>
      </c>
      <c r="C37" s="12">
        <v>1</v>
      </c>
      <c r="E37" s="13" t="s">
        <v>268</v>
      </c>
      <c r="G37" s="13">
        <v>20</v>
      </c>
      <c r="I37" s="12">
        <v>0</v>
      </c>
      <c r="K37" s="22">
        <v>0</v>
      </c>
      <c r="M37" s="12">
        <v>0</v>
      </c>
      <c r="O37" s="12">
        <v>66</v>
      </c>
      <c r="Q37" s="12">
        <v>0</v>
      </c>
      <c r="S37" s="12">
        <f t="shared" si="0"/>
        <v>66</v>
      </c>
    </row>
    <row r="38" spans="1:19" ht="18.75">
      <c r="A38" s="3" t="s">
        <v>208</v>
      </c>
      <c r="C38" s="12">
        <v>1</v>
      </c>
      <c r="E38" s="13" t="s">
        <v>268</v>
      </c>
      <c r="G38" s="13">
        <v>0</v>
      </c>
      <c r="I38" s="12">
        <v>819672</v>
      </c>
      <c r="K38" s="22">
        <v>0</v>
      </c>
      <c r="M38" s="12">
        <v>819672</v>
      </c>
      <c r="O38" s="12">
        <v>1639344</v>
      </c>
      <c r="Q38" s="12">
        <v>0</v>
      </c>
      <c r="S38" s="12">
        <f t="shared" si="0"/>
        <v>1639344</v>
      </c>
    </row>
    <row r="39" spans="1:19" ht="18.75">
      <c r="A39" s="3" t="s">
        <v>199</v>
      </c>
      <c r="C39" s="12">
        <v>29</v>
      </c>
      <c r="E39" s="13" t="s">
        <v>268</v>
      </c>
      <c r="G39" s="13">
        <v>20</v>
      </c>
      <c r="I39" s="12">
        <v>65573770470</v>
      </c>
      <c r="K39" s="22">
        <v>0</v>
      </c>
      <c r="M39" s="12">
        <v>65573770470</v>
      </c>
      <c r="O39" s="12">
        <v>133333333289</v>
      </c>
      <c r="Q39" s="12">
        <v>64353927</v>
      </c>
      <c r="S39" s="12">
        <f t="shared" si="0"/>
        <v>133268979362</v>
      </c>
    </row>
    <row r="40" spans="1:19" ht="18.75">
      <c r="A40" s="3" t="s">
        <v>208</v>
      </c>
      <c r="C40" s="12">
        <v>1</v>
      </c>
      <c r="E40" s="13" t="s">
        <v>268</v>
      </c>
      <c r="G40" s="13">
        <v>21.100000381469702</v>
      </c>
      <c r="I40" s="12">
        <v>0</v>
      </c>
      <c r="K40" s="22">
        <v>0</v>
      </c>
      <c r="M40" s="12">
        <v>0</v>
      </c>
      <c r="O40" s="12">
        <v>34702289835</v>
      </c>
      <c r="Q40" s="12">
        <v>0</v>
      </c>
      <c r="S40" s="12">
        <f t="shared" si="0"/>
        <v>34702289835</v>
      </c>
    </row>
    <row r="41" spans="1:19" ht="18.75">
      <c r="A41" s="3" t="s">
        <v>214</v>
      </c>
      <c r="C41" s="12">
        <v>25</v>
      </c>
      <c r="E41" s="13" t="s">
        <v>268</v>
      </c>
      <c r="G41" s="13">
        <v>20</v>
      </c>
      <c r="I41" s="12">
        <v>90163934400</v>
      </c>
      <c r="K41" s="22">
        <v>-3329172</v>
      </c>
      <c r="M41" s="12">
        <v>90167263572</v>
      </c>
      <c r="O41" s="12">
        <v>183333333280</v>
      </c>
      <c r="Q41" s="12">
        <v>568167393</v>
      </c>
      <c r="S41" s="12">
        <f>O41-Q41</f>
        <v>182765165887</v>
      </c>
    </row>
    <row r="42" spans="1:19" ht="18.75">
      <c r="A42" s="3" t="s">
        <v>214</v>
      </c>
      <c r="C42" s="12">
        <v>29</v>
      </c>
      <c r="E42" s="13" t="s">
        <v>268</v>
      </c>
      <c r="G42" s="13">
        <v>20</v>
      </c>
      <c r="I42" s="12">
        <v>24590163930</v>
      </c>
      <c r="K42" s="22">
        <v>-1050963</v>
      </c>
      <c r="M42" s="12">
        <v>24591214893</v>
      </c>
      <c r="O42" s="12">
        <v>49999999991</v>
      </c>
      <c r="Q42" s="12">
        <v>140895518</v>
      </c>
      <c r="S42" s="12">
        <f t="shared" si="0"/>
        <v>49859104473</v>
      </c>
    </row>
    <row r="43" spans="1:19" ht="18.75">
      <c r="A43" s="3" t="s">
        <v>205</v>
      </c>
      <c r="C43" s="12">
        <v>31</v>
      </c>
      <c r="E43" s="13" t="s">
        <v>268</v>
      </c>
      <c r="G43" s="13">
        <v>20</v>
      </c>
      <c r="I43" s="12">
        <v>0</v>
      </c>
      <c r="K43" s="22">
        <v>0</v>
      </c>
      <c r="M43" s="12">
        <v>0</v>
      </c>
      <c r="O43" s="12">
        <v>33313565574</v>
      </c>
      <c r="Q43" s="12">
        <v>0</v>
      </c>
      <c r="S43" s="12">
        <f t="shared" si="0"/>
        <v>33313565574</v>
      </c>
    </row>
    <row r="44" spans="1:19" ht="18.75">
      <c r="A44" s="3" t="s">
        <v>271</v>
      </c>
      <c r="C44" s="12">
        <v>31</v>
      </c>
      <c r="E44" s="13" t="s">
        <v>268</v>
      </c>
      <c r="G44" s="13">
        <v>20</v>
      </c>
      <c r="I44" s="12">
        <v>0</v>
      </c>
      <c r="K44" s="22">
        <v>0</v>
      </c>
      <c r="M44" s="12">
        <v>0</v>
      </c>
      <c r="O44" s="12">
        <v>27770491803</v>
      </c>
      <c r="Q44" s="12">
        <v>0</v>
      </c>
      <c r="S44" s="12">
        <f>O44-Q44</f>
        <v>27770491803</v>
      </c>
    </row>
    <row r="45" spans="1:19" ht="18.75">
      <c r="A45" s="3" t="s">
        <v>219</v>
      </c>
      <c r="C45" s="12">
        <v>31</v>
      </c>
      <c r="E45" s="13" t="s">
        <v>268</v>
      </c>
      <c r="G45" s="13">
        <v>20</v>
      </c>
      <c r="I45" s="12">
        <v>8277540960</v>
      </c>
      <c r="K45" s="22">
        <v>0</v>
      </c>
      <c r="M45" s="12">
        <v>8277540960</v>
      </c>
      <c r="O45" s="12">
        <v>16830999952</v>
      </c>
      <c r="Q45" s="12">
        <v>0</v>
      </c>
      <c r="S45" s="12">
        <f t="shared" si="0"/>
        <v>16830999952</v>
      </c>
    </row>
    <row r="46" spans="1:19" ht="18.75">
      <c r="A46" s="3" t="s">
        <v>173</v>
      </c>
      <c r="C46" s="12">
        <v>14</v>
      </c>
      <c r="E46" s="13" t="s">
        <v>268</v>
      </c>
      <c r="G46" s="13">
        <v>18</v>
      </c>
      <c r="I46" s="12">
        <v>14163934410</v>
      </c>
      <c r="K46" s="22">
        <v>-265357</v>
      </c>
      <c r="M46" s="12">
        <v>14164199767</v>
      </c>
      <c r="O46" s="12">
        <v>28799999967</v>
      </c>
      <c r="Q46" s="12">
        <v>54070908</v>
      </c>
      <c r="S46" s="12">
        <f t="shared" si="0"/>
        <v>28745929059</v>
      </c>
    </row>
    <row r="47" spans="1:19" ht="18.75">
      <c r="A47" s="3" t="s">
        <v>224</v>
      </c>
      <c r="C47" s="12">
        <v>17</v>
      </c>
      <c r="E47" s="13" t="s">
        <v>268</v>
      </c>
      <c r="G47" s="13">
        <v>0</v>
      </c>
      <c r="I47" s="12">
        <v>8196</v>
      </c>
      <c r="K47" s="22">
        <v>0</v>
      </c>
      <c r="M47" s="12">
        <v>8196</v>
      </c>
      <c r="O47" s="12">
        <v>13701</v>
      </c>
      <c r="Q47" s="12">
        <v>0</v>
      </c>
      <c r="S47" s="12">
        <f t="shared" si="0"/>
        <v>13701</v>
      </c>
    </row>
    <row r="48" spans="1:19" ht="18.75">
      <c r="A48" s="3" t="s">
        <v>224</v>
      </c>
      <c r="C48" s="12">
        <v>16</v>
      </c>
      <c r="E48" s="13" t="s">
        <v>268</v>
      </c>
      <c r="G48" s="13">
        <v>20</v>
      </c>
      <c r="I48" s="12">
        <v>81967213110</v>
      </c>
      <c r="K48" s="22">
        <v>0</v>
      </c>
      <c r="M48" s="12">
        <v>81967213110</v>
      </c>
      <c r="O48" s="12">
        <v>166666666657</v>
      </c>
      <c r="Q48" s="12">
        <v>390742944</v>
      </c>
      <c r="S48" s="12">
        <f t="shared" si="0"/>
        <v>166275923713</v>
      </c>
    </row>
    <row r="49" spans="1:21" ht="18.75">
      <c r="A49" s="3" t="s">
        <v>228</v>
      </c>
      <c r="C49" s="12">
        <v>1</v>
      </c>
      <c r="E49" s="13" t="s">
        <v>268</v>
      </c>
      <c r="G49" s="13">
        <v>17.5</v>
      </c>
      <c r="I49" s="12">
        <v>0</v>
      </c>
      <c r="K49" s="22">
        <v>0</v>
      </c>
      <c r="M49" s="12">
        <v>0</v>
      </c>
      <c r="O49" s="12">
        <v>97540983606</v>
      </c>
      <c r="Q49" s="12">
        <v>0</v>
      </c>
      <c r="S49" s="12">
        <f t="shared" si="0"/>
        <v>97540983606</v>
      </c>
    </row>
    <row r="50" spans="1:21" ht="18.75">
      <c r="A50" s="3" t="s">
        <v>228</v>
      </c>
      <c r="C50" s="12">
        <v>1</v>
      </c>
      <c r="E50" s="13" t="s">
        <v>268</v>
      </c>
      <c r="G50" s="13">
        <v>17.5</v>
      </c>
      <c r="I50" s="12">
        <v>71721311460</v>
      </c>
      <c r="K50" s="22">
        <v>0</v>
      </c>
      <c r="M50" s="12">
        <v>71721311460</v>
      </c>
      <c r="O50" s="12">
        <v>145833333302</v>
      </c>
      <c r="Q50" s="12">
        <v>2285107</v>
      </c>
      <c r="S50" s="12">
        <f t="shared" si="0"/>
        <v>145831048195</v>
      </c>
    </row>
    <row r="51" spans="1:21" ht="18.75">
      <c r="A51" s="3" t="s">
        <v>231</v>
      </c>
      <c r="C51" s="12">
        <v>28</v>
      </c>
      <c r="E51" s="13" t="s">
        <v>268</v>
      </c>
      <c r="G51" s="13">
        <v>18</v>
      </c>
      <c r="I51" s="12">
        <v>33670770480</v>
      </c>
      <c r="K51" s="22">
        <v>-475158304</v>
      </c>
      <c r="M51" s="12">
        <v>34145928784</v>
      </c>
      <c r="O51" s="12">
        <v>68463899976</v>
      </c>
      <c r="Q51" s="12">
        <v>41893792</v>
      </c>
      <c r="S51" s="12">
        <f t="shared" si="0"/>
        <v>68422006184</v>
      </c>
    </row>
    <row r="52" spans="1:21" ht="18.75">
      <c r="A52" s="3" t="s">
        <v>231</v>
      </c>
      <c r="C52" s="12">
        <v>3</v>
      </c>
      <c r="E52" s="13" t="s">
        <v>268</v>
      </c>
      <c r="G52" s="13">
        <v>18</v>
      </c>
      <c r="I52" s="12">
        <v>33462295080</v>
      </c>
      <c r="K52" s="22">
        <v>47519540</v>
      </c>
      <c r="M52" s="12">
        <v>33414775540</v>
      </c>
      <c r="O52" s="12">
        <v>69250143272</v>
      </c>
      <c r="Q52" s="12">
        <v>47519540</v>
      </c>
      <c r="S52" s="12">
        <f t="shared" si="0"/>
        <v>69202623732</v>
      </c>
    </row>
    <row r="53" spans="1:21" ht="18.75">
      <c r="A53" s="3" t="s">
        <v>224</v>
      </c>
      <c r="C53" s="12">
        <v>6</v>
      </c>
      <c r="E53" s="13" t="s">
        <v>268</v>
      </c>
      <c r="G53" s="13">
        <v>20</v>
      </c>
      <c r="I53" s="12">
        <v>81967213110</v>
      </c>
      <c r="K53" s="22">
        <v>0</v>
      </c>
      <c r="M53" s="12">
        <v>81967213110</v>
      </c>
      <c r="O53" s="12">
        <v>166666666657</v>
      </c>
      <c r="Q53" s="12">
        <v>227686703</v>
      </c>
      <c r="S53" s="12">
        <f t="shared" si="0"/>
        <v>166438979954</v>
      </c>
    </row>
    <row r="54" spans="1:21" ht="18.75">
      <c r="A54" s="3" t="s">
        <v>208</v>
      </c>
      <c r="C54" s="12">
        <v>6</v>
      </c>
      <c r="E54" s="13" t="s">
        <v>268</v>
      </c>
      <c r="G54" s="13">
        <v>18.100000381469702</v>
      </c>
      <c r="I54" s="12">
        <v>65295309522</v>
      </c>
      <c r="K54" s="22">
        <v>-7715094</v>
      </c>
      <c r="M54" s="12">
        <v>65303024616</v>
      </c>
      <c r="O54" s="12">
        <v>141948316579</v>
      </c>
      <c r="Q54" s="12">
        <v>41969256</v>
      </c>
      <c r="S54" s="12">
        <f t="shared" si="0"/>
        <v>141906347323</v>
      </c>
    </row>
    <row r="55" spans="1:21" ht="18.75">
      <c r="A55" s="3" t="s">
        <v>170</v>
      </c>
      <c r="C55" s="12">
        <v>30</v>
      </c>
      <c r="E55" s="13" t="s">
        <v>268</v>
      </c>
      <c r="G55" s="13">
        <v>19</v>
      </c>
      <c r="I55" s="12">
        <v>77595628406</v>
      </c>
      <c r="K55" s="22">
        <v>0</v>
      </c>
      <c r="M55" s="12">
        <v>77595628406</v>
      </c>
      <c r="O55" s="12">
        <v>153825136589</v>
      </c>
      <c r="Q55" s="12">
        <v>0</v>
      </c>
      <c r="S55" s="12">
        <f>O55-Q55</f>
        <v>153825136589</v>
      </c>
    </row>
    <row r="56" spans="1:21" ht="18.75">
      <c r="A56" s="3" t="s">
        <v>199</v>
      </c>
      <c r="C56" s="12">
        <v>1</v>
      </c>
      <c r="E56" s="13" t="s">
        <v>268</v>
      </c>
      <c r="G56" s="13">
        <v>18</v>
      </c>
      <c r="I56" s="12">
        <v>7377049170</v>
      </c>
      <c r="K56" s="22">
        <v>0</v>
      </c>
      <c r="M56" s="12">
        <v>7377049170</v>
      </c>
      <c r="O56" s="12">
        <v>14754098340</v>
      </c>
      <c r="Q56" s="12">
        <v>3626274</v>
      </c>
      <c r="S56" s="12">
        <f t="shared" si="0"/>
        <v>14750472066</v>
      </c>
      <c r="U56" s="4"/>
    </row>
    <row r="57" spans="1:21" ht="18.75">
      <c r="A57" s="3" t="s">
        <v>208</v>
      </c>
      <c r="C57" s="12">
        <v>31</v>
      </c>
      <c r="E57" s="13" t="s">
        <v>268</v>
      </c>
      <c r="G57" s="13">
        <v>19.799999237060501</v>
      </c>
      <c r="I57" s="12">
        <v>81147537840</v>
      </c>
      <c r="K57" s="22">
        <v>0</v>
      </c>
      <c r="M57" s="12">
        <v>81147537840</v>
      </c>
      <c r="O57" s="12">
        <v>129836060544</v>
      </c>
      <c r="Q57" s="12">
        <v>0</v>
      </c>
      <c r="S57" s="12">
        <f t="shared" si="0"/>
        <v>129836060544</v>
      </c>
    </row>
    <row r="58" spans="1:21" ht="18.75">
      <c r="A58" s="3" t="s">
        <v>244</v>
      </c>
      <c r="C58" s="12">
        <v>1</v>
      </c>
      <c r="E58" s="13" t="s">
        <v>268</v>
      </c>
      <c r="G58" s="13">
        <v>17.5</v>
      </c>
      <c r="I58" s="12">
        <v>33278688516</v>
      </c>
      <c r="K58" s="22">
        <v>0</v>
      </c>
      <c r="M58" s="12">
        <v>33278688516</v>
      </c>
      <c r="O58" s="12">
        <v>50013661190</v>
      </c>
      <c r="Q58" s="12">
        <v>0</v>
      </c>
      <c r="S58" s="12">
        <f t="shared" si="0"/>
        <v>50013661190</v>
      </c>
    </row>
    <row r="59" spans="1:21" ht="18.75">
      <c r="A59" s="3" t="s">
        <v>250</v>
      </c>
      <c r="C59" s="12">
        <v>1</v>
      </c>
      <c r="E59" s="13" t="s">
        <v>268</v>
      </c>
      <c r="G59" s="13">
        <v>18</v>
      </c>
      <c r="I59" s="12">
        <v>95901639330</v>
      </c>
      <c r="K59" s="22">
        <v>0</v>
      </c>
      <c r="M59" s="12">
        <v>95901639330</v>
      </c>
      <c r="O59" s="12">
        <v>99098360641</v>
      </c>
      <c r="Q59" s="12">
        <v>0</v>
      </c>
      <c r="S59" s="12">
        <f t="shared" si="0"/>
        <v>99098360641</v>
      </c>
    </row>
    <row r="60" spans="1:21" ht="18.75">
      <c r="A60" s="3" t="s">
        <v>256</v>
      </c>
      <c r="C60" s="12">
        <v>17</v>
      </c>
      <c r="E60" s="13" t="s">
        <v>268</v>
      </c>
      <c r="G60" s="13">
        <v>20.5</v>
      </c>
      <c r="I60" s="12">
        <v>18203551912</v>
      </c>
      <c r="K60" s="22">
        <v>171696763</v>
      </c>
      <c r="M60" s="12">
        <v>18031855149</v>
      </c>
      <c r="O60" s="12">
        <v>18203551912</v>
      </c>
      <c r="Q60" s="12">
        <v>171696763</v>
      </c>
      <c r="S60" s="12">
        <f t="shared" si="0"/>
        <v>18031855149</v>
      </c>
    </row>
    <row r="61" spans="1:21" ht="19.5" thickBot="1">
      <c r="A61" s="26"/>
      <c r="I61" s="14">
        <f>SUM(I8:I60)</f>
        <v>1444648195170</v>
      </c>
      <c r="K61" s="23">
        <f>SUM(K27:K60)</f>
        <v>-269369469</v>
      </c>
      <c r="M61" s="14">
        <f>SUM(M8:M60)</f>
        <v>1444917564639</v>
      </c>
      <c r="O61" s="14">
        <f>SUM(O8:O60)</f>
        <v>2922650039713</v>
      </c>
      <c r="Q61" s="14">
        <f>SUM(Q27:Q60)</f>
        <v>1798589352</v>
      </c>
      <c r="S61" s="14">
        <f>SUM(S8:S60)</f>
        <v>2920851450361</v>
      </c>
    </row>
    <row r="62" spans="1:21" ht="18.75" thickTop="1">
      <c r="S62" s="12"/>
    </row>
    <row r="64" spans="1:21">
      <c r="Q64" s="12"/>
    </row>
    <row r="66" spans="17:17">
      <c r="Q66" s="12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"/>
  <sheetViews>
    <sheetView rightToLeft="1" topLeftCell="A16" workbookViewId="0">
      <selection activeCell="S18" sqref="S18"/>
    </sheetView>
  </sheetViews>
  <sheetFormatPr defaultRowHeight="18"/>
  <cols>
    <col min="1" max="1" width="30" style="2" bestFit="1" customWidth="1"/>
    <col min="2" max="2" width="1" style="2" customWidth="1"/>
    <col min="3" max="3" width="15.7109375" style="2" bestFit="1" customWidth="1"/>
    <col min="4" max="4" width="1" style="2" customWidth="1"/>
    <col min="5" max="5" width="17.140625" style="2" bestFit="1" customWidth="1"/>
    <col min="6" max="6" width="1" style="2" customWidth="1"/>
    <col min="7" max="7" width="14.42578125" style="2" bestFit="1" customWidth="1"/>
    <col min="8" max="8" width="1" style="2" customWidth="1"/>
    <col min="9" max="9" width="13.85546875" style="2" bestFit="1" customWidth="1"/>
    <col min="10" max="10" width="1" style="2" customWidth="1"/>
    <col min="11" max="11" width="15.28515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3.85546875" style="2" bestFit="1" customWidth="1"/>
    <col min="16" max="16" width="1" style="2" customWidth="1"/>
    <col min="17" max="17" width="15.28515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0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27.75">
      <c r="A3" s="31" t="s">
        <v>259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0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20" ht="27.75">
      <c r="A6" s="31" t="s">
        <v>3</v>
      </c>
      <c r="C6" s="31" t="s">
        <v>272</v>
      </c>
      <c r="D6" s="31" t="s">
        <v>272</v>
      </c>
      <c r="E6" s="31" t="s">
        <v>272</v>
      </c>
      <c r="F6" s="31" t="s">
        <v>272</v>
      </c>
      <c r="G6" s="31" t="s">
        <v>272</v>
      </c>
      <c r="I6" s="31" t="s">
        <v>261</v>
      </c>
      <c r="J6" s="31" t="s">
        <v>261</v>
      </c>
      <c r="K6" s="31" t="s">
        <v>261</v>
      </c>
      <c r="L6" s="31" t="s">
        <v>261</v>
      </c>
      <c r="M6" s="31" t="s">
        <v>261</v>
      </c>
      <c r="O6" s="31" t="s">
        <v>262</v>
      </c>
      <c r="P6" s="31" t="s">
        <v>262</v>
      </c>
      <c r="Q6" s="31" t="s">
        <v>262</v>
      </c>
      <c r="R6" s="31" t="s">
        <v>262</v>
      </c>
      <c r="S6" s="31" t="s">
        <v>262</v>
      </c>
    </row>
    <row r="7" spans="1:20" ht="81.75" customHeight="1">
      <c r="A7" s="31" t="s">
        <v>3</v>
      </c>
      <c r="C7" s="31" t="s">
        <v>273</v>
      </c>
      <c r="E7" s="32" t="s">
        <v>321</v>
      </c>
      <c r="G7" s="32" t="s">
        <v>324</v>
      </c>
      <c r="I7" s="32" t="s">
        <v>323</v>
      </c>
      <c r="K7" s="31" t="s">
        <v>266</v>
      </c>
      <c r="M7" s="32" t="s">
        <v>322</v>
      </c>
      <c r="O7" s="32" t="s">
        <v>323</v>
      </c>
      <c r="Q7" s="31" t="s">
        <v>266</v>
      </c>
      <c r="S7" s="32" t="s">
        <v>322</v>
      </c>
    </row>
    <row r="8" spans="1:20" ht="18.75">
      <c r="A8" s="3" t="s">
        <v>53</v>
      </c>
      <c r="C8" s="5" t="s">
        <v>274</v>
      </c>
      <c r="D8" s="5"/>
      <c r="E8" s="15">
        <v>36162030</v>
      </c>
      <c r="F8" s="5"/>
      <c r="G8" s="15">
        <v>140</v>
      </c>
      <c r="H8" s="5"/>
      <c r="I8" s="15">
        <v>0</v>
      </c>
      <c r="J8" s="5"/>
      <c r="K8" s="15">
        <v>0</v>
      </c>
      <c r="L8" s="5"/>
      <c r="M8" s="15">
        <v>0</v>
      </c>
      <c r="N8" s="5"/>
      <c r="O8" s="15">
        <v>5062684200</v>
      </c>
      <c r="P8" s="5"/>
      <c r="Q8" s="34">
        <v>98601640</v>
      </c>
      <c r="R8" s="5"/>
      <c r="S8" s="15">
        <f>O8-Q8</f>
        <v>4964082560</v>
      </c>
    </row>
    <row r="9" spans="1:20" ht="18.75">
      <c r="A9" s="3" t="s">
        <v>26</v>
      </c>
      <c r="C9" s="5" t="s">
        <v>252</v>
      </c>
      <c r="D9" s="5"/>
      <c r="E9" s="15">
        <v>1000000</v>
      </c>
      <c r="F9" s="5"/>
      <c r="G9" s="15">
        <v>125</v>
      </c>
      <c r="H9" s="5"/>
      <c r="I9" s="15">
        <v>0</v>
      </c>
      <c r="J9" s="5"/>
      <c r="K9" s="15">
        <v>0</v>
      </c>
      <c r="L9" s="5"/>
      <c r="M9" s="15">
        <v>0</v>
      </c>
      <c r="N9" s="5"/>
      <c r="O9" s="15">
        <v>125000000</v>
      </c>
      <c r="P9" s="5"/>
      <c r="Q9" s="34">
        <v>15849282</v>
      </c>
      <c r="R9" s="5"/>
      <c r="S9" s="15">
        <f t="shared" ref="S9:S17" si="0">O9-Q9</f>
        <v>109150718</v>
      </c>
    </row>
    <row r="10" spans="1:20" ht="18.75">
      <c r="A10" s="3" t="s">
        <v>34</v>
      </c>
      <c r="C10" s="5" t="s">
        <v>252</v>
      </c>
      <c r="D10" s="5"/>
      <c r="E10" s="15">
        <v>3500000</v>
      </c>
      <c r="F10" s="5"/>
      <c r="G10" s="15">
        <v>50</v>
      </c>
      <c r="H10" s="5"/>
      <c r="I10" s="15">
        <v>0</v>
      </c>
      <c r="J10" s="5"/>
      <c r="K10" s="15">
        <v>0</v>
      </c>
      <c r="L10" s="5"/>
      <c r="M10" s="15">
        <v>0</v>
      </c>
      <c r="N10" s="5"/>
      <c r="O10" s="15">
        <v>175000000</v>
      </c>
      <c r="P10" s="5"/>
      <c r="Q10" s="34">
        <v>19491783</v>
      </c>
      <c r="R10" s="5"/>
      <c r="S10" s="15">
        <f t="shared" si="0"/>
        <v>155508217</v>
      </c>
    </row>
    <row r="11" spans="1:20" ht="18.75">
      <c r="A11" s="3" t="s">
        <v>44</v>
      </c>
      <c r="C11" s="5" t="s">
        <v>4</v>
      </c>
      <c r="D11" s="5"/>
      <c r="E11" s="15">
        <v>17774117</v>
      </c>
      <c r="F11" s="5"/>
      <c r="G11" s="15">
        <v>348</v>
      </c>
      <c r="H11" s="5"/>
      <c r="I11" s="15">
        <v>0</v>
      </c>
      <c r="J11" s="5"/>
      <c r="K11" s="15">
        <v>0</v>
      </c>
      <c r="L11" s="5"/>
      <c r="M11" s="15">
        <v>0</v>
      </c>
      <c r="N11" s="5"/>
      <c r="O11" s="15">
        <v>6185392716</v>
      </c>
      <c r="P11" s="5"/>
      <c r="Q11" s="34">
        <v>0</v>
      </c>
      <c r="R11" s="5"/>
      <c r="S11" s="15">
        <f t="shared" si="0"/>
        <v>6185392716</v>
      </c>
    </row>
    <row r="12" spans="1:20" ht="18.75">
      <c r="A12" s="3" t="s">
        <v>52</v>
      </c>
      <c r="C12" s="5" t="s">
        <v>275</v>
      </c>
      <c r="D12" s="5"/>
      <c r="E12" s="15">
        <v>18000</v>
      </c>
      <c r="F12" s="5"/>
      <c r="G12" s="15">
        <v>3500</v>
      </c>
      <c r="H12" s="5"/>
      <c r="I12" s="15">
        <v>0</v>
      </c>
      <c r="J12" s="5"/>
      <c r="K12" s="15">
        <v>0</v>
      </c>
      <c r="L12" s="5"/>
      <c r="M12" s="15">
        <v>0</v>
      </c>
      <c r="N12" s="5"/>
      <c r="O12" s="15">
        <v>63000000</v>
      </c>
      <c r="P12" s="5"/>
      <c r="Q12" s="34">
        <v>0</v>
      </c>
      <c r="R12" s="5"/>
      <c r="S12" s="15">
        <f t="shared" si="0"/>
        <v>63000000</v>
      </c>
    </row>
    <row r="13" spans="1:20" ht="18.75">
      <c r="A13" s="3" t="s">
        <v>33</v>
      </c>
      <c r="C13" s="5" t="s">
        <v>276</v>
      </c>
      <c r="D13" s="5"/>
      <c r="E13" s="15">
        <v>300000</v>
      </c>
      <c r="F13" s="5"/>
      <c r="G13" s="15">
        <v>1200</v>
      </c>
      <c r="H13" s="5"/>
      <c r="I13" s="15">
        <v>0</v>
      </c>
      <c r="J13" s="5"/>
      <c r="K13" s="15">
        <v>0</v>
      </c>
      <c r="L13" s="5"/>
      <c r="M13" s="15">
        <v>0</v>
      </c>
      <c r="N13" s="5"/>
      <c r="O13" s="15">
        <v>360000000</v>
      </c>
      <c r="P13" s="5"/>
      <c r="Q13" s="34">
        <v>2248271</v>
      </c>
      <c r="R13" s="5"/>
      <c r="S13" s="15">
        <f t="shared" si="0"/>
        <v>357751729</v>
      </c>
    </row>
    <row r="14" spans="1:20" ht="18.75">
      <c r="A14" s="3" t="s">
        <v>337</v>
      </c>
      <c r="C14" s="5"/>
      <c r="D14" s="5"/>
      <c r="E14" s="15"/>
      <c r="F14" s="5"/>
      <c r="G14" s="15"/>
      <c r="H14" s="5"/>
      <c r="I14" s="15"/>
      <c r="J14" s="5"/>
      <c r="K14" s="15"/>
      <c r="L14" s="5"/>
      <c r="M14" s="15"/>
      <c r="N14" s="5"/>
      <c r="O14" s="15">
        <v>0</v>
      </c>
      <c r="P14" s="5"/>
      <c r="R14" s="5"/>
      <c r="S14" s="15">
        <f t="shared" si="0"/>
        <v>0</v>
      </c>
    </row>
    <row r="15" spans="1:20" ht="18.75">
      <c r="A15" s="3" t="s">
        <v>338</v>
      </c>
      <c r="C15" s="5"/>
      <c r="D15" s="5"/>
      <c r="E15" s="15"/>
      <c r="F15" s="5"/>
      <c r="G15" s="15"/>
      <c r="H15" s="5"/>
      <c r="I15" s="15"/>
      <c r="J15" s="5"/>
      <c r="K15" s="15"/>
      <c r="L15" s="5"/>
      <c r="M15" s="15"/>
      <c r="N15" s="5"/>
      <c r="O15" s="15">
        <v>0</v>
      </c>
      <c r="P15" s="5"/>
      <c r="R15" s="5"/>
      <c r="S15" s="15">
        <f t="shared" si="0"/>
        <v>0</v>
      </c>
    </row>
    <row r="16" spans="1:20" ht="18.75">
      <c r="A16" s="3" t="s">
        <v>340</v>
      </c>
      <c r="C16" s="5"/>
      <c r="D16" s="5"/>
      <c r="E16" s="15"/>
      <c r="F16" s="5"/>
      <c r="G16" s="15"/>
      <c r="H16" s="5"/>
      <c r="I16" s="15"/>
      <c r="J16" s="5"/>
      <c r="K16" s="15"/>
      <c r="L16" s="5"/>
      <c r="M16" s="15"/>
      <c r="N16" s="5"/>
      <c r="O16" s="15">
        <v>300000000</v>
      </c>
      <c r="P16" s="5"/>
      <c r="Q16" s="15"/>
      <c r="R16" s="5"/>
      <c r="S16" s="15">
        <f t="shared" si="0"/>
        <v>300000000</v>
      </c>
    </row>
    <row r="17" spans="1:19" ht="18.75">
      <c r="A17" s="3" t="s">
        <v>339</v>
      </c>
      <c r="C17" s="5"/>
      <c r="D17" s="5"/>
      <c r="E17" s="15"/>
      <c r="F17" s="5"/>
      <c r="G17" s="15"/>
      <c r="H17" s="5"/>
      <c r="I17" s="15"/>
      <c r="J17" s="5"/>
      <c r="K17" s="15"/>
      <c r="L17" s="5"/>
      <c r="M17" s="15"/>
      <c r="N17" s="5"/>
      <c r="O17" s="15">
        <v>0</v>
      </c>
      <c r="P17" s="5"/>
      <c r="R17" s="5"/>
      <c r="S17" s="15">
        <f t="shared" si="0"/>
        <v>0</v>
      </c>
    </row>
    <row r="18" spans="1:19" ht="19.5" thickBot="1">
      <c r="A18" s="26"/>
      <c r="O18" s="17">
        <f>SUM(O8:O17)</f>
        <v>12271076916</v>
      </c>
      <c r="P18" s="5"/>
      <c r="Q18" s="17">
        <f>SUM(Q8:Q16)</f>
        <v>136190976</v>
      </c>
      <c r="R18" s="5"/>
      <c r="S18" s="17">
        <f>SUM(S8:S17)</f>
        <v>12134885940</v>
      </c>
    </row>
    <row r="19" spans="1:19" ht="18.75" thickTop="1"/>
  </sheetData>
  <mergeCells count="16">
    <mergeCell ref="A2:T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6"/>
  <sheetViews>
    <sheetView rightToLeft="1" topLeftCell="A64" workbookViewId="0">
      <selection activeCell="M70" sqref="M70"/>
    </sheetView>
  </sheetViews>
  <sheetFormatPr defaultRowHeight="18"/>
  <cols>
    <col min="1" max="1" width="34.7109375" style="2" bestFit="1" customWidth="1"/>
    <col min="2" max="2" width="1" style="2" customWidth="1"/>
    <col min="3" max="3" width="18.28515625" style="2" customWidth="1"/>
    <col min="4" max="4" width="1" style="2" customWidth="1"/>
    <col min="5" max="5" width="16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21.85546875" style="2" bestFit="1" customWidth="1"/>
    <col min="10" max="10" width="1" style="2" customWidth="1"/>
    <col min="11" max="11" width="10.1406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6.85546875" style="2" bestFit="1" customWidth="1"/>
    <col min="16" max="16" width="1" style="2" customWidth="1"/>
    <col min="17" max="17" width="21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7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>
      <c r="A3" s="31" t="s">
        <v>259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>
      <c r="A6" s="31" t="s">
        <v>3</v>
      </c>
      <c r="C6" s="31" t="s">
        <v>261</v>
      </c>
      <c r="D6" s="31" t="s">
        <v>261</v>
      </c>
      <c r="E6" s="31" t="s">
        <v>261</v>
      </c>
      <c r="F6" s="31" t="s">
        <v>261</v>
      </c>
      <c r="G6" s="31" t="s">
        <v>261</v>
      </c>
      <c r="H6" s="31" t="s">
        <v>261</v>
      </c>
      <c r="I6" s="31" t="s">
        <v>261</v>
      </c>
      <c r="K6" s="31" t="s">
        <v>262</v>
      </c>
      <c r="L6" s="31" t="s">
        <v>262</v>
      </c>
      <c r="M6" s="31" t="s">
        <v>262</v>
      </c>
      <c r="N6" s="31" t="s">
        <v>262</v>
      </c>
      <c r="O6" s="31" t="s">
        <v>262</v>
      </c>
      <c r="P6" s="31" t="s">
        <v>262</v>
      </c>
      <c r="Q6" s="31" t="s">
        <v>262</v>
      </c>
    </row>
    <row r="7" spans="1:17" ht="54.75" customHeight="1">
      <c r="A7" s="31" t="s">
        <v>3</v>
      </c>
      <c r="C7" s="31" t="s">
        <v>7</v>
      </c>
      <c r="E7" s="31" t="s">
        <v>277</v>
      </c>
      <c r="G7" s="31" t="s">
        <v>278</v>
      </c>
      <c r="I7" s="32" t="s">
        <v>325</v>
      </c>
      <c r="K7" s="31" t="s">
        <v>7</v>
      </c>
      <c r="M7" s="31" t="s">
        <v>277</v>
      </c>
      <c r="O7" s="31" t="s">
        <v>278</v>
      </c>
      <c r="Q7" s="32" t="s">
        <v>325</v>
      </c>
    </row>
    <row r="8" spans="1:17" ht="18.75">
      <c r="A8" s="3" t="s">
        <v>30</v>
      </c>
      <c r="C8" s="4">
        <v>2666666</v>
      </c>
      <c r="E8" s="4">
        <v>27806885048</v>
      </c>
      <c r="G8" s="4">
        <v>31591396868</v>
      </c>
      <c r="I8" s="20">
        <v>-3784511819</v>
      </c>
      <c r="J8" s="20"/>
      <c r="K8" s="20">
        <v>2666666</v>
      </c>
      <c r="L8" s="20"/>
      <c r="M8" s="20">
        <v>27806885048</v>
      </c>
      <c r="N8" s="20"/>
      <c r="O8" s="20">
        <v>69588253503</v>
      </c>
      <c r="P8" s="20"/>
      <c r="Q8" s="20">
        <v>-41781368454</v>
      </c>
    </row>
    <row r="9" spans="1:17" ht="18.75">
      <c r="A9" s="3" t="s">
        <v>29</v>
      </c>
      <c r="C9" s="4">
        <v>4444182</v>
      </c>
      <c r="E9" s="4">
        <v>36623057280</v>
      </c>
      <c r="G9" s="4">
        <v>29417386515</v>
      </c>
      <c r="I9" s="20">
        <v>7205670765</v>
      </c>
      <c r="J9" s="20"/>
      <c r="K9" s="20">
        <v>4444182</v>
      </c>
      <c r="L9" s="20"/>
      <c r="M9" s="20">
        <v>36623057280</v>
      </c>
      <c r="N9" s="20"/>
      <c r="O9" s="20">
        <v>29366237648</v>
      </c>
      <c r="P9" s="20"/>
      <c r="Q9" s="20">
        <v>7256819632</v>
      </c>
    </row>
    <row r="10" spans="1:17" ht="18.75">
      <c r="A10" s="3" t="s">
        <v>45</v>
      </c>
      <c r="C10" s="4">
        <v>1248358</v>
      </c>
      <c r="E10" s="4">
        <v>209911503030</v>
      </c>
      <c r="G10" s="4">
        <v>210859128467</v>
      </c>
      <c r="I10" s="20">
        <v>-947625436</v>
      </c>
      <c r="J10" s="20"/>
      <c r="K10" s="20">
        <v>1248358</v>
      </c>
      <c r="L10" s="20"/>
      <c r="M10" s="20">
        <v>209911503030</v>
      </c>
      <c r="N10" s="20"/>
      <c r="O10" s="20">
        <v>238801610100</v>
      </c>
      <c r="P10" s="20"/>
      <c r="Q10" s="20">
        <v>-28890107069</v>
      </c>
    </row>
    <row r="11" spans="1:17" ht="18.75">
      <c r="A11" s="3" t="s">
        <v>46</v>
      </c>
      <c r="C11" s="4">
        <v>389000</v>
      </c>
      <c r="E11" s="4">
        <v>78202473758</v>
      </c>
      <c r="G11" s="4">
        <v>77270192468</v>
      </c>
      <c r="I11" s="20">
        <v>932281290</v>
      </c>
      <c r="J11" s="20"/>
      <c r="K11" s="20">
        <v>389000</v>
      </c>
      <c r="L11" s="20"/>
      <c r="M11" s="20">
        <v>78202473758</v>
      </c>
      <c r="N11" s="20"/>
      <c r="O11" s="20">
        <v>89545617904</v>
      </c>
      <c r="P11" s="20"/>
      <c r="Q11" s="20">
        <v>-11343144145</v>
      </c>
    </row>
    <row r="12" spans="1:17" ht="18.75">
      <c r="A12" s="3" t="s">
        <v>23</v>
      </c>
      <c r="C12" s="4">
        <v>4000000</v>
      </c>
      <c r="E12" s="4">
        <v>54553464000</v>
      </c>
      <c r="G12" s="4">
        <v>54789121757</v>
      </c>
      <c r="I12" s="20">
        <v>-235657757</v>
      </c>
      <c r="J12" s="20"/>
      <c r="K12" s="20">
        <v>4000000</v>
      </c>
      <c r="L12" s="20"/>
      <c r="M12" s="20">
        <v>54553464000</v>
      </c>
      <c r="N12" s="20"/>
      <c r="O12" s="20">
        <v>16461520216</v>
      </c>
      <c r="P12" s="20"/>
      <c r="Q12" s="20">
        <v>38091943784</v>
      </c>
    </row>
    <row r="13" spans="1:17" ht="18.75">
      <c r="A13" s="3" t="s">
        <v>56</v>
      </c>
      <c r="C13" s="4">
        <v>3097458</v>
      </c>
      <c r="E13" s="4">
        <v>187974667025</v>
      </c>
      <c r="G13" s="4">
        <v>189580050850</v>
      </c>
      <c r="I13" s="20">
        <v>-1605383824</v>
      </c>
      <c r="J13" s="20"/>
      <c r="K13" s="20">
        <v>3097458</v>
      </c>
      <c r="L13" s="20"/>
      <c r="M13" s="20">
        <v>187974667025</v>
      </c>
      <c r="N13" s="20"/>
      <c r="O13" s="20">
        <v>189663331860</v>
      </c>
      <c r="P13" s="20"/>
      <c r="Q13" s="20">
        <v>-1688664834</v>
      </c>
    </row>
    <row r="14" spans="1:17" ht="18.75">
      <c r="A14" s="3" t="s">
        <v>61</v>
      </c>
      <c r="C14" s="4">
        <v>2200000</v>
      </c>
      <c r="E14" s="4">
        <v>324449967600</v>
      </c>
      <c r="G14" s="4">
        <v>326252081977</v>
      </c>
      <c r="I14" s="20">
        <v>-1802114377</v>
      </c>
      <c r="J14" s="20"/>
      <c r="K14" s="20">
        <v>2200000</v>
      </c>
      <c r="L14" s="20"/>
      <c r="M14" s="20">
        <v>324449967600</v>
      </c>
      <c r="N14" s="20"/>
      <c r="O14" s="20">
        <v>326252081977</v>
      </c>
      <c r="P14" s="20"/>
      <c r="Q14" s="20">
        <v>-1802114377</v>
      </c>
    </row>
    <row r="15" spans="1:17" ht="18.75">
      <c r="A15" s="3" t="s">
        <v>47</v>
      </c>
      <c r="C15" s="4">
        <v>45267</v>
      </c>
      <c r="E15" s="4">
        <v>487836257421</v>
      </c>
      <c r="G15" s="4">
        <v>514457644320</v>
      </c>
      <c r="I15" s="20">
        <v>-26621386899</v>
      </c>
      <c r="J15" s="20"/>
      <c r="K15" s="20">
        <v>45267</v>
      </c>
      <c r="L15" s="20"/>
      <c r="M15" s="20">
        <v>487836257421</v>
      </c>
      <c r="N15" s="20"/>
      <c r="O15" s="20">
        <v>616704967718</v>
      </c>
      <c r="P15" s="20"/>
      <c r="Q15" s="20">
        <v>-128868710297</v>
      </c>
    </row>
    <row r="16" spans="1:17" ht="18.75">
      <c r="A16" s="3" t="s">
        <v>22</v>
      </c>
      <c r="C16" s="4">
        <v>2150000</v>
      </c>
      <c r="E16" s="4">
        <v>414725115375</v>
      </c>
      <c r="G16" s="4">
        <v>413398804228</v>
      </c>
      <c r="I16" s="20">
        <v>1326311147</v>
      </c>
      <c r="J16" s="20"/>
      <c r="K16" s="20">
        <v>2150000</v>
      </c>
      <c r="L16" s="20"/>
      <c r="M16" s="20">
        <v>414725115375</v>
      </c>
      <c r="N16" s="20"/>
      <c r="O16" s="20">
        <v>412432825352</v>
      </c>
      <c r="P16" s="20"/>
      <c r="Q16" s="20">
        <v>2292290023</v>
      </c>
    </row>
    <row r="17" spans="1:17" ht="18.75">
      <c r="A17" s="3" t="s">
        <v>25</v>
      </c>
      <c r="C17" s="4">
        <v>150000</v>
      </c>
      <c r="E17" s="4">
        <v>25633070325</v>
      </c>
      <c r="G17" s="4">
        <v>25455668888</v>
      </c>
      <c r="I17" s="20">
        <v>177401437</v>
      </c>
      <c r="J17" s="20"/>
      <c r="K17" s="20">
        <v>150000</v>
      </c>
      <c r="L17" s="20"/>
      <c r="M17" s="20">
        <v>25633070325</v>
      </c>
      <c r="N17" s="20"/>
      <c r="O17" s="20">
        <v>25605079336</v>
      </c>
      <c r="P17" s="20"/>
      <c r="Q17" s="20">
        <v>27990989</v>
      </c>
    </row>
    <row r="18" spans="1:17" ht="18.75">
      <c r="A18" s="3" t="s">
        <v>48</v>
      </c>
      <c r="C18" s="4">
        <v>50000</v>
      </c>
      <c r="E18" s="4">
        <v>9634871493</v>
      </c>
      <c r="G18" s="4">
        <v>9988371468</v>
      </c>
      <c r="I18" s="20">
        <v>-353499974</v>
      </c>
      <c r="J18" s="20"/>
      <c r="K18" s="20">
        <v>50000</v>
      </c>
      <c r="L18" s="20"/>
      <c r="M18" s="20">
        <v>9634871493</v>
      </c>
      <c r="N18" s="20"/>
      <c r="O18" s="20">
        <v>9844075575</v>
      </c>
      <c r="P18" s="20"/>
      <c r="Q18" s="20">
        <v>-209204081</v>
      </c>
    </row>
    <row r="19" spans="1:17" ht="18.75">
      <c r="A19" s="3" t="s">
        <v>20</v>
      </c>
      <c r="C19" s="4">
        <v>49643</v>
      </c>
      <c r="E19" s="4">
        <v>980833377</v>
      </c>
      <c r="G19" s="4">
        <v>979788929</v>
      </c>
      <c r="I19" s="20">
        <v>1044448</v>
      </c>
      <c r="J19" s="20"/>
      <c r="K19" s="20">
        <v>49643</v>
      </c>
      <c r="L19" s="20"/>
      <c r="M19" s="20">
        <v>980833377</v>
      </c>
      <c r="N19" s="20"/>
      <c r="O19" s="20">
        <v>968304277</v>
      </c>
      <c r="P19" s="20"/>
      <c r="Q19" s="20">
        <v>12529100</v>
      </c>
    </row>
    <row r="20" spans="1:17" ht="18.75">
      <c r="A20" s="3" t="s">
        <v>18</v>
      </c>
      <c r="C20" s="4">
        <v>6828864</v>
      </c>
      <c r="E20" s="4">
        <v>245829043034</v>
      </c>
      <c r="G20" s="4">
        <v>247501452485</v>
      </c>
      <c r="I20" s="20">
        <v>-1672409450</v>
      </c>
      <c r="J20" s="20"/>
      <c r="K20" s="20">
        <v>6828864</v>
      </c>
      <c r="L20" s="20"/>
      <c r="M20" s="20">
        <v>245829043034</v>
      </c>
      <c r="N20" s="20"/>
      <c r="O20" s="20">
        <v>247195177535</v>
      </c>
      <c r="P20" s="20"/>
      <c r="Q20" s="20">
        <v>-1366134500</v>
      </c>
    </row>
    <row r="21" spans="1:17" ht="18.75">
      <c r="A21" s="3" t="s">
        <v>49</v>
      </c>
      <c r="C21" s="4">
        <v>6463</v>
      </c>
      <c r="E21" s="4">
        <v>155259110806</v>
      </c>
      <c r="G21" s="4">
        <v>167916411581</v>
      </c>
      <c r="I21" s="20">
        <v>-12657300775</v>
      </c>
      <c r="J21" s="20"/>
      <c r="K21" s="20">
        <v>6463</v>
      </c>
      <c r="L21" s="20"/>
      <c r="M21" s="20">
        <v>155259110806</v>
      </c>
      <c r="N21" s="20"/>
      <c r="O21" s="20">
        <v>191520961498</v>
      </c>
      <c r="P21" s="20"/>
      <c r="Q21" s="20">
        <v>-36261850692</v>
      </c>
    </row>
    <row r="22" spans="1:17" ht="18.75">
      <c r="A22" s="3" t="s">
        <v>37</v>
      </c>
      <c r="C22" s="4">
        <v>1769639</v>
      </c>
      <c r="E22" s="4">
        <v>21878046691</v>
      </c>
      <c r="G22" s="4">
        <v>21886236088</v>
      </c>
      <c r="I22" s="20">
        <v>-8189396</v>
      </c>
      <c r="J22" s="20"/>
      <c r="K22" s="20">
        <v>1769639</v>
      </c>
      <c r="L22" s="20"/>
      <c r="M22" s="20">
        <v>21878046691</v>
      </c>
      <c r="N22" s="20"/>
      <c r="O22" s="20">
        <v>21829871626</v>
      </c>
      <c r="P22" s="20"/>
      <c r="Q22" s="20">
        <v>48175065</v>
      </c>
    </row>
    <row r="23" spans="1:17" ht="18.75">
      <c r="A23" s="3" t="s">
        <v>21</v>
      </c>
      <c r="C23" s="4">
        <v>2386000</v>
      </c>
      <c r="E23" s="4">
        <v>241212395610</v>
      </c>
      <c r="G23" s="4">
        <v>240833506822</v>
      </c>
      <c r="I23" s="20">
        <v>378888788</v>
      </c>
      <c r="J23" s="20"/>
      <c r="K23" s="20">
        <v>2386000</v>
      </c>
      <c r="L23" s="20"/>
      <c r="M23" s="20">
        <v>241212395610</v>
      </c>
      <c r="N23" s="20"/>
      <c r="O23" s="20">
        <v>241130784588</v>
      </c>
      <c r="P23" s="20"/>
      <c r="Q23" s="20">
        <v>81611022</v>
      </c>
    </row>
    <row r="24" spans="1:17" ht="18.75">
      <c r="A24" s="3" t="s">
        <v>16</v>
      </c>
      <c r="C24" s="4">
        <v>5690277</v>
      </c>
      <c r="E24" s="4">
        <v>49391858146</v>
      </c>
      <c r="G24" s="4">
        <v>49570579790</v>
      </c>
      <c r="I24" s="20">
        <v>-178721643</v>
      </c>
      <c r="J24" s="20"/>
      <c r="K24" s="20">
        <v>5690277</v>
      </c>
      <c r="L24" s="20"/>
      <c r="M24" s="20">
        <v>49391858146</v>
      </c>
      <c r="N24" s="20"/>
      <c r="O24" s="20">
        <v>49826445952</v>
      </c>
      <c r="P24" s="20"/>
      <c r="Q24" s="20">
        <v>-434587805</v>
      </c>
    </row>
    <row r="25" spans="1:17" ht="18.75">
      <c r="A25" s="3" t="s">
        <v>42</v>
      </c>
      <c r="C25" s="4">
        <v>27200000</v>
      </c>
      <c r="E25" s="4">
        <v>134082235440</v>
      </c>
      <c r="G25" s="4">
        <v>133919313699</v>
      </c>
      <c r="I25" s="20">
        <v>162921741</v>
      </c>
      <c r="J25" s="20"/>
      <c r="K25" s="20">
        <v>27200000</v>
      </c>
      <c r="L25" s="20"/>
      <c r="M25" s="20">
        <v>134082235440</v>
      </c>
      <c r="N25" s="20"/>
      <c r="O25" s="20">
        <v>134184814348</v>
      </c>
      <c r="P25" s="20"/>
      <c r="Q25" s="20">
        <v>-102578908</v>
      </c>
    </row>
    <row r="26" spans="1:17" ht="18.75">
      <c r="A26" s="3" t="s">
        <v>34</v>
      </c>
      <c r="C26" s="4">
        <v>68601914</v>
      </c>
      <c r="E26" s="4">
        <v>617835217462</v>
      </c>
      <c r="G26" s="4">
        <v>619397900325</v>
      </c>
      <c r="I26" s="20">
        <v>-1562682862</v>
      </c>
      <c r="J26" s="20"/>
      <c r="K26" s="20">
        <v>68601914</v>
      </c>
      <c r="L26" s="20"/>
      <c r="M26" s="20">
        <v>617835217462</v>
      </c>
      <c r="N26" s="20"/>
      <c r="O26" s="20">
        <v>619457107491</v>
      </c>
      <c r="P26" s="20"/>
      <c r="Q26" s="20">
        <v>-1621890028</v>
      </c>
    </row>
    <row r="27" spans="1:17" ht="18.75">
      <c r="A27" s="3" t="s">
        <v>60</v>
      </c>
      <c r="C27" s="4">
        <v>200000</v>
      </c>
      <c r="E27" s="4">
        <v>11532968100</v>
      </c>
      <c r="G27" s="4">
        <v>11610387259</v>
      </c>
      <c r="I27" s="20">
        <v>-77419159</v>
      </c>
      <c r="J27" s="20"/>
      <c r="K27" s="20">
        <v>200000</v>
      </c>
      <c r="L27" s="20"/>
      <c r="M27" s="20">
        <v>11532968100</v>
      </c>
      <c r="N27" s="20"/>
      <c r="O27" s="20">
        <v>11610387259</v>
      </c>
      <c r="P27" s="20"/>
      <c r="Q27" s="20">
        <v>-77419159</v>
      </c>
    </row>
    <row r="28" spans="1:17" ht="18.75">
      <c r="A28" s="3" t="s">
        <v>40</v>
      </c>
      <c r="C28" s="4">
        <v>19931027</v>
      </c>
      <c r="E28" s="4">
        <v>184057543347</v>
      </c>
      <c r="G28" s="4">
        <v>185073727676</v>
      </c>
      <c r="I28" s="20">
        <v>-1016184328</v>
      </c>
      <c r="J28" s="20"/>
      <c r="K28" s="20">
        <v>19931027</v>
      </c>
      <c r="L28" s="20"/>
      <c r="M28" s="20">
        <v>184057543347</v>
      </c>
      <c r="N28" s="20"/>
      <c r="O28" s="20">
        <v>185456983245</v>
      </c>
      <c r="P28" s="20"/>
      <c r="Q28" s="20">
        <v>-1399439897</v>
      </c>
    </row>
    <row r="29" spans="1:17" ht="18.75">
      <c r="A29" s="3" t="s">
        <v>54</v>
      </c>
      <c r="C29" s="4">
        <v>19985748</v>
      </c>
      <c r="E29" s="4">
        <v>269990257743</v>
      </c>
      <c r="G29" s="4">
        <v>269923709008</v>
      </c>
      <c r="I29" s="20">
        <v>66548735</v>
      </c>
      <c r="J29" s="20"/>
      <c r="K29" s="20">
        <v>19985748</v>
      </c>
      <c r="L29" s="20"/>
      <c r="M29" s="20">
        <v>269990257743</v>
      </c>
      <c r="N29" s="20"/>
      <c r="O29" s="20">
        <v>273000797759</v>
      </c>
      <c r="P29" s="20"/>
      <c r="Q29" s="20">
        <v>-3010540015</v>
      </c>
    </row>
    <row r="30" spans="1:17" ht="18.75">
      <c r="A30" s="3" t="s">
        <v>58</v>
      </c>
      <c r="C30" s="4">
        <v>1000000</v>
      </c>
      <c r="E30" s="4">
        <v>6381801000</v>
      </c>
      <c r="G30" s="4">
        <v>6421647543</v>
      </c>
      <c r="I30" s="20">
        <v>-39846543</v>
      </c>
      <c r="J30" s="20"/>
      <c r="K30" s="20">
        <v>1000000</v>
      </c>
      <c r="L30" s="20"/>
      <c r="M30" s="20">
        <v>6381801000</v>
      </c>
      <c r="N30" s="20"/>
      <c r="O30" s="20">
        <v>6486238907</v>
      </c>
      <c r="P30" s="20"/>
      <c r="Q30" s="20">
        <v>-104437907</v>
      </c>
    </row>
    <row r="31" spans="1:17" ht="18.75">
      <c r="A31" s="3" t="s">
        <v>27</v>
      </c>
      <c r="C31" s="4">
        <v>1106110</v>
      </c>
      <c r="E31" s="4">
        <v>16119089943</v>
      </c>
      <c r="G31" s="4">
        <v>16141239305</v>
      </c>
      <c r="I31" s="20">
        <v>-22149361</v>
      </c>
      <c r="J31" s="20"/>
      <c r="K31" s="20">
        <v>1106110</v>
      </c>
      <c r="L31" s="20"/>
      <c r="M31" s="20">
        <v>16119089943</v>
      </c>
      <c r="N31" s="20"/>
      <c r="O31" s="20">
        <v>16250654632</v>
      </c>
      <c r="P31" s="20"/>
      <c r="Q31" s="20">
        <v>-131564688</v>
      </c>
    </row>
    <row r="32" spans="1:17" ht="18.75">
      <c r="A32" s="3" t="s">
        <v>38</v>
      </c>
      <c r="C32" s="4">
        <v>16019297</v>
      </c>
      <c r="E32" s="4">
        <v>306695896841</v>
      </c>
      <c r="G32" s="4">
        <v>308116386378</v>
      </c>
      <c r="I32" s="20">
        <v>-1420489536</v>
      </c>
      <c r="J32" s="20"/>
      <c r="K32" s="20">
        <v>16019297</v>
      </c>
      <c r="L32" s="20"/>
      <c r="M32" s="20">
        <v>306695896841</v>
      </c>
      <c r="N32" s="20"/>
      <c r="O32" s="20">
        <v>308596792392</v>
      </c>
      <c r="P32" s="20"/>
      <c r="Q32" s="20">
        <v>-1900895550</v>
      </c>
    </row>
    <row r="33" spans="1:17" ht="18.75">
      <c r="A33" s="3" t="s">
        <v>53</v>
      </c>
      <c r="C33" s="4">
        <v>62377571</v>
      </c>
      <c r="E33" s="4">
        <v>1121076154102</v>
      </c>
      <c r="G33" s="4">
        <v>1121771860584</v>
      </c>
      <c r="I33" s="20">
        <v>-695706481</v>
      </c>
      <c r="J33" s="20"/>
      <c r="K33" s="20">
        <v>62377571</v>
      </c>
      <c r="L33" s="20"/>
      <c r="M33" s="20">
        <v>1121076154102</v>
      </c>
      <c r="N33" s="20"/>
      <c r="O33" s="20">
        <v>1130858343501</v>
      </c>
      <c r="P33" s="20"/>
      <c r="Q33" s="20">
        <v>-9782189398</v>
      </c>
    </row>
    <row r="34" spans="1:17" ht="18.75">
      <c r="A34" s="3" t="s">
        <v>41</v>
      </c>
      <c r="C34" s="4">
        <v>59000000</v>
      </c>
      <c r="E34" s="4">
        <v>716690169000</v>
      </c>
      <c r="G34" s="4">
        <v>716513744013</v>
      </c>
      <c r="I34" s="20">
        <v>176424987</v>
      </c>
      <c r="J34" s="20"/>
      <c r="K34" s="20">
        <v>59000000</v>
      </c>
      <c r="L34" s="20"/>
      <c r="M34" s="20">
        <v>716690169000</v>
      </c>
      <c r="N34" s="20"/>
      <c r="O34" s="20">
        <v>720152809167</v>
      </c>
      <c r="P34" s="20"/>
      <c r="Q34" s="20">
        <v>-3462640167</v>
      </c>
    </row>
    <row r="35" spans="1:17" ht="18.75">
      <c r="A35" s="3" t="s">
        <v>39</v>
      </c>
      <c r="C35" s="4">
        <v>29007392</v>
      </c>
      <c r="E35" s="4">
        <v>425889966719</v>
      </c>
      <c r="G35" s="4">
        <v>427492567020</v>
      </c>
      <c r="I35" s="20">
        <v>-1602600300</v>
      </c>
      <c r="J35" s="20"/>
      <c r="K35" s="20">
        <v>29007392</v>
      </c>
      <c r="L35" s="20"/>
      <c r="M35" s="20">
        <v>425889966719</v>
      </c>
      <c r="N35" s="20"/>
      <c r="O35" s="20">
        <v>427225050149</v>
      </c>
      <c r="P35" s="20"/>
      <c r="Q35" s="20">
        <v>-1335083429</v>
      </c>
    </row>
    <row r="36" spans="1:17" ht="18.75">
      <c r="A36" s="3" t="s">
        <v>57</v>
      </c>
      <c r="C36" s="4">
        <v>32866505</v>
      </c>
      <c r="E36" s="4">
        <v>822327793761</v>
      </c>
      <c r="G36" s="4">
        <v>822550124513</v>
      </c>
      <c r="I36" s="20">
        <v>-222330751</v>
      </c>
      <c r="J36" s="20"/>
      <c r="K36" s="20">
        <v>32866505</v>
      </c>
      <c r="L36" s="20"/>
      <c r="M36" s="20">
        <v>822327793761</v>
      </c>
      <c r="N36" s="20"/>
      <c r="O36" s="20">
        <v>824572097089</v>
      </c>
      <c r="P36" s="20"/>
      <c r="Q36" s="20">
        <v>-2244303327</v>
      </c>
    </row>
    <row r="37" spans="1:17" ht="18.75">
      <c r="A37" s="3" t="s">
        <v>59</v>
      </c>
      <c r="C37" s="4">
        <v>5852431</v>
      </c>
      <c r="E37" s="4">
        <v>161729531188</v>
      </c>
      <c r="G37" s="4">
        <v>162438274056</v>
      </c>
      <c r="I37" s="20">
        <v>-708742867</v>
      </c>
      <c r="J37" s="20"/>
      <c r="K37" s="20">
        <v>5852431</v>
      </c>
      <c r="L37" s="20"/>
      <c r="M37" s="20">
        <v>161729531188</v>
      </c>
      <c r="N37" s="20"/>
      <c r="O37" s="20">
        <v>163009055300</v>
      </c>
      <c r="P37" s="20"/>
      <c r="Q37" s="20">
        <v>-1279524111</v>
      </c>
    </row>
    <row r="38" spans="1:17" ht="18.75">
      <c r="A38" s="3" t="s">
        <v>36</v>
      </c>
      <c r="C38" s="4">
        <v>73798468</v>
      </c>
      <c r="E38" s="4">
        <v>716721016717</v>
      </c>
      <c r="G38" s="4">
        <v>716826761659</v>
      </c>
      <c r="I38" s="20">
        <v>-105744941</v>
      </c>
      <c r="J38" s="20"/>
      <c r="K38" s="20">
        <v>73798468</v>
      </c>
      <c r="L38" s="20"/>
      <c r="M38" s="20">
        <v>716721016717</v>
      </c>
      <c r="N38" s="20"/>
      <c r="O38" s="20">
        <v>719446784526</v>
      </c>
      <c r="P38" s="20"/>
      <c r="Q38" s="20">
        <v>-2725767808</v>
      </c>
    </row>
    <row r="39" spans="1:17" ht="18.75">
      <c r="A39" s="3" t="s">
        <v>62</v>
      </c>
      <c r="C39" s="4">
        <v>3059831</v>
      </c>
      <c r="E39" s="4">
        <v>48270588838</v>
      </c>
      <c r="G39" s="4">
        <v>48402143481</v>
      </c>
      <c r="I39" s="20">
        <v>-131554642</v>
      </c>
      <c r="J39" s="20"/>
      <c r="K39" s="20">
        <v>3059831</v>
      </c>
      <c r="L39" s="20"/>
      <c r="M39" s="20">
        <v>48270588838</v>
      </c>
      <c r="N39" s="20"/>
      <c r="O39" s="20">
        <v>48402143481</v>
      </c>
      <c r="P39" s="20"/>
      <c r="Q39" s="20">
        <v>-131554642</v>
      </c>
    </row>
    <row r="40" spans="1:17" ht="18.75">
      <c r="A40" s="3" t="s">
        <v>55</v>
      </c>
      <c r="C40" s="4">
        <v>700000</v>
      </c>
      <c r="E40" s="4">
        <v>12253654350</v>
      </c>
      <c r="G40" s="4">
        <v>12225795139</v>
      </c>
      <c r="I40" s="20">
        <v>27859211</v>
      </c>
      <c r="J40" s="20"/>
      <c r="K40" s="20">
        <v>700000</v>
      </c>
      <c r="L40" s="20"/>
      <c r="M40" s="20">
        <v>12253654350</v>
      </c>
      <c r="N40" s="20"/>
      <c r="O40" s="20">
        <v>12257510385</v>
      </c>
      <c r="P40" s="20"/>
      <c r="Q40" s="20">
        <v>-3856035</v>
      </c>
    </row>
    <row r="41" spans="1:17" ht="18.75">
      <c r="A41" s="3" t="s">
        <v>26</v>
      </c>
      <c r="C41" s="4">
        <v>1000000</v>
      </c>
      <c r="E41" s="4">
        <v>35507466000</v>
      </c>
      <c r="G41" s="4">
        <v>35449836825</v>
      </c>
      <c r="I41" s="20">
        <v>57629175</v>
      </c>
      <c r="J41" s="20"/>
      <c r="K41" s="20">
        <v>1000000</v>
      </c>
      <c r="L41" s="20"/>
      <c r="M41" s="20">
        <v>35507466000</v>
      </c>
      <c r="N41" s="20"/>
      <c r="O41" s="20">
        <v>35784382882</v>
      </c>
      <c r="P41" s="20"/>
      <c r="Q41" s="20">
        <v>-276916882</v>
      </c>
    </row>
    <row r="42" spans="1:17" ht="18.75">
      <c r="A42" s="3" t="s">
        <v>51</v>
      </c>
      <c r="C42" s="4">
        <v>49100000</v>
      </c>
      <c r="E42" s="4">
        <v>693559619550</v>
      </c>
      <c r="G42" s="4">
        <v>693765452365</v>
      </c>
      <c r="I42" s="20">
        <v>-205832815</v>
      </c>
      <c r="J42" s="20"/>
      <c r="K42" s="20">
        <v>49100000</v>
      </c>
      <c r="L42" s="20"/>
      <c r="M42" s="20">
        <v>693559619550</v>
      </c>
      <c r="N42" s="20"/>
      <c r="O42" s="20">
        <v>696610120683</v>
      </c>
      <c r="P42" s="20"/>
      <c r="Q42" s="20">
        <v>-3050501133</v>
      </c>
    </row>
    <row r="43" spans="1:17" ht="18.75">
      <c r="A43" s="3" t="s">
        <v>19</v>
      </c>
      <c r="C43" s="4">
        <v>4470040</v>
      </c>
      <c r="E43" s="4">
        <v>940143725373</v>
      </c>
      <c r="G43" s="4">
        <v>939316474880</v>
      </c>
      <c r="I43" s="20">
        <v>827250493</v>
      </c>
      <c r="J43" s="20"/>
      <c r="K43" s="20">
        <v>4470040</v>
      </c>
      <c r="L43" s="20"/>
      <c r="M43" s="20">
        <v>940143725373</v>
      </c>
      <c r="N43" s="20"/>
      <c r="O43" s="20">
        <v>938816514958</v>
      </c>
      <c r="P43" s="20"/>
      <c r="Q43" s="20">
        <v>1327210415</v>
      </c>
    </row>
    <row r="44" spans="1:17" ht="18.75">
      <c r="A44" s="3" t="s">
        <v>17</v>
      </c>
      <c r="C44" s="4">
        <v>149989185</v>
      </c>
      <c r="E44" s="4">
        <v>788721804057</v>
      </c>
      <c r="G44" s="4">
        <v>788077300175</v>
      </c>
      <c r="I44" s="20">
        <v>644503882</v>
      </c>
      <c r="J44" s="20"/>
      <c r="K44" s="20">
        <v>149989185</v>
      </c>
      <c r="L44" s="20"/>
      <c r="M44" s="20">
        <v>788721804057</v>
      </c>
      <c r="N44" s="20"/>
      <c r="O44" s="20">
        <v>791195569595</v>
      </c>
      <c r="P44" s="20"/>
      <c r="Q44" s="20">
        <v>-2473765537</v>
      </c>
    </row>
    <row r="45" spans="1:17" ht="18.75">
      <c r="A45" s="3" t="s">
        <v>15</v>
      </c>
      <c r="C45" s="4">
        <v>15000000</v>
      </c>
      <c r="E45" s="4">
        <v>44732250000</v>
      </c>
      <c r="G45" s="4">
        <v>44753397858</v>
      </c>
      <c r="I45" s="20">
        <v>-21147858</v>
      </c>
      <c r="J45" s="20"/>
      <c r="K45" s="20">
        <v>15000000</v>
      </c>
      <c r="L45" s="20"/>
      <c r="M45" s="20">
        <v>44732250000</v>
      </c>
      <c r="N45" s="20"/>
      <c r="O45" s="20">
        <v>45098716853</v>
      </c>
      <c r="P45" s="20"/>
      <c r="Q45" s="20">
        <v>-366466853</v>
      </c>
    </row>
    <row r="46" spans="1:17" ht="18.75">
      <c r="A46" s="3" t="s">
        <v>50</v>
      </c>
      <c r="C46" s="4">
        <v>18528771</v>
      </c>
      <c r="E46" s="4">
        <v>294420119128</v>
      </c>
      <c r="G46" s="4">
        <v>297229613050</v>
      </c>
      <c r="I46" s="20">
        <v>-2809493921</v>
      </c>
      <c r="J46" s="20"/>
      <c r="K46" s="20">
        <v>18528771</v>
      </c>
      <c r="L46" s="20"/>
      <c r="M46" s="20">
        <v>294420119128</v>
      </c>
      <c r="N46" s="20"/>
      <c r="O46" s="20">
        <v>301505909148</v>
      </c>
      <c r="P46" s="20"/>
      <c r="Q46" s="20">
        <v>-7085790019</v>
      </c>
    </row>
    <row r="47" spans="1:17" ht="18.75">
      <c r="A47" s="3" t="s">
        <v>24</v>
      </c>
      <c r="C47" s="4">
        <v>11689012</v>
      </c>
      <c r="E47" s="4">
        <v>163485835666</v>
      </c>
      <c r="G47" s="4">
        <v>162705420541</v>
      </c>
      <c r="I47" s="20">
        <v>780415125</v>
      </c>
      <c r="J47" s="20"/>
      <c r="K47" s="20">
        <v>11689012</v>
      </c>
      <c r="L47" s="20"/>
      <c r="M47" s="20">
        <v>163485835666</v>
      </c>
      <c r="N47" s="20"/>
      <c r="O47" s="20">
        <v>162439063394</v>
      </c>
      <c r="P47" s="20"/>
      <c r="Q47" s="20">
        <v>1046772272</v>
      </c>
    </row>
    <row r="48" spans="1:17" ht="18.75">
      <c r="A48" s="3" t="s">
        <v>44</v>
      </c>
      <c r="C48" s="4">
        <v>35548234</v>
      </c>
      <c r="E48" s="4">
        <v>459377386100</v>
      </c>
      <c r="G48" s="4">
        <v>459943969597</v>
      </c>
      <c r="I48" s="20">
        <v>-566583496</v>
      </c>
      <c r="J48" s="20"/>
      <c r="K48" s="20">
        <v>35548234</v>
      </c>
      <c r="L48" s="20"/>
      <c r="M48" s="20">
        <v>459377386100</v>
      </c>
      <c r="N48" s="20"/>
      <c r="O48" s="20">
        <v>205473528925</v>
      </c>
      <c r="P48" s="20"/>
      <c r="Q48" s="20">
        <v>253903857175</v>
      </c>
    </row>
    <row r="49" spans="1:17" ht="18.75">
      <c r="A49" s="3" t="s">
        <v>32</v>
      </c>
      <c r="C49" s="4">
        <v>6600000</v>
      </c>
      <c r="E49" s="4">
        <v>101035242000</v>
      </c>
      <c r="G49" s="4">
        <v>101134049031</v>
      </c>
      <c r="I49" s="20">
        <v>-98807031</v>
      </c>
      <c r="J49" s="20"/>
      <c r="K49" s="20">
        <v>6600000</v>
      </c>
      <c r="L49" s="20"/>
      <c r="M49" s="20">
        <v>101035242000</v>
      </c>
      <c r="N49" s="20"/>
      <c r="O49" s="20">
        <v>100602627419</v>
      </c>
      <c r="P49" s="20"/>
      <c r="Q49" s="20">
        <v>432614581</v>
      </c>
    </row>
    <row r="50" spans="1:17" ht="18.75">
      <c r="A50" s="3" t="s">
        <v>43</v>
      </c>
      <c r="C50" s="4">
        <v>739664</v>
      </c>
      <c r="E50" s="4">
        <v>24293089493</v>
      </c>
      <c r="G50" s="4">
        <v>24302876083</v>
      </c>
      <c r="I50" s="20">
        <v>-9786589</v>
      </c>
      <c r="J50" s="20"/>
      <c r="K50" s="20">
        <v>739664</v>
      </c>
      <c r="L50" s="20"/>
      <c r="M50" s="20">
        <v>24293089493</v>
      </c>
      <c r="N50" s="20"/>
      <c r="O50" s="20">
        <v>24482797338</v>
      </c>
      <c r="P50" s="20"/>
      <c r="Q50" s="20">
        <v>-189707844</v>
      </c>
    </row>
    <row r="51" spans="1:17" ht="18.75">
      <c r="A51" s="3" t="s">
        <v>64</v>
      </c>
      <c r="C51" s="4">
        <v>14093796</v>
      </c>
      <c r="E51" s="4">
        <v>142481068583</v>
      </c>
      <c r="G51" s="4">
        <v>142526842095</v>
      </c>
      <c r="I51" s="20">
        <v>-45773511</v>
      </c>
      <c r="J51" s="20"/>
      <c r="K51" s="20">
        <v>14093796</v>
      </c>
      <c r="L51" s="20"/>
      <c r="M51" s="20">
        <v>142481068583</v>
      </c>
      <c r="N51" s="20"/>
      <c r="O51" s="20">
        <v>142526842095</v>
      </c>
      <c r="P51" s="20"/>
      <c r="Q51" s="20">
        <v>-45773511</v>
      </c>
    </row>
    <row r="52" spans="1:17" ht="18.75">
      <c r="A52" s="3" t="s">
        <v>35</v>
      </c>
      <c r="C52" s="4">
        <v>2397665</v>
      </c>
      <c r="E52" s="4">
        <v>129895239682</v>
      </c>
      <c r="G52" s="4">
        <v>129669952382</v>
      </c>
      <c r="I52" s="20">
        <v>225287300</v>
      </c>
      <c r="J52" s="20"/>
      <c r="K52" s="20">
        <v>2397665</v>
      </c>
      <c r="L52" s="20"/>
      <c r="M52" s="20">
        <v>129895239682</v>
      </c>
      <c r="N52" s="20"/>
      <c r="O52" s="20">
        <v>131142696541</v>
      </c>
      <c r="P52" s="20"/>
      <c r="Q52" s="20">
        <v>-1247456858</v>
      </c>
    </row>
    <row r="53" spans="1:17" ht="18.75">
      <c r="A53" s="3" t="s">
        <v>28</v>
      </c>
      <c r="C53" s="4">
        <v>5324500</v>
      </c>
      <c r="E53" s="4">
        <v>476417244080</v>
      </c>
      <c r="G53" s="4">
        <v>476349129767</v>
      </c>
      <c r="I53" s="20">
        <v>68114313</v>
      </c>
      <c r="J53" s="20"/>
      <c r="K53" s="20">
        <v>5324500</v>
      </c>
      <c r="L53" s="20"/>
      <c r="M53" s="20">
        <v>476417244080</v>
      </c>
      <c r="N53" s="20"/>
      <c r="O53" s="20">
        <v>480724454062</v>
      </c>
      <c r="P53" s="20"/>
      <c r="Q53" s="20">
        <v>-4307209981</v>
      </c>
    </row>
    <row r="54" spans="1:17" ht="18.75">
      <c r="A54" s="3" t="s">
        <v>52</v>
      </c>
      <c r="C54" s="4">
        <v>18000</v>
      </c>
      <c r="E54" s="4">
        <v>1406739798</v>
      </c>
      <c r="G54" s="4">
        <v>1403752730</v>
      </c>
      <c r="I54" s="20">
        <v>2987068</v>
      </c>
      <c r="J54" s="20"/>
      <c r="K54" s="20">
        <v>18000</v>
      </c>
      <c r="L54" s="20"/>
      <c r="M54" s="20">
        <v>1406739798</v>
      </c>
      <c r="N54" s="20"/>
      <c r="O54" s="20">
        <v>1462111840</v>
      </c>
      <c r="P54" s="20"/>
      <c r="Q54" s="20">
        <v>-55372042</v>
      </c>
    </row>
    <row r="55" spans="1:17" ht="18.75">
      <c r="A55" s="3" t="s">
        <v>33</v>
      </c>
      <c r="C55" s="4">
        <v>0</v>
      </c>
      <c r="E55" s="4">
        <v>0</v>
      </c>
      <c r="G55" s="4">
        <v>-5816572</v>
      </c>
      <c r="I55" s="20">
        <v>5816572</v>
      </c>
      <c r="J55" s="20"/>
      <c r="K55" s="20">
        <v>0</v>
      </c>
      <c r="L55" s="20"/>
      <c r="M55" s="20">
        <v>0</v>
      </c>
      <c r="N55" s="20"/>
      <c r="O55" s="20">
        <v>0</v>
      </c>
      <c r="P55" s="20"/>
      <c r="Q55" s="20">
        <v>0</v>
      </c>
    </row>
    <row r="56" spans="1:17" ht="18.75">
      <c r="A56" s="3" t="s">
        <v>279</v>
      </c>
      <c r="C56" s="4">
        <v>252800</v>
      </c>
      <c r="E56" s="4">
        <v>252332838781</v>
      </c>
      <c r="G56" s="4">
        <v>252754180000</v>
      </c>
      <c r="I56" s="20">
        <v>-421341218</v>
      </c>
      <c r="J56" s="20"/>
      <c r="K56" s="20">
        <v>252800</v>
      </c>
      <c r="L56" s="20"/>
      <c r="M56" s="20">
        <v>252332838781</v>
      </c>
      <c r="N56" s="20"/>
      <c r="O56" s="20">
        <v>252754180000</v>
      </c>
      <c r="P56" s="20"/>
      <c r="Q56" s="20">
        <v>-421341218</v>
      </c>
    </row>
    <row r="57" spans="1:17" ht="18.75">
      <c r="A57" s="3" t="s">
        <v>129</v>
      </c>
      <c r="C57" s="4">
        <v>107000</v>
      </c>
      <c r="E57" s="4">
        <v>78953078160</v>
      </c>
      <c r="G57" s="4">
        <v>79293623912</v>
      </c>
      <c r="I57" s="20">
        <v>-340545751</v>
      </c>
      <c r="J57" s="20"/>
      <c r="K57" s="20">
        <v>107000</v>
      </c>
      <c r="L57" s="20"/>
      <c r="M57" s="20">
        <v>78953078160</v>
      </c>
      <c r="N57" s="20"/>
      <c r="O57" s="20">
        <v>79293623912</v>
      </c>
      <c r="P57" s="20"/>
      <c r="Q57" s="20">
        <v>-340545751</v>
      </c>
    </row>
    <row r="58" spans="1:17" ht="18.75">
      <c r="A58" s="3" t="s">
        <v>280</v>
      </c>
      <c r="C58" s="4">
        <v>40000</v>
      </c>
      <c r="E58" s="4">
        <v>39992750000</v>
      </c>
      <c r="G58" s="4">
        <v>36793330000</v>
      </c>
      <c r="I58" s="20">
        <v>3199420000</v>
      </c>
      <c r="J58" s="20"/>
      <c r="K58" s="20">
        <v>40000</v>
      </c>
      <c r="L58" s="20"/>
      <c r="M58" s="20">
        <v>39992750000</v>
      </c>
      <c r="N58" s="20"/>
      <c r="O58" s="20">
        <v>36793330000</v>
      </c>
      <c r="P58" s="20"/>
      <c r="Q58" s="20">
        <v>3199420000</v>
      </c>
    </row>
    <row r="59" spans="1:17" ht="18.75">
      <c r="A59" s="3" t="s">
        <v>87</v>
      </c>
      <c r="C59" s="4">
        <v>10</v>
      </c>
      <c r="E59" s="4">
        <v>6480375</v>
      </c>
      <c r="G59" s="4">
        <v>5841481</v>
      </c>
      <c r="I59" s="20">
        <v>638894</v>
      </c>
      <c r="J59" s="20"/>
      <c r="K59" s="20">
        <v>10</v>
      </c>
      <c r="L59" s="20"/>
      <c r="M59" s="20">
        <v>6480375</v>
      </c>
      <c r="N59" s="20"/>
      <c r="O59" s="20">
        <v>6402169</v>
      </c>
      <c r="P59" s="20"/>
      <c r="Q59" s="20">
        <v>78206</v>
      </c>
    </row>
    <row r="60" spans="1:17" ht="18.75">
      <c r="A60" s="3" t="s">
        <v>90</v>
      </c>
      <c r="C60" s="4">
        <v>982544</v>
      </c>
      <c r="E60" s="4">
        <v>564891836201</v>
      </c>
      <c r="G60" s="4">
        <v>565299081779</v>
      </c>
      <c r="I60" s="20">
        <v>-407245577</v>
      </c>
      <c r="J60" s="20"/>
      <c r="K60" s="20">
        <v>982544</v>
      </c>
      <c r="L60" s="20"/>
      <c r="M60" s="20">
        <v>564891836201</v>
      </c>
      <c r="N60" s="20"/>
      <c r="O60" s="20">
        <v>579648979929</v>
      </c>
      <c r="P60" s="20"/>
      <c r="Q60" s="20">
        <v>-14757143727</v>
      </c>
    </row>
    <row r="61" spans="1:17" ht="18.75">
      <c r="A61" s="3" t="s">
        <v>93</v>
      </c>
      <c r="C61" s="4">
        <v>992391</v>
      </c>
      <c r="E61" s="4">
        <v>565672463462</v>
      </c>
      <c r="G61" s="4">
        <v>564622744548</v>
      </c>
      <c r="I61" s="20">
        <v>1049718914</v>
      </c>
      <c r="J61" s="20"/>
      <c r="K61" s="20">
        <v>992391</v>
      </c>
      <c r="L61" s="20"/>
      <c r="M61" s="20">
        <v>565672463462</v>
      </c>
      <c r="N61" s="20"/>
      <c r="O61" s="20">
        <v>569003369723</v>
      </c>
      <c r="P61" s="20"/>
      <c r="Q61" s="20">
        <v>-3330906260</v>
      </c>
    </row>
    <row r="62" spans="1:17" ht="18.75">
      <c r="A62" s="3" t="s">
        <v>281</v>
      </c>
      <c r="C62" s="4">
        <v>1831500</v>
      </c>
      <c r="E62" s="4">
        <v>1612717018050</v>
      </c>
      <c r="G62" s="4">
        <v>1611187919250</v>
      </c>
      <c r="I62" s="20">
        <v>1529098800</v>
      </c>
      <c r="J62" s="20"/>
      <c r="K62" s="20">
        <v>1831500</v>
      </c>
      <c r="L62" s="20"/>
      <c r="M62" s="20">
        <v>1612717018050</v>
      </c>
      <c r="N62" s="20"/>
      <c r="O62" s="20">
        <v>1831168040625</v>
      </c>
      <c r="P62" s="20"/>
      <c r="Q62" s="20">
        <v>-218451022574</v>
      </c>
    </row>
    <row r="63" spans="1:17" ht="18.75">
      <c r="A63" s="3" t="s">
        <v>99</v>
      </c>
      <c r="C63" s="4">
        <v>11244486</v>
      </c>
      <c r="E63" s="4">
        <v>10465561057128</v>
      </c>
      <c r="G63" s="4">
        <v>10301410074801</v>
      </c>
      <c r="I63" s="20">
        <v>164150982327</v>
      </c>
      <c r="J63" s="20"/>
      <c r="K63" s="20">
        <v>11244486</v>
      </c>
      <c r="L63" s="20"/>
      <c r="M63" s="20">
        <v>10465561057128</v>
      </c>
      <c r="N63" s="20"/>
      <c r="O63" s="20">
        <v>10001225472437</v>
      </c>
      <c r="P63" s="20"/>
      <c r="Q63" s="20">
        <v>464335584691</v>
      </c>
    </row>
    <row r="64" spans="1:17" ht="18.75">
      <c r="A64" s="3" t="s">
        <v>102</v>
      </c>
      <c r="C64" s="4">
        <v>535500</v>
      </c>
      <c r="E64" s="4">
        <v>513986823000</v>
      </c>
      <c r="G64" s="4">
        <v>492570705375</v>
      </c>
      <c r="I64" s="20">
        <v>21416117625</v>
      </c>
      <c r="J64" s="20"/>
      <c r="K64" s="20">
        <v>535500</v>
      </c>
      <c r="L64" s="20"/>
      <c r="M64" s="20">
        <v>513986823000</v>
      </c>
      <c r="N64" s="20"/>
      <c r="O64" s="20">
        <v>503814167128</v>
      </c>
      <c r="P64" s="20"/>
      <c r="Q64" s="20">
        <v>10172655872</v>
      </c>
    </row>
    <row r="65" spans="1:17" ht="18.75">
      <c r="A65" s="3" t="s">
        <v>123</v>
      </c>
      <c r="C65" s="4">
        <v>20000000</v>
      </c>
      <c r="E65" s="4">
        <v>18621824182500</v>
      </c>
      <c r="G65" s="4">
        <v>18625200000000</v>
      </c>
      <c r="I65" s="20">
        <v>-3375817500</v>
      </c>
      <c r="J65" s="20"/>
      <c r="K65" s="20">
        <v>20000000</v>
      </c>
      <c r="L65" s="20"/>
      <c r="M65" s="20">
        <v>18621824182500</v>
      </c>
      <c r="N65" s="20"/>
      <c r="O65" s="20">
        <v>18625200000000</v>
      </c>
      <c r="P65" s="20"/>
      <c r="Q65" s="20">
        <v>-3375817500</v>
      </c>
    </row>
    <row r="66" spans="1:17" ht="18.75">
      <c r="A66" s="3" t="s">
        <v>282</v>
      </c>
      <c r="C66" s="4">
        <v>1500000</v>
      </c>
      <c r="E66" s="4">
        <v>1499728125000</v>
      </c>
      <c r="G66" s="4">
        <v>1500000000000</v>
      </c>
      <c r="I66" s="20">
        <v>-271875000</v>
      </c>
      <c r="J66" s="20"/>
      <c r="K66" s="20">
        <v>1500000</v>
      </c>
      <c r="L66" s="20"/>
      <c r="M66" s="20">
        <v>1499728125000</v>
      </c>
      <c r="N66" s="20"/>
      <c r="O66" s="20">
        <v>1500000000000</v>
      </c>
      <c r="P66" s="20"/>
      <c r="Q66" s="20">
        <v>-271875000</v>
      </c>
    </row>
    <row r="67" spans="1:17" ht="18.75">
      <c r="A67" s="3" t="s">
        <v>283</v>
      </c>
      <c r="C67" s="4">
        <v>151306</v>
      </c>
      <c r="E67" s="4">
        <v>1151210216787</v>
      </c>
      <c r="G67" s="4">
        <v>1155815215374</v>
      </c>
      <c r="I67" s="20">
        <v>-4604998586</v>
      </c>
      <c r="J67" s="20"/>
      <c r="K67" s="20">
        <v>151306</v>
      </c>
      <c r="L67" s="20"/>
      <c r="M67" s="20">
        <v>1151210216787</v>
      </c>
      <c r="N67" s="20"/>
      <c r="O67" s="20">
        <v>1121926994910</v>
      </c>
      <c r="P67" s="20"/>
      <c r="Q67" s="20">
        <v>29283221877</v>
      </c>
    </row>
    <row r="68" spans="1:17" ht="18.75">
      <c r="A68" s="3" t="s">
        <v>284</v>
      </c>
      <c r="C68" s="4">
        <v>0</v>
      </c>
      <c r="E68" s="4">
        <v>0</v>
      </c>
      <c r="G68" s="4">
        <v>0</v>
      </c>
      <c r="I68" s="20">
        <v>0</v>
      </c>
      <c r="J68" s="20"/>
      <c r="K68" s="20">
        <v>3890450</v>
      </c>
      <c r="L68" s="20"/>
      <c r="M68" s="20">
        <v>3674536942293</v>
      </c>
      <c r="N68" s="20"/>
      <c r="O68" s="20">
        <v>3516710030300</v>
      </c>
      <c r="P68" s="20"/>
      <c r="Q68" s="20">
        <v>157826911982</v>
      </c>
    </row>
    <row r="69" spans="1:17" ht="18.75">
      <c r="A69" s="3" t="s">
        <v>147</v>
      </c>
      <c r="C69" s="4">
        <v>4715889</v>
      </c>
      <c r="E69" s="4">
        <v>4715034245118</v>
      </c>
      <c r="G69" s="4">
        <v>4556613809517</v>
      </c>
      <c r="I69" s="20">
        <v>158420435601</v>
      </c>
      <c r="J69" s="20"/>
      <c r="K69" s="20">
        <v>0</v>
      </c>
      <c r="L69" s="20"/>
      <c r="M69" s="20">
        <v>0</v>
      </c>
      <c r="N69" s="20"/>
      <c r="O69" s="20">
        <v>0</v>
      </c>
      <c r="P69" s="20"/>
      <c r="Q69" s="20">
        <v>0</v>
      </c>
    </row>
    <row r="70" spans="1:17" ht="19.5" thickBot="1">
      <c r="A70" s="26"/>
      <c r="E70" s="8">
        <f>SUM(E8:E69)</f>
        <v>52520944448642</v>
      </c>
      <c r="G70" s="8">
        <f>SUM(G8:G69)</f>
        <v>52228762182003</v>
      </c>
      <c r="I70" s="8">
        <f>SUM(I8:I69)</f>
        <v>292182266664</v>
      </c>
      <c r="M70" s="8">
        <f>SUM(M8:M69)</f>
        <v>51480447145817</v>
      </c>
      <c r="O70" s="8">
        <f>SUM(O8:O69)</f>
        <v>51053114643162</v>
      </c>
      <c r="Q70" s="8">
        <f>SUM(Q8:Q69)</f>
        <v>427332502673</v>
      </c>
    </row>
    <row r="71" spans="1:17" ht="18.75" thickTop="1"/>
    <row r="75" spans="1:17">
      <c r="Q75" s="20"/>
    </row>
    <row r="76" spans="1:17">
      <c r="Q76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Adfmin</cp:lastModifiedBy>
  <cp:lastPrinted>2020-11-28T15:49:27Z</cp:lastPrinted>
  <dcterms:created xsi:type="dcterms:W3CDTF">2020-11-22T05:49:48Z</dcterms:created>
  <dcterms:modified xsi:type="dcterms:W3CDTF">2020-11-30T12:51:25Z</dcterms:modified>
</cp:coreProperties>
</file>