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صندوق.فرزانه\ثابت\portfo\99\"/>
    </mc:Choice>
  </mc:AlternateContent>
  <xr:revisionPtr revIDLastSave="0" documentId="13_ncr:1_{1706D245-93E2-4B05-A0EB-1FE5A3E92D5B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سهام" sheetId="1" r:id="rId1"/>
    <sheet name="اوراق مشارکت" sheetId="3" r:id="rId2"/>
    <sheet name="تعدیل قیمت" sheetId="4" r:id="rId3"/>
    <sheet name="گواهی سپرده" sheetId="5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5" l="1"/>
  <c r="H41" i="13"/>
  <c r="E41" i="13"/>
  <c r="Q30" i="12"/>
  <c r="O30" i="12"/>
  <c r="M30" i="12"/>
  <c r="K30" i="12"/>
  <c r="I30" i="12"/>
  <c r="G30" i="12"/>
  <c r="E30" i="12"/>
  <c r="C30" i="12"/>
  <c r="Q13" i="12"/>
  <c r="I13" i="12"/>
  <c r="I27" i="11"/>
  <c r="S27" i="11"/>
  <c r="S45" i="11"/>
  <c r="I45" i="11"/>
  <c r="S55" i="11"/>
  <c r="Q55" i="11"/>
  <c r="O55" i="11"/>
  <c r="M55" i="11"/>
  <c r="I55" i="11"/>
  <c r="G55" i="11"/>
  <c r="E55" i="11"/>
  <c r="C55" i="11"/>
  <c r="Q23" i="10"/>
  <c r="Q25" i="10"/>
  <c r="O25" i="10"/>
  <c r="M25" i="10"/>
  <c r="K25" i="10"/>
  <c r="I25" i="10"/>
  <c r="G25" i="10"/>
  <c r="E25" i="10"/>
  <c r="C25" i="10"/>
  <c r="Q61" i="9"/>
  <c r="O61" i="9"/>
  <c r="M61" i="9"/>
  <c r="K61" i="9"/>
  <c r="I61" i="9"/>
  <c r="G61" i="9"/>
  <c r="E61" i="9"/>
  <c r="C61" i="9"/>
  <c r="S13" i="8"/>
  <c r="S15" i="8" s="1"/>
  <c r="M13" i="8"/>
  <c r="M15" i="8" s="1"/>
  <c r="I15" i="8"/>
  <c r="Q15" i="8"/>
  <c r="O15" i="8"/>
  <c r="K15" i="8"/>
  <c r="S58" i="7"/>
  <c r="Q58" i="7"/>
  <c r="O58" i="7"/>
  <c r="M58" i="7"/>
  <c r="K58" i="7"/>
  <c r="I58" i="7"/>
  <c r="Q44" i="6"/>
  <c r="O44" i="6"/>
  <c r="M44" i="6"/>
  <c r="K44" i="6"/>
  <c r="AC13" i="5"/>
  <c r="AA13" i="5"/>
  <c r="Y13" i="5"/>
  <c r="W13" i="5"/>
  <c r="U13" i="5"/>
  <c r="S13" i="5"/>
  <c r="R13" i="5"/>
  <c r="Q13" i="5"/>
  <c r="O13" i="5"/>
  <c r="M13" i="5"/>
  <c r="K13" i="5"/>
  <c r="O31" i="3"/>
  <c r="Q31" i="3"/>
  <c r="S31" i="3"/>
  <c r="U31" i="3"/>
  <c r="W31" i="3"/>
  <c r="Y31" i="3"/>
  <c r="AA31" i="3"/>
  <c r="AC31" i="3"/>
  <c r="AE31" i="3"/>
  <c r="AG31" i="3"/>
  <c r="AI31" i="3"/>
  <c r="W56" i="1"/>
  <c r="U56" i="1"/>
  <c r="S56" i="1"/>
  <c r="Q56" i="1"/>
  <c r="O56" i="1"/>
  <c r="M56" i="1"/>
  <c r="K56" i="1"/>
  <c r="I56" i="1"/>
  <c r="G56" i="1"/>
  <c r="E56" i="1"/>
  <c r="C56" i="1"/>
</calcChain>
</file>

<file path=xl/sharedStrings.xml><?xml version="1.0" encoding="utf-8"?>
<sst xmlns="http://schemas.openxmlformats.org/spreadsheetml/2006/main" count="1348" uniqueCount="376">
  <si>
    <t>صندوق سرمایه‌گذاری با درآمد ثابت کاردان</t>
  </si>
  <si>
    <t>صورت وضعیت پورتفوی</t>
  </si>
  <si>
    <t>برای ماه منتهی به 1399/07/30</t>
  </si>
  <si>
    <t>نام شرکت</t>
  </si>
  <si>
    <t>1399/06/31</t>
  </si>
  <si>
    <t>تغییرات طی دوره</t>
  </si>
  <si>
    <t>1399/07/30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</si>
  <si>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</si>
  <si>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</si>
  <si>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</si>
  <si>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</si>
  <si>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</si>
  <si>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</si>
  <si>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</si>
  <si>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</si>
  <si>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</si>
  <si>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0.59%</t>
  </si>
  <si>
    <t>بيمه تجارت نو</t>
  </si>
  <si>
    <t>0.07%</t>
  </si>
  <si>
    <t>پارس‌ خزر</t>
  </si>
  <si>
    <t>0.79%</t>
  </si>
  <si>
    <t>پتروشيمي اروميه</t>
  </si>
  <si>
    <t>0.00%</t>
  </si>
  <si>
    <t>پتروشیمی پردیس</t>
  </si>
  <si>
    <t>0.15%</t>
  </si>
  <si>
    <t>پتروشیمی نوری</t>
  </si>
  <si>
    <t>0.29%</t>
  </si>
  <si>
    <t>پرداخت الکترونیک سامان کیش</t>
  </si>
  <si>
    <t>0.05%</t>
  </si>
  <si>
    <t>پست بانک ایران</t>
  </si>
  <si>
    <t>0.10%</t>
  </si>
  <si>
    <t>پليمر آريا ساسول</t>
  </si>
  <si>
    <t>0.04%</t>
  </si>
  <si>
    <t>تولید برق عسلویه  مپنا</t>
  </si>
  <si>
    <t>0.37%</t>
  </si>
  <si>
    <t>ح . ‌توکافولاد(هلدینگ‌</t>
  </si>
  <si>
    <t>0.03%</t>
  </si>
  <si>
    <t>ح . گروه صنعتی پاکشو</t>
  </si>
  <si>
    <t>س. نفت و گاز و پتروشیمی تأمین</t>
  </si>
  <si>
    <t>سرمايه گذاري تامين اجتماعي</t>
  </si>
  <si>
    <t>0.01%</t>
  </si>
  <si>
    <t>سرمايه گذاري مالي سپهرصادرات</t>
  </si>
  <si>
    <t>0.02%</t>
  </si>
  <si>
    <t>سرمایه گذاری خوارزمی</t>
  </si>
  <si>
    <t>سرمایه گذاری گروه توسعه ملی</t>
  </si>
  <si>
    <t>0.61%</t>
  </si>
  <si>
    <t>سرمایه‌گذاری صنایع پتروشیمی‌</t>
  </si>
  <si>
    <t>0.36%</t>
  </si>
  <si>
    <t>سرمایه‌گذاری‌توکافولاد(هلدینگ</t>
  </si>
  <si>
    <t>0.12%</t>
  </si>
  <si>
    <t>سرمایه‌گذاری‌غدیر(هلدینگ‌</t>
  </si>
  <si>
    <t>0.49%</t>
  </si>
  <si>
    <t>سهامی ذوب آهن  اصفهان</t>
  </si>
  <si>
    <t>0.11%</t>
  </si>
  <si>
    <t>صنایع پتروشیمی خلیج فارس</t>
  </si>
  <si>
    <t>0.42%</t>
  </si>
  <si>
    <t>صندوق س تجارت شاخصی کاردان</t>
  </si>
  <si>
    <t>0.18%</t>
  </si>
  <si>
    <t>صندوق س.آرمان آتیه درخشان مس-س</t>
  </si>
  <si>
    <t>0.06%</t>
  </si>
  <si>
    <t>صندوق سرمایه گذاری سهام بزرگ کاردان</t>
  </si>
  <si>
    <t>0.43%</t>
  </si>
  <si>
    <t>صندوق واسطه گري مالي يكم-سهام</t>
  </si>
  <si>
    <t>صندوق یکم سامان</t>
  </si>
  <si>
    <t>0.14%</t>
  </si>
  <si>
    <t>عمران و توسعه شاهد</t>
  </si>
  <si>
    <t>0.30%</t>
  </si>
  <si>
    <t>فولاد مبارکه اصفهان</t>
  </si>
  <si>
    <t>گروه صنعتی پاکشو</t>
  </si>
  <si>
    <t>گروه مپنا (سهامی عام)</t>
  </si>
  <si>
    <t>0.80%</t>
  </si>
  <si>
    <t>گروه‌ صنعتی‌ بارز</t>
  </si>
  <si>
    <t>معدنی و صنعتی گل گهر</t>
  </si>
  <si>
    <t>ملی کشت و صنعت و دامپروری پارس</t>
  </si>
  <si>
    <t>ملی‌ صنایع‌ مس‌ ایران‌</t>
  </si>
  <si>
    <t>0.44%</t>
  </si>
  <si>
    <t>مهرکام‌پارس‌</t>
  </si>
  <si>
    <t>کشتیرانی جمهوری اسلامی ایران</t>
  </si>
  <si>
    <t>0.17%</t>
  </si>
  <si>
    <t>سرمایه‌ گذاری‌ پارس‌ توشه‌</t>
  </si>
  <si>
    <t>بانک سامان</t>
  </si>
  <si>
    <t>بانک تجارت</t>
  </si>
  <si>
    <t>ح . پرداخت الکترونیک سامان کیش</t>
  </si>
  <si>
    <t>پمپ‌ سازی‌ ایران‌</t>
  </si>
  <si>
    <t>مخابرات ایران</t>
  </si>
  <si>
    <t>0.27%</t>
  </si>
  <si>
    <t>توسعه‌ صنایع‌ بهشهر(هلدینگ</t>
  </si>
  <si>
    <t>سرمایه گذاری دارویی تامین</t>
  </si>
  <si>
    <t>پالایش نفت تبریز</t>
  </si>
  <si>
    <t>شرکت ارتباطات سیار ایران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</si>
  <si>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</si>
  <si>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</si>
  <si>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</si>
  <si>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</si>
  <si>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</si>
  <si>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</si>
  <si>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</si>
  <si>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</si>
  <si>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</si>
  <si>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ت.اجتماعي-كاردان991226</t>
  </si>
  <si>
    <t>بله</t>
  </si>
  <si>
    <t>1396/12/26</t>
  </si>
  <si>
    <t>1399/12/26</t>
  </si>
  <si>
    <t>3.79%</t>
  </si>
  <si>
    <t>اجاره دولتي وزا.علوم-الف991224</t>
  </si>
  <si>
    <t>1395/12/24</t>
  </si>
  <si>
    <t>1399/12/24</t>
  </si>
  <si>
    <t>2.08%</t>
  </si>
  <si>
    <t>اجاره دومينو14040208</t>
  </si>
  <si>
    <t>1399/02/08</t>
  </si>
  <si>
    <t>1404/02/07</t>
  </si>
  <si>
    <t>1.34%</t>
  </si>
  <si>
    <t>اسنادخزانه-م19بودجه98-020322</t>
  </si>
  <si>
    <t>1399/01/24</t>
  </si>
  <si>
    <t>1402/03/24</t>
  </si>
  <si>
    <t>اسنادخزانه-م20بودجه98-020806</t>
  </si>
  <si>
    <t>1399/02/02</t>
  </si>
  <si>
    <t>1402/08/06</t>
  </si>
  <si>
    <t>0.46%</t>
  </si>
  <si>
    <t>اسنادخزانه-م21بودجه98-020906</t>
  </si>
  <si>
    <t>1399/01/27</t>
  </si>
  <si>
    <t>1402/09/06</t>
  </si>
  <si>
    <t>0.26%</t>
  </si>
  <si>
    <t>مرابحه دولت تعاون-كاردان991118</t>
  </si>
  <si>
    <t>1395/11/18</t>
  </si>
  <si>
    <t>1399/11/18</t>
  </si>
  <si>
    <t>1.23%</t>
  </si>
  <si>
    <t>مرابحه عام دولت3-ش.خ 0105</t>
  </si>
  <si>
    <t>1399/04/24</t>
  </si>
  <si>
    <t>1401/05/24</t>
  </si>
  <si>
    <t>8.58%</t>
  </si>
  <si>
    <t>مرابحه عام دولت4-ش.خ 0205</t>
  </si>
  <si>
    <t>1399/05/07</t>
  </si>
  <si>
    <t>1402/05/07</t>
  </si>
  <si>
    <t>0.41%</t>
  </si>
  <si>
    <t>مشاركت ش تهران112-3ماهه18%</t>
  </si>
  <si>
    <t>1397/12/28</t>
  </si>
  <si>
    <t>1401/12/28</t>
  </si>
  <si>
    <t>مشاركت دولتي1-شرايط خاص001026</t>
  </si>
  <si>
    <t>1396/10/26</t>
  </si>
  <si>
    <t>1400/10/26</t>
  </si>
  <si>
    <t>0.21%</t>
  </si>
  <si>
    <t>مشاركت رايان سايپا-3ماهه16%</t>
  </si>
  <si>
    <t>1397/06/05</t>
  </si>
  <si>
    <t>1401/06/05</t>
  </si>
  <si>
    <t>0.60%</t>
  </si>
  <si>
    <t>منفعت دولت5-ش.خاص كاردان0108</t>
  </si>
  <si>
    <t>1398/08/18</t>
  </si>
  <si>
    <t>1401/08/18</t>
  </si>
  <si>
    <t>منفعت صبا اروند ملت 14001222</t>
  </si>
  <si>
    <t>1397/12/22</t>
  </si>
  <si>
    <t>1400/12/22</t>
  </si>
  <si>
    <t>سلف كنستانتره سنگ آهن سناباد</t>
  </si>
  <si>
    <t>1398/07/14</t>
  </si>
  <si>
    <t>1399/07/13</t>
  </si>
  <si>
    <t>سلف كنستانتره سنگ آهن سناباد2</t>
  </si>
  <si>
    <t>1398/10/04</t>
  </si>
  <si>
    <t>1399/10/04</t>
  </si>
  <si>
    <t>0.96%</t>
  </si>
  <si>
    <t>مشاركت ش تهران012-3ماهه18%</t>
  </si>
  <si>
    <t>3.06%</t>
  </si>
  <si>
    <t>اوراق مشارکت تکمیل بخشی از خط یک قطار شهری قم</t>
  </si>
  <si>
    <t>خیر</t>
  </si>
  <si>
    <t>1399/04/31</t>
  </si>
  <si>
    <t>1403/04/31</t>
  </si>
  <si>
    <t>2.50%</t>
  </si>
  <si>
    <t>اوراق مشارکت طرح تکمیل اتوبوسرانی شهر یزد 98</t>
  </si>
  <si>
    <t>0.50%</t>
  </si>
  <si>
    <t>اوراق مشارکت طرح تکمیل اتوبوسرانی شهر کرج 98</t>
  </si>
  <si>
    <t>اوراق مشارکت طرح فاز 1 خط 2 قطار شهری کرج 98</t>
  </si>
  <si>
    <t>وزارت تعاون، کار و رفاه اجتماعی</t>
  </si>
  <si>
    <t>1395/08/25</t>
  </si>
  <si>
    <t>1399/08/25</t>
  </si>
  <si>
    <t>1.67%</t>
  </si>
  <si>
    <t>قیمت پایانی</t>
  </si>
  <si>
    <t>قیمت پس از تعدیل</t>
  </si>
  <si>
    <t>درصد تعدیل</t>
  </si>
  <si>
    <t>ارزش ناشی از تعدیل قیمت</t>
  </si>
  <si>
    <t>مرابحه دولت تعاون-کاردان991118</t>
  </si>
  <si>
    <t>-0.99%</t>
  </si>
  <si>
    <t>اجاره دولتی وزا.علوم-الف991224</t>
  </si>
  <si>
    <t>-5.06%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</si>
  <si>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</si>
  <si>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</si>
  <si>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</si>
  <si>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</si>
  <si>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اوراق گواهی سپرده بانکی بانک رفاه</t>
  </si>
  <si>
    <t>1399/11/28</t>
  </si>
  <si>
    <t>4.08%</t>
  </si>
  <si>
    <t>بانک مسکن</t>
  </si>
  <si>
    <t>2.00%</t>
  </si>
  <si>
    <t>1399/11/24</t>
  </si>
  <si>
    <t>2.01%</t>
  </si>
  <si>
    <t>بانک ملی</t>
  </si>
  <si>
    <t>1400/03/06</t>
  </si>
  <si>
    <t>2.42%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</si>
  <si>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</si>
  <si>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</si>
  <si>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</si>
  <si>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</si>
  <si>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</si>
  <si>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</si>
  <si>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</si>
  <si>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</si>
  <si>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</si>
  <si>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</si>
  <si>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</si>
  <si>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</si>
  <si>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1.56%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</si>
  <si>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</si>
  <si>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</si>
  <si>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</si>
  <si>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</si>
  <si>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</si>
  <si>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</si>
  <si>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پاسارگاد گلفام</t>
  </si>
  <si>
    <t>343-8100-12030714-1</t>
  </si>
  <si>
    <t>1393/11/23</t>
  </si>
  <si>
    <t>بانک اقتصاد نوین ظفر</t>
  </si>
  <si>
    <t>120-850-5324734-1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</si>
  <si>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</si>
  <si>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</si>
  <si>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</si>
  <si>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</si>
  <si>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</si>
  <si>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</si>
  <si>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</si>
  <si>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</si>
  <si>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</si>
  <si>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</si>
  <si>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</si>
  <si>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</si>
  <si>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</si>
  <si>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</si>
  <si>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</si>
  <si>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</si>
  <si>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</si>
  <si>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</si>
  <si>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</si>
  <si>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</si>
  <si>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</si>
  <si>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</si>
  <si>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</si>
  <si>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</si>
  <si>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</si>
  <si>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</si>
  <si>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</si>
  <si>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رفاه شیخ بهائی</t>
  </si>
  <si>
    <t>277112588</t>
  </si>
  <si>
    <t>سپرده بلند مدت</t>
  </si>
  <si>
    <t>1398/07/01</t>
  </si>
  <si>
    <t>بانک مسکن توانیر ولیعصر</t>
  </si>
  <si>
    <t>420220276372</t>
  </si>
  <si>
    <t>1398/09/18</t>
  </si>
  <si>
    <t>0.08%</t>
  </si>
  <si>
    <t>282886990</t>
  </si>
  <si>
    <t>1398/10/07</t>
  </si>
  <si>
    <t>3.33%</t>
  </si>
  <si>
    <t>419920602887</t>
  </si>
  <si>
    <t>1398/10/11</t>
  </si>
  <si>
    <t>بانک ملی حافظ</t>
  </si>
  <si>
    <t>0417897113004</t>
  </si>
  <si>
    <t>1398/10/25</t>
  </si>
  <si>
    <t>4.58%</t>
  </si>
  <si>
    <t>0417903274005</t>
  </si>
  <si>
    <t>1398/10/29</t>
  </si>
  <si>
    <t>1.25%</t>
  </si>
  <si>
    <t>بانک گردشگری سپهبد قرنی</t>
  </si>
  <si>
    <t>13111976280102</t>
  </si>
  <si>
    <t>1399/01/31</t>
  </si>
  <si>
    <t>895112115555551</t>
  </si>
  <si>
    <t>1399/05/14</t>
  </si>
  <si>
    <t>موسسه اعتباری ملل شیراز جنوبی</t>
  </si>
  <si>
    <t>051510277000000003</t>
  </si>
  <si>
    <t>1399/05/16</t>
  </si>
  <si>
    <t>05156030000000013</t>
  </si>
  <si>
    <t>4.16%</t>
  </si>
  <si>
    <t>بانک تجارت مطهری مهرداد</t>
  </si>
  <si>
    <t>6300232688</t>
  </si>
  <si>
    <t>1399/05/28</t>
  </si>
  <si>
    <t>6300232696</t>
  </si>
  <si>
    <t>بانک سامان بانکداری اختصاصی مشهد</t>
  </si>
  <si>
    <t>8642112115555551</t>
  </si>
  <si>
    <t>1.90%</t>
  </si>
  <si>
    <t>8642-112-11555555-2</t>
  </si>
  <si>
    <t>1399/06/03</t>
  </si>
  <si>
    <t>1.89%</t>
  </si>
  <si>
    <t>60300000000028</t>
  </si>
  <si>
    <t>1399/06/05</t>
  </si>
  <si>
    <t>5600854344910</t>
  </si>
  <si>
    <t>1005-60-915-1111-78952</t>
  </si>
  <si>
    <t>1399/06/19</t>
  </si>
  <si>
    <t>299142899</t>
  </si>
  <si>
    <t>1399/07/01</t>
  </si>
  <si>
    <t>5600855378651</t>
  </si>
  <si>
    <t>1399/07/12</t>
  </si>
  <si>
    <t>بانک تجارت افریقا</t>
  </si>
  <si>
    <t>6251694077</t>
  </si>
  <si>
    <t>1399/07/16</t>
  </si>
  <si>
    <t>بانک گردشگری قرنی</t>
  </si>
  <si>
    <t>13199676280101</t>
  </si>
  <si>
    <t>1399/07/19</t>
  </si>
  <si>
    <t>بانک تجارت مطهری-مهرداد</t>
  </si>
  <si>
    <t>6300232769</t>
  </si>
  <si>
    <t>1399/07/29</t>
  </si>
  <si>
    <t>5.41%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</si>
  <si>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</si>
  <si>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</si>
  <si>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</si>
  <si>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</si>
  <si>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</si>
  <si>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</si>
  <si>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</si>
  <si>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</si>
  <si>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</si>
  <si>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</si>
  <si>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گردشگری شریعتی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</si>
  <si>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</si>
  <si>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</si>
  <si>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</si>
  <si>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</si>
  <si>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</si>
  <si>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</si>
  <si>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1399/07/10</t>
  </si>
  <si>
    <t>1399/07/23</t>
  </si>
  <si>
    <t>بهای فروش</t>
  </si>
  <si>
    <t>ارزش دفتری</t>
  </si>
  <si>
    <t>سود و زیان ناشی از تغییر قیمت</t>
  </si>
  <si>
    <t>اجاره ت.اجتماعی-کاردان991226</t>
  </si>
  <si>
    <t>سلف کنستانتره سنگ آهن سناباد2</t>
  </si>
  <si>
    <t>سود و زیان ناشی از فروش</t>
  </si>
  <si>
    <t>سلف کنستانتره سنگ آهن سناباد</t>
  </si>
  <si>
    <t>درآمد سود سهام</t>
  </si>
  <si>
    <t>درآمد تغییر ارزش</t>
  </si>
  <si>
    <t>درآمد فروش</t>
  </si>
  <si>
    <t>درصد از کل درآمدها</t>
  </si>
  <si>
    <t>-0.14%</t>
  </si>
  <si>
    <t>0.22%</t>
  </si>
  <si>
    <t>-0.17%</t>
  </si>
  <si>
    <t>0.09%</t>
  </si>
  <si>
    <t>-0.02%</t>
  </si>
  <si>
    <t>14.24%</t>
  </si>
  <si>
    <t>-0.01%</t>
  </si>
  <si>
    <t>-2.08%</t>
  </si>
  <si>
    <t>-1.53%</t>
  </si>
  <si>
    <t>-0.67%</t>
  </si>
  <si>
    <t>2.09%</t>
  </si>
  <si>
    <t>-5.59%</t>
  </si>
  <si>
    <t>-1.29%</t>
  </si>
  <si>
    <t>-0.03%</t>
  </si>
  <si>
    <t>-0.20%</t>
  </si>
  <si>
    <t>-0.11%</t>
  </si>
  <si>
    <t>-0.16%</t>
  </si>
  <si>
    <t>-0.23%</t>
  </si>
  <si>
    <t>-0.08%</t>
  </si>
  <si>
    <t>-0.24%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</si>
  <si>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</si>
  <si>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</si>
  <si>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</si>
  <si>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</si>
  <si>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</si>
  <si>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12011976280103</t>
  </si>
  <si>
    <t>12711976280102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</si>
  <si>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</si>
  <si>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</si>
  <si>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</si>
  <si>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</si>
  <si>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3.99%</t>
  </si>
  <si>
    <t>سرمایه‌گذاری در اوراق بهادار</t>
  </si>
  <si>
    <t>33.33%</t>
  </si>
  <si>
    <t>0.51%</t>
  </si>
  <si>
    <t>درآمد سپرده بانکی</t>
  </si>
  <si>
    <t>51.78%</t>
  </si>
  <si>
    <t>ذغال سنگ نگین طبس</t>
  </si>
  <si>
    <t>مرابحه عام دولت 3</t>
  </si>
  <si>
    <t>ذغالسنگ نگین طبس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</si>
</sst>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3" fontId="1" fillId="0" borderId="2" xfId="0" applyNumberFormat="1" applyFont="1" applyBorder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4"/>
  <sheetViews>
    <sheetView rightToLeft="1" workbookViewId="0">
      <selection activeCell="K62" sqref="K62"/>
    </sheetView>
  </sheetViews>
  <sheetFormatPr defaultRowHeight="18.75" x14ac:dyDescent="0.45"/>
  <cols>
    <col min="1" max="1" width="34.7109375" style="4" bestFit="1" customWidth="1"/>
    <col min="2" max="2" width="1" style="4" customWidth="1"/>
    <col min="3" max="3" width="12.140625" style="4" bestFit="1" customWidth="1"/>
    <col min="4" max="4" width="1" style="4" customWidth="1"/>
    <col min="5" max="5" width="18.85546875" style="4" bestFit="1" customWidth="1"/>
    <col min="6" max="6" width="1" style="4" customWidth="1"/>
    <col min="7" max="7" width="23.7109375" style="4" bestFit="1" customWidth="1"/>
    <col min="8" max="8" width="1" style="4" customWidth="1"/>
    <col min="9" max="9" width="12" style="4" bestFit="1" customWidth="1"/>
    <col min="10" max="10" width="1" style="4" customWidth="1"/>
    <col min="11" max="11" width="18.85546875" style="4" bestFit="1" customWidth="1"/>
    <col min="12" max="12" width="1" style="4" customWidth="1"/>
    <col min="13" max="13" width="10.7109375" style="4" bestFit="1" customWidth="1"/>
    <col min="14" max="14" width="1" style="4" customWidth="1"/>
    <col min="15" max="15" width="16" style="4" bestFit="1" customWidth="1"/>
    <col min="16" max="16" width="1" style="4" customWidth="1"/>
    <col min="17" max="17" width="12.140625" style="4" bestFit="1" customWidth="1"/>
    <col min="18" max="18" width="1" style="4" customWidth="1"/>
    <col min="19" max="19" width="13.85546875" style="4" bestFit="1" customWidth="1"/>
    <col min="20" max="20" width="1" style="4" customWidth="1"/>
    <col min="21" max="21" width="18.85546875" style="4" bestFit="1" customWidth="1"/>
    <col min="22" max="22" width="1" style="4" customWidth="1"/>
    <col min="23" max="23" width="23.7109375" style="4" bestFit="1" customWidth="1"/>
    <col min="24" max="24" width="1" style="4" customWidth="1"/>
    <col min="25" max="25" width="38.7109375" style="4" bestFit="1" customWidth="1"/>
    <col min="26" max="26" width="1" style="4" customWidth="1"/>
    <col min="27" max="27" width="9.140625" style="4" customWidth="1"/>
    <col min="28" max="16384" width="9.140625" style="4"/>
  </cols>
  <sheetData>
    <row r="2" spans="1:25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30" x14ac:dyDescent="0.4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5" ht="30" x14ac:dyDescent="0.45">
      <c r="A6" s="17" t="s">
        <v>3</v>
      </c>
      <c r="C6" s="18" t="s">
        <v>4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30" x14ac:dyDescent="0.45">
      <c r="A7" s="17" t="s">
        <v>3</v>
      </c>
      <c r="C7" s="17" t="s">
        <v>7</v>
      </c>
      <c r="E7" s="17" t="s">
        <v>8</v>
      </c>
      <c r="G7" s="17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30" x14ac:dyDescent="0.45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 ht="21" x14ac:dyDescent="0.55000000000000004">
      <c r="A9" s="5" t="s">
        <v>15</v>
      </c>
      <c r="C9" s="6">
        <v>75989186</v>
      </c>
      <c r="E9" s="6">
        <v>231733693951</v>
      </c>
      <c r="G9" s="6">
        <v>414698406384.71698</v>
      </c>
      <c r="I9" s="6">
        <v>58000000</v>
      </c>
      <c r="K9" s="6">
        <v>320700279039</v>
      </c>
      <c r="M9" s="6">
        <v>-1</v>
      </c>
      <c r="O9" s="6">
        <v>1</v>
      </c>
      <c r="Q9" s="6">
        <v>133989185</v>
      </c>
      <c r="S9" s="6">
        <v>5340</v>
      </c>
      <c r="U9" s="6">
        <v>552433969066</v>
      </c>
      <c r="W9" s="6">
        <v>711245009524.995</v>
      </c>
      <c r="Y9" s="4" t="s">
        <v>16</v>
      </c>
    </row>
    <row r="10" spans="1:25" ht="21" x14ac:dyDescent="0.55000000000000004">
      <c r="A10" s="5" t="s">
        <v>17</v>
      </c>
      <c r="C10" s="6">
        <v>2000000</v>
      </c>
      <c r="E10" s="6">
        <v>36693287280</v>
      </c>
      <c r="G10" s="6">
        <v>55511728200</v>
      </c>
      <c r="I10" s="6">
        <v>0</v>
      </c>
      <c r="K10" s="6">
        <v>0</v>
      </c>
      <c r="M10" s="6">
        <v>0</v>
      </c>
      <c r="O10" s="6">
        <v>0</v>
      </c>
      <c r="Q10" s="6">
        <v>2000000</v>
      </c>
      <c r="S10" s="6">
        <v>39494</v>
      </c>
      <c r="U10" s="6">
        <v>36693287280</v>
      </c>
      <c r="W10" s="6">
        <v>78518021400</v>
      </c>
      <c r="Y10" s="4" t="s">
        <v>18</v>
      </c>
    </row>
    <row r="11" spans="1:25" ht="21" x14ac:dyDescent="0.55000000000000004">
      <c r="A11" s="5" t="s">
        <v>19</v>
      </c>
      <c r="C11" s="6">
        <v>4370040</v>
      </c>
      <c r="E11" s="6">
        <v>634799283277</v>
      </c>
      <c r="G11" s="6">
        <v>993003706310.57996</v>
      </c>
      <c r="I11" s="6">
        <v>50000</v>
      </c>
      <c r="K11" s="6">
        <v>10864072454</v>
      </c>
      <c r="M11" s="6">
        <v>0</v>
      </c>
      <c r="O11" s="6">
        <v>0</v>
      </c>
      <c r="Q11" s="6">
        <v>4420040</v>
      </c>
      <c r="S11" s="6">
        <v>215680</v>
      </c>
      <c r="U11" s="6">
        <v>645663355731</v>
      </c>
      <c r="W11" s="6">
        <v>947642007548.16003</v>
      </c>
      <c r="Y11" s="4" t="s">
        <v>20</v>
      </c>
    </row>
    <row r="12" spans="1:25" ht="21" x14ac:dyDescent="0.55000000000000004">
      <c r="A12" s="5" t="s">
        <v>21</v>
      </c>
      <c r="C12" s="6">
        <v>49643</v>
      </c>
      <c r="E12" s="6">
        <v>313034874</v>
      </c>
      <c r="G12" s="6">
        <v>680355694.15604997</v>
      </c>
      <c r="I12" s="6">
        <v>0</v>
      </c>
      <c r="K12" s="6">
        <v>0</v>
      </c>
      <c r="M12" s="6">
        <v>0</v>
      </c>
      <c r="O12" s="6">
        <v>0</v>
      </c>
      <c r="Q12" s="6">
        <v>49643</v>
      </c>
      <c r="S12" s="6">
        <v>20662</v>
      </c>
      <c r="U12" s="6">
        <v>313034874</v>
      </c>
      <c r="W12" s="6">
        <v>1019620610.1873</v>
      </c>
      <c r="Y12" s="4" t="s">
        <v>22</v>
      </c>
    </row>
    <row r="13" spans="1:25" ht="21" x14ac:dyDescent="0.55000000000000004">
      <c r="A13" s="5" t="s">
        <v>23</v>
      </c>
      <c r="C13" s="6">
        <v>2000000</v>
      </c>
      <c r="E13" s="6">
        <v>233276279431</v>
      </c>
      <c r="G13" s="6">
        <v>229804479000</v>
      </c>
      <c r="I13" s="6">
        <v>0</v>
      </c>
      <c r="K13" s="6">
        <v>0</v>
      </c>
      <c r="M13" s="6">
        <v>0</v>
      </c>
      <c r="O13" s="6">
        <v>0</v>
      </c>
      <c r="Q13" s="6">
        <v>2000000</v>
      </c>
      <c r="S13" s="6">
        <v>93260</v>
      </c>
      <c r="U13" s="6">
        <v>233276279431</v>
      </c>
      <c r="W13" s="6">
        <v>185410206000</v>
      </c>
      <c r="Y13" s="4" t="s">
        <v>24</v>
      </c>
    </row>
    <row r="14" spans="1:25" ht="21" x14ac:dyDescent="0.55000000000000004">
      <c r="A14" s="5" t="s">
        <v>25</v>
      </c>
      <c r="C14" s="6">
        <v>2150000</v>
      </c>
      <c r="E14" s="6">
        <v>345033277431</v>
      </c>
      <c r="G14" s="6">
        <v>375849310950</v>
      </c>
      <c r="I14" s="6">
        <v>0</v>
      </c>
      <c r="K14" s="6">
        <v>0</v>
      </c>
      <c r="M14" s="6">
        <v>0</v>
      </c>
      <c r="O14" s="6">
        <v>0</v>
      </c>
      <c r="Q14" s="6">
        <v>2150000</v>
      </c>
      <c r="S14" s="6">
        <v>165710</v>
      </c>
      <c r="U14" s="6">
        <v>345033277431</v>
      </c>
      <c r="W14" s="6">
        <v>354156654825</v>
      </c>
      <c r="Y14" s="4" t="s">
        <v>26</v>
      </c>
    </row>
    <row r="15" spans="1:25" ht="21" x14ac:dyDescent="0.55000000000000004">
      <c r="A15" s="5" t="s">
        <v>27</v>
      </c>
      <c r="C15" s="6">
        <v>4000000</v>
      </c>
      <c r="E15" s="6">
        <v>189021012635</v>
      </c>
      <c r="G15" s="6">
        <v>85408776000</v>
      </c>
      <c r="I15" s="6">
        <v>0</v>
      </c>
      <c r="K15" s="6">
        <v>0</v>
      </c>
      <c r="M15" s="6">
        <v>0</v>
      </c>
      <c r="O15" s="6">
        <v>0</v>
      </c>
      <c r="Q15" s="6">
        <v>4000000</v>
      </c>
      <c r="S15" s="6">
        <v>14584</v>
      </c>
      <c r="U15" s="6">
        <v>115015697803</v>
      </c>
      <c r="W15" s="6">
        <v>57988900800</v>
      </c>
      <c r="Y15" s="4" t="s">
        <v>28</v>
      </c>
    </row>
    <row r="16" spans="1:25" ht="21" x14ac:dyDescent="0.55000000000000004">
      <c r="A16" s="5" t="s">
        <v>29</v>
      </c>
      <c r="C16" s="6">
        <v>11689012</v>
      </c>
      <c r="E16" s="6">
        <v>99277947425</v>
      </c>
      <c r="G16" s="6">
        <v>123631079708.304</v>
      </c>
      <c r="I16" s="6">
        <v>0</v>
      </c>
      <c r="K16" s="6">
        <v>0</v>
      </c>
      <c r="M16" s="6">
        <v>0</v>
      </c>
      <c r="O16" s="6">
        <v>0</v>
      </c>
      <c r="Q16" s="6">
        <v>11689012</v>
      </c>
      <c r="S16" s="6">
        <v>10500</v>
      </c>
      <c r="U16" s="6">
        <v>99277947425</v>
      </c>
      <c r="W16" s="6">
        <v>122004354975.3</v>
      </c>
      <c r="Y16" s="4" t="s">
        <v>30</v>
      </c>
    </row>
    <row r="17" spans="1:25" ht="21" x14ac:dyDescent="0.55000000000000004">
      <c r="A17" s="5" t="s">
        <v>31</v>
      </c>
      <c r="C17" s="6">
        <v>500000</v>
      </c>
      <c r="E17" s="6">
        <v>81770774208</v>
      </c>
      <c r="G17" s="6">
        <v>87549462675</v>
      </c>
      <c r="I17" s="6">
        <v>300000</v>
      </c>
      <c r="K17" s="6">
        <v>51516832246</v>
      </c>
      <c r="M17" s="6">
        <v>-500000</v>
      </c>
      <c r="O17" s="6">
        <v>91937959761</v>
      </c>
      <c r="Q17" s="6">
        <v>300000</v>
      </c>
      <c r="S17" s="6">
        <v>166667</v>
      </c>
      <c r="U17" s="6">
        <v>50903240318</v>
      </c>
      <c r="W17" s="6">
        <v>49702599405</v>
      </c>
      <c r="Y17" s="4" t="s">
        <v>32</v>
      </c>
    </row>
    <row r="18" spans="1:25" ht="21" x14ac:dyDescent="0.55000000000000004">
      <c r="A18" s="5" t="s">
        <v>33</v>
      </c>
      <c r="C18" s="6">
        <v>5324500</v>
      </c>
      <c r="E18" s="6">
        <v>174371435020</v>
      </c>
      <c r="G18" s="6">
        <v>529371900426.82501</v>
      </c>
      <c r="I18" s="6">
        <v>0</v>
      </c>
      <c r="K18" s="6">
        <v>0</v>
      </c>
      <c r="M18" s="6">
        <v>0</v>
      </c>
      <c r="O18" s="6">
        <v>0</v>
      </c>
      <c r="Q18" s="6">
        <v>5324500</v>
      </c>
      <c r="S18" s="6">
        <v>84044</v>
      </c>
      <c r="U18" s="6">
        <v>174371435020</v>
      </c>
      <c r="W18" s="6">
        <v>444829698945.90002</v>
      </c>
      <c r="Y18" s="4" t="s">
        <v>34</v>
      </c>
    </row>
    <row r="19" spans="1:25" ht="21" x14ac:dyDescent="0.55000000000000004">
      <c r="A19" s="5" t="s">
        <v>35</v>
      </c>
      <c r="C19" s="6">
        <v>4444182</v>
      </c>
      <c r="E19" s="6">
        <v>17447844511</v>
      </c>
      <c r="G19" s="6">
        <v>38306215884.3741</v>
      </c>
      <c r="I19" s="6">
        <v>0</v>
      </c>
      <c r="K19" s="6">
        <v>0</v>
      </c>
      <c r="M19" s="6">
        <v>0</v>
      </c>
      <c r="O19" s="6">
        <v>0</v>
      </c>
      <c r="Q19" s="6">
        <v>4444182</v>
      </c>
      <c r="S19" s="6">
        <v>7391</v>
      </c>
      <c r="U19" s="6">
        <v>17447844511</v>
      </c>
      <c r="W19" s="6">
        <v>32651509814.486099</v>
      </c>
      <c r="Y19" s="4" t="s">
        <v>36</v>
      </c>
    </row>
    <row r="20" spans="1:25" ht="21" x14ac:dyDescent="0.55000000000000004">
      <c r="A20" s="5" t="s">
        <v>37</v>
      </c>
      <c r="C20" s="6">
        <v>18000</v>
      </c>
      <c r="E20" s="6">
        <v>207360000</v>
      </c>
      <c r="G20" s="6">
        <v>965143026</v>
      </c>
      <c r="I20" s="6">
        <v>0</v>
      </c>
      <c r="K20" s="6">
        <v>0</v>
      </c>
      <c r="M20" s="6">
        <v>0</v>
      </c>
      <c r="O20" s="6">
        <v>0</v>
      </c>
      <c r="Q20" s="6">
        <v>18000</v>
      </c>
      <c r="S20" s="6">
        <v>53940</v>
      </c>
      <c r="U20" s="6">
        <v>207360000</v>
      </c>
      <c r="W20" s="6">
        <v>965143026</v>
      </c>
      <c r="Y20" s="4" t="s">
        <v>22</v>
      </c>
    </row>
    <row r="21" spans="1:25" ht="21" x14ac:dyDescent="0.55000000000000004">
      <c r="A21" s="5" t="s">
        <v>38</v>
      </c>
      <c r="C21" s="6">
        <v>7700000</v>
      </c>
      <c r="E21" s="6">
        <v>148593764657</v>
      </c>
      <c r="G21" s="6">
        <v>140683920300</v>
      </c>
      <c r="I21" s="6">
        <v>0</v>
      </c>
      <c r="K21" s="6">
        <v>0</v>
      </c>
      <c r="M21" s="6">
        <v>-1100000</v>
      </c>
      <c r="O21" s="6">
        <v>23342695176</v>
      </c>
      <c r="Q21" s="6">
        <v>6600000</v>
      </c>
      <c r="S21" s="6">
        <v>18120</v>
      </c>
      <c r="U21" s="6">
        <v>127366083969</v>
      </c>
      <c r="W21" s="6">
        <v>118880427600</v>
      </c>
      <c r="Y21" s="4" t="s">
        <v>30</v>
      </c>
    </row>
    <row r="22" spans="1:25" ht="21" x14ac:dyDescent="0.55000000000000004">
      <c r="A22" s="5" t="s">
        <v>39</v>
      </c>
      <c r="C22" s="6">
        <v>300000</v>
      </c>
      <c r="E22" s="6">
        <v>9234772369</v>
      </c>
      <c r="G22" s="6">
        <v>11075705100</v>
      </c>
      <c r="I22" s="6">
        <v>0</v>
      </c>
      <c r="K22" s="6">
        <v>0</v>
      </c>
      <c r="M22" s="6">
        <v>0</v>
      </c>
      <c r="O22" s="6">
        <v>0</v>
      </c>
      <c r="Q22" s="6">
        <v>300000</v>
      </c>
      <c r="S22" s="6">
        <v>35940</v>
      </c>
      <c r="U22" s="6">
        <v>9234772369</v>
      </c>
      <c r="W22" s="6">
        <v>10717847100</v>
      </c>
      <c r="Y22" s="4" t="s">
        <v>40</v>
      </c>
    </row>
    <row r="23" spans="1:25" ht="21" x14ac:dyDescent="0.55000000000000004">
      <c r="A23" s="5" t="s">
        <v>41</v>
      </c>
      <c r="C23" s="6">
        <v>1769639</v>
      </c>
      <c r="E23" s="6">
        <v>17822275561</v>
      </c>
      <c r="G23" s="6">
        <v>17767007444.294998</v>
      </c>
      <c r="I23" s="6">
        <v>0</v>
      </c>
      <c r="K23" s="6">
        <v>0</v>
      </c>
      <c r="M23" s="6">
        <v>0</v>
      </c>
      <c r="O23" s="6">
        <v>0</v>
      </c>
      <c r="Q23" s="6">
        <v>1769639</v>
      </c>
      <c r="S23" s="6">
        <v>13213</v>
      </c>
      <c r="U23" s="6">
        <v>17822275561</v>
      </c>
      <c r="W23" s="6">
        <v>23243115778.3634</v>
      </c>
      <c r="Y23" s="4" t="s">
        <v>42</v>
      </c>
    </row>
    <row r="24" spans="1:25" ht="21" x14ac:dyDescent="0.55000000000000004">
      <c r="A24" s="5" t="s">
        <v>43</v>
      </c>
      <c r="C24" s="6">
        <v>3500000</v>
      </c>
      <c r="E24" s="6">
        <v>61956103715</v>
      </c>
      <c r="G24" s="6">
        <v>38653634250</v>
      </c>
      <c r="I24" s="6">
        <v>0</v>
      </c>
      <c r="K24" s="6">
        <v>0</v>
      </c>
      <c r="M24" s="6">
        <v>0</v>
      </c>
      <c r="O24" s="6">
        <v>0</v>
      </c>
      <c r="Q24" s="6">
        <v>3500000</v>
      </c>
      <c r="S24" s="6">
        <v>11250</v>
      </c>
      <c r="U24" s="6">
        <v>61956103715</v>
      </c>
      <c r="W24" s="6">
        <v>39140718750</v>
      </c>
      <c r="Y24" s="4" t="s">
        <v>36</v>
      </c>
    </row>
    <row r="25" spans="1:25" ht="21" x14ac:dyDescent="0.55000000000000004">
      <c r="A25" s="5" t="s">
        <v>44</v>
      </c>
      <c r="C25" s="6">
        <v>34170000</v>
      </c>
      <c r="E25" s="6">
        <v>747137772796</v>
      </c>
      <c r="G25" s="6">
        <v>638573743800</v>
      </c>
      <c r="I25" s="6">
        <v>36238408</v>
      </c>
      <c r="K25" s="6">
        <v>164215727667</v>
      </c>
      <c r="M25" s="6">
        <v>0</v>
      </c>
      <c r="O25" s="6">
        <v>0</v>
      </c>
      <c r="Q25" s="6">
        <v>70408408</v>
      </c>
      <c r="S25" s="6">
        <v>10440</v>
      </c>
      <c r="U25" s="6">
        <v>911353500463</v>
      </c>
      <c r="W25" s="6">
        <v>730690150031.85596</v>
      </c>
      <c r="Y25" s="4" t="s">
        <v>45</v>
      </c>
    </row>
    <row r="26" spans="1:25" ht="21" x14ac:dyDescent="0.55000000000000004">
      <c r="A26" s="5" t="s">
        <v>46</v>
      </c>
      <c r="C26" s="6">
        <v>26344167</v>
      </c>
      <c r="E26" s="6">
        <v>410778799360</v>
      </c>
      <c r="G26" s="6">
        <v>432354291096.83899</v>
      </c>
      <c r="I26" s="6">
        <v>0</v>
      </c>
      <c r="K26" s="6">
        <v>0</v>
      </c>
      <c r="M26" s="6">
        <v>-500000</v>
      </c>
      <c r="O26" s="6">
        <v>8697937525</v>
      </c>
      <c r="Q26" s="6">
        <v>25844167</v>
      </c>
      <c r="S26" s="6">
        <v>16660</v>
      </c>
      <c r="U26" s="6">
        <v>402982409378</v>
      </c>
      <c r="W26" s="6">
        <v>428001967477.79102</v>
      </c>
      <c r="Y26" s="4" t="s">
        <v>47</v>
      </c>
    </row>
    <row r="27" spans="1:25" ht="21" x14ac:dyDescent="0.55000000000000004">
      <c r="A27" s="5" t="s">
        <v>48</v>
      </c>
      <c r="C27" s="6">
        <v>11349612</v>
      </c>
      <c r="E27" s="6">
        <v>58638842616</v>
      </c>
      <c r="G27" s="6">
        <v>134482415158.51199</v>
      </c>
      <c r="I27" s="6">
        <v>1481108</v>
      </c>
      <c r="K27" s="6">
        <v>16853202093</v>
      </c>
      <c r="M27" s="6">
        <v>-1</v>
      </c>
      <c r="O27" s="6">
        <v>1</v>
      </c>
      <c r="Q27" s="6">
        <v>12830719</v>
      </c>
      <c r="S27" s="6">
        <v>11090</v>
      </c>
      <c r="U27" s="6">
        <v>75492039542</v>
      </c>
      <c r="W27" s="6">
        <v>141446032301.42599</v>
      </c>
      <c r="Y27" s="4" t="s">
        <v>49</v>
      </c>
    </row>
    <row r="28" spans="1:25" ht="21" x14ac:dyDescent="0.55000000000000004">
      <c r="A28" s="5" t="s">
        <v>50</v>
      </c>
      <c r="C28" s="6">
        <v>14000000</v>
      </c>
      <c r="E28" s="6">
        <v>240603069609</v>
      </c>
      <c r="G28" s="6">
        <v>232548057000</v>
      </c>
      <c r="I28" s="6">
        <v>32000000</v>
      </c>
      <c r="K28" s="6">
        <v>514234320295</v>
      </c>
      <c r="M28" s="6">
        <v>0</v>
      </c>
      <c r="O28" s="6">
        <v>0</v>
      </c>
      <c r="Q28" s="6">
        <v>46000000</v>
      </c>
      <c r="S28" s="6">
        <v>12850</v>
      </c>
      <c r="U28" s="6">
        <v>754837389904</v>
      </c>
      <c r="W28" s="6">
        <v>587582955000</v>
      </c>
      <c r="Y28" s="4" t="s">
        <v>51</v>
      </c>
    </row>
    <row r="29" spans="1:25" ht="21" x14ac:dyDescent="0.55000000000000004">
      <c r="A29" s="5" t="s">
        <v>52</v>
      </c>
      <c r="C29" s="6">
        <v>24200000</v>
      </c>
      <c r="E29" s="6">
        <v>186026183256</v>
      </c>
      <c r="G29" s="6">
        <v>150470342550</v>
      </c>
      <c r="I29" s="6">
        <v>3000000</v>
      </c>
      <c r="K29" s="6">
        <v>15046970401</v>
      </c>
      <c r="M29" s="6">
        <v>0</v>
      </c>
      <c r="O29" s="6">
        <v>0</v>
      </c>
      <c r="Q29" s="6">
        <v>27200000</v>
      </c>
      <c r="S29" s="6">
        <v>5089</v>
      </c>
      <c r="U29" s="6">
        <v>201073153657</v>
      </c>
      <c r="W29" s="6">
        <v>137597196240</v>
      </c>
      <c r="Y29" s="4" t="s">
        <v>53</v>
      </c>
    </row>
    <row r="30" spans="1:25" ht="21" x14ac:dyDescent="0.55000000000000004">
      <c r="A30" s="5" t="s">
        <v>54</v>
      </c>
      <c r="C30" s="6">
        <v>15274118</v>
      </c>
      <c r="E30" s="6">
        <v>422945917262</v>
      </c>
      <c r="G30" s="6">
        <v>454889780457.08398</v>
      </c>
      <c r="I30" s="6">
        <v>20274117</v>
      </c>
      <c r="K30" s="6">
        <v>76307762646</v>
      </c>
      <c r="M30" s="6">
        <v>-1</v>
      </c>
      <c r="O30" s="6">
        <v>1</v>
      </c>
      <c r="Q30" s="6">
        <v>35548234</v>
      </c>
      <c r="S30" s="6">
        <v>14346</v>
      </c>
      <c r="U30" s="6">
        <v>499253651819</v>
      </c>
      <c r="W30" s="6">
        <v>506940613922.46399</v>
      </c>
      <c r="Y30" s="4" t="s">
        <v>55</v>
      </c>
    </row>
    <row r="31" spans="1:25" ht="21" x14ac:dyDescent="0.55000000000000004">
      <c r="A31" s="5" t="s">
        <v>56</v>
      </c>
      <c r="C31" s="6">
        <v>1248358</v>
      </c>
      <c r="E31" s="6">
        <v>247522145941</v>
      </c>
      <c r="G31" s="6">
        <v>238801610100.06</v>
      </c>
      <c r="I31" s="6">
        <v>0</v>
      </c>
      <c r="K31" s="6">
        <v>0</v>
      </c>
      <c r="M31" s="6">
        <v>0</v>
      </c>
      <c r="O31" s="6">
        <v>0</v>
      </c>
      <c r="Q31" s="6">
        <v>1248358</v>
      </c>
      <c r="S31" s="6">
        <v>169110</v>
      </c>
      <c r="U31" s="6">
        <v>247522145941</v>
      </c>
      <c r="W31" s="6">
        <v>210859128467.11099</v>
      </c>
      <c r="Y31" s="4" t="s">
        <v>57</v>
      </c>
    </row>
    <row r="32" spans="1:25" ht="21" x14ac:dyDescent="0.55000000000000004">
      <c r="A32" s="5" t="s">
        <v>58</v>
      </c>
      <c r="C32" s="6">
        <v>389000</v>
      </c>
      <c r="E32" s="6">
        <v>10032964951</v>
      </c>
      <c r="G32" s="6">
        <v>89545617904.5</v>
      </c>
      <c r="I32" s="6">
        <v>0</v>
      </c>
      <c r="K32" s="6">
        <v>0</v>
      </c>
      <c r="M32" s="6">
        <v>0</v>
      </c>
      <c r="O32" s="6">
        <v>0</v>
      </c>
      <c r="Q32" s="6">
        <v>389000</v>
      </c>
      <c r="S32" s="6">
        <v>198919</v>
      </c>
      <c r="U32" s="6">
        <v>10032964951</v>
      </c>
      <c r="W32" s="6">
        <v>77270192468.962494</v>
      </c>
      <c r="Y32" s="4" t="s">
        <v>59</v>
      </c>
    </row>
    <row r="33" spans="1:25" ht="21" x14ac:dyDescent="0.55000000000000004">
      <c r="A33" s="5" t="s">
        <v>60</v>
      </c>
      <c r="C33" s="6">
        <v>44704</v>
      </c>
      <c r="E33" s="6">
        <v>599988835072</v>
      </c>
      <c r="G33" s="6">
        <v>609491162016</v>
      </c>
      <c r="I33" s="6">
        <v>563</v>
      </c>
      <c r="K33" s="6">
        <v>7213805702</v>
      </c>
      <c r="M33" s="6">
        <v>0</v>
      </c>
      <c r="O33" s="6">
        <v>0</v>
      </c>
      <c r="Q33" s="6">
        <v>45267</v>
      </c>
      <c r="S33" s="6">
        <v>11364960</v>
      </c>
      <c r="U33" s="6">
        <v>607202640774</v>
      </c>
      <c r="W33" s="6">
        <v>514457644320</v>
      </c>
      <c r="Y33" s="4" t="s">
        <v>61</v>
      </c>
    </row>
    <row r="34" spans="1:25" ht="21" x14ac:dyDescent="0.55000000000000004">
      <c r="A34" s="5" t="s">
        <v>62</v>
      </c>
      <c r="C34" s="6">
        <v>50000</v>
      </c>
      <c r="E34" s="6">
        <v>11715034304</v>
      </c>
      <c r="G34" s="6">
        <v>9844075575</v>
      </c>
      <c r="I34" s="6">
        <v>0</v>
      </c>
      <c r="K34" s="6">
        <v>0</v>
      </c>
      <c r="M34" s="6">
        <v>0</v>
      </c>
      <c r="O34" s="6">
        <v>0</v>
      </c>
      <c r="Q34" s="6">
        <v>50000</v>
      </c>
      <c r="S34" s="6">
        <v>200050</v>
      </c>
      <c r="U34" s="6">
        <v>11715034304</v>
      </c>
      <c r="W34" s="6">
        <v>9988371468.75</v>
      </c>
      <c r="Y34" s="4" t="s">
        <v>40</v>
      </c>
    </row>
    <row r="35" spans="1:25" ht="21" x14ac:dyDescent="0.55000000000000004">
      <c r="A35" s="5" t="s">
        <v>63</v>
      </c>
      <c r="C35" s="6">
        <v>6463</v>
      </c>
      <c r="E35" s="6">
        <v>199981610168</v>
      </c>
      <c r="G35" s="6">
        <v>191520961498</v>
      </c>
      <c r="I35" s="6">
        <v>0</v>
      </c>
      <c r="K35" s="6">
        <v>0</v>
      </c>
      <c r="M35" s="6">
        <v>0</v>
      </c>
      <c r="O35" s="6">
        <v>0</v>
      </c>
      <c r="Q35" s="6">
        <v>6463</v>
      </c>
      <c r="S35" s="6">
        <v>25981187</v>
      </c>
      <c r="U35" s="6">
        <v>199981610168</v>
      </c>
      <c r="W35" s="6">
        <v>167916411581</v>
      </c>
      <c r="Y35" s="4" t="s">
        <v>64</v>
      </c>
    </row>
    <row r="36" spans="1:25" ht="21" x14ac:dyDescent="0.55000000000000004">
      <c r="A36" s="5" t="s">
        <v>65</v>
      </c>
      <c r="C36" s="6">
        <v>18528771</v>
      </c>
      <c r="E36" s="6">
        <v>266079105483</v>
      </c>
      <c r="G36" s="6">
        <v>520249651855.28699</v>
      </c>
      <c r="I36" s="6">
        <v>0</v>
      </c>
      <c r="K36" s="6">
        <v>0</v>
      </c>
      <c r="M36" s="6">
        <v>0</v>
      </c>
      <c r="O36" s="6">
        <v>0</v>
      </c>
      <c r="Q36" s="6">
        <v>18528771</v>
      </c>
      <c r="S36" s="6">
        <v>19316</v>
      </c>
      <c r="U36" s="6">
        <v>266079105483</v>
      </c>
      <c r="W36" s="6">
        <v>355772225279.216</v>
      </c>
      <c r="Y36" s="4" t="s">
        <v>66</v>
      </c>
    </row>
    <row r="37" spans="1:25" ht="21" x14ac:dyDescent="0.55000000000000004">
      <c r="A37" s="5" t="s">
        <v>67</v>
      </c>
      <c r="C37" s="6">
        <v>24999925</v>
      </c>
      <c r="E37" s="6">
        <v>427016259710</v>
      </c>
      <c r="G37" s="6">
        <v>485343456465.263</v>
      </c>
      <c r="I37" s="6">
        <v>5000075</v>
      </c>
      <c r="K37" s="6">
        <v>89383336470</v>
      </c>
      <c r="M37" s="6">
        <v>0</v>
      </c>
      <c r="O37" s="6">
        <v>0</v>
      </c>
      <c r="Q37" s="6">
        <v>30000000</v>
      </c>
      <c r="S37" s="6">
        <v>14330</v>
      </c>
      <c r="U37" s="6">
        <v>516399596180</v>
      </c>
      <c r="W37" s="6">
        <v>427342095000</v>
      </c>
      <c r="Y37" s="4" t="s">
        <v>47</v>
      </c>
    </row>
    <row r="38" spans="1:25" ht="21" x14ac:dyDescent="0.55000000000000004">
      <c r="A38" s="5" t="s">
        <v>68</v>
      </c>
      <c r="C38" s="6">
        <v>18000</v>
      </c>
      <c r="E38" s="6">
        <v>225369832</v>
      </c>
      <c r="G38" s="6">
        <v>1360039329</v>
      </c>
      <c r="I38" s="6">
        <v>0</v>
      </c>
      <c r="K38" s="6">
        <v>0</v>
      </c>
      <c r="M38" s="6">
        <v>0</v>
      </c>
      <c r="O38" s="6">
        <v>0</v>
      </c>
      <c r="Q38" s="6">
        <v>18000</v>
      </c>
      <c r="S38" s="6">
        <v>85710</v>
      </c>
      <c r="U38" s="6">
        <v>225369832</v>
      </c>
      <c r="W38" s="6">
        <v>1533600459</v>
      </c>
      <c r="Y38" s="4" t="s">
        <v>22</v>
      </c>
    </row>
    <row r="39" spans="1:25" ht="21" x14ac:dyDescent="0.55000000000000004">
      <c r="A39" s="5" t="s">
        <v>69</v>
      </c>
      <c r="C39" s="6">
        <v>35062030</v>
      </c>
      <c r="E39" s="6">
        <v>353361509447</v>
      </c>
      <c r="G39" s="6">
        <v>971713096491.42004</v>
      </c>
      <c r="I39" s="6">
        <v>18561349</v>
      </c>
      <c r="K39" s="6">
        <v>31284709165</v>
      </c>
      <c r="M39" s="6">
        <v>-344443</v>
      </c>
      <c r="O39" s="6">
        <v>7361418905</v>
      </c>
      <c r="Q39" s="6">
        <v>53278936</v>
      </c>
      <c r="S39" s="6">
        <v>18170</v>
      </c>
      <c r="U39" s="6">
        <v>382175492180</v>
      </c>
      <c r="W39" s="6">
        <v>962318201430.63599</v>
      </c>
      <c r="Y39" s="4" t="s">
        <v>70</v>
      </c>
    </row>
    <row r="40" spans="1:25" ht="21" x14ac:dyDescent="0.55000000000000004">
      <c r="A40" s="5" t="s">
        <v>71</v>
      </c>
      <c r="C40" s="6">
        <v>1251235</v>
      </c>
      <c r="E40" s="6">
        <v>26128984370</v>
      </c>
      <c r="G40" s="6">
        <v>24875803035</v>
      </c>
      <c r="I40" s="6">
        <v>0</v>
      </c>
      <c r="K40" s="6">
        <v>0</v>
      </c>
      <c r="M40" s="6">
        <v>-1251235</v>
      </c>
      <c r="O40" s="6">
        <v>30370535394</v>
      </c>
      <c r="Q40" s="6">
        <v>0</v>
      </c>
      <c r="S40" s="6">
        <v>0</v>
      </c>
      <c r="U40" s="6">
        <v>0</v>
      </c>
      <c r="W40" s="6">
        <v>0</v>
      </c>
      <c r="Y40" s="4" t="s">
        <v>22</v>
      </c>
    </row>
    <row r="41" spans="1:25" ht="21" x14ac:dyDescent="0.55000000000000004">
      <c r="A41" s="5" t="s">
        <v>72</v>
      </c>
      <c r="C41" s="6">
        <v>700000</v>
      </c>
      <c r="E41" s="6">
        <v>17361095942</v>
      </c>
      <c r="G41" s="6">
        <v>16860082050</v>
      </c>
      <c r="I41" s="6">
        <v>0</v>
      </c>
      <c r="K41" s="6">
        <v>0</v>
      </c>
      <c r="M41" s="6">
        <v>0</v>
      </c>
      <c r="O41" s="6">
        <v>0</v>
      </c>
      <c r="Q41" s="6">
        <v>700000</v>
      </c>
      <c r="S41" s="6">
        <v>16750</v>
      </c>
      <c r="U41" s="6">
        <v>17361095942</v>
      </c>
      <c r="W41" s="6">
        <v>11655236250</v>
      </c>
      <c r="Y41" s="4" t="s">
        <v>40</v>
      </c>
    </row>
    <row r="42" spans="1:25" ht="21" x14ac:dyDescent="0.55000000000000004">
      <c r="A42" s="5" t="s">
        <v>73</v>
      </c>
      <c r="C42" s="6">
        <v>2751094</v>
      </c>
      <c r="E42" s="6">
        <v>343867587985</v>
      </c>
      <c r="G42" s="6">
        <v>195724267584.39899</v>
      </c>
      <c r="I42" s="6">
        <v>0</v>
      </c>
      <c r="K42" s="6">
        <v>0</v>
      </c>
      <c r="M42" s="6">
        <v>0</v>
      </c>
      <c r="O42" s="6">
        <v>0</v>
      </c>
      <c r="Q42" s="6">
        <v>2751094</v>
      </c>
      <c r="S42" s="6">
        <v>66680</v>
      </c>
      <c r="U42" s="6">
        <v>343867587985</v>
      </c>
      <c r="W42" s="6">
        <v>182351462379.87601</v>
      </c>
      <c r="Y42" s="4" t="s">
        <v>24</v>
      </c>
    </row>
    <row r="43" spans="1:25" ht="21" x14ac:dyDescent="0.55000000000000004">
      <c r="A43" s="5" t="s">
        <v>74</v>
      </c>
      <c r="C43" s="6">
        <v>15000000</v>
      </c>
      <c r="E43" s="6">
        <v>557767126040</v>
      </c>
      <c r="G43" s="6">
        <v>503834242500</v>
      </c>
      <c r="I43" s="6">
        <v>7000000</v>
      </c>
      <c r="K43" s="6">
        <v>196927613756</v>
      </c>
      <c r="M43" s="6">
        <v>0</v>
      </c>
      <c r="O43" s="6">
        <v>0</v>
      </c>
      <c r="Q43" s="6">
        <v>22000000</v>
      </c>
      <c r="S43" s="6">
        <v>23990</v>
      </c>
      <c r="U43" s="6">
        <v>754694739796</v>
      </c>
      <c r="W43" s="6">
        <v>524639709000</v>
      </c>
      <c r="Y43" s="4" t="s">
        <v>75</v>
      </c>
    </row>
    <row r="44" spans="1:25" ht="21" x14ac:dyDescent="0.55000000000000004">
      <c r="A44" s="5" t="s">
        <v>76</v>
      </c>
      <c r="C44" s="6">
        <v>1000000</v>
      </c>
      <c r="E44" s="6">
        <v>14106076212</v>
      </c>
      <c r="G44" s="6">
        <v>8618413500</v>
      </c>
      <c r="I44" s="6">
        <v>0</v>
      </c>
      <c r="K44" s="6">
        <v>0</v>
      </c>
      <c r="M44" s="6">
        <v>0</v>
      </c>
      <c r="O44" s="6">
        <v>0</v>
      </c>
      <c r="Q44" s="6">
        <v>1000000</v>
      </c>
      <c r="S44" s="6">
        <v>7300</v>
      </c>
      <c r="U44" s="6">
        <v>14106076212</v>
      </c>
      <c r="W44" s="6">
        <v>7256565000</v>
      </c>
      <c r="Y44" s="4" t="s">
        <v>40</v>
      </c>
    </row>
    <row r="45" spans="1:25" ht="21" x14ac:dyDescent="0.55000000000000004">
      <c r="A45" s="5" t="s">
        <v>77</v>
      </c>
      <c r="C45" s="6">
        <v>5852431</v>
      </c>
      <c r="E45" s="6">
        <v>33313582515</v>
      </c>
      <c r="G45" s="6">
        <v>267865990432.86401</v>
      </c>
      <c r="I45" s="6">
        <v>0</v>
      </c>
      <c r="K45" s="6">
        <v>0</v>
      </c>
      <c r="M45" s="6">
        <v>0</v>
      </c>
      <c r="O45" s="6">
        <v>0</v>
      </c>
      <c r="Q45" s="6">
        <v>5852431</v>
      </c>
      <c r="S45" s="6">
        <v>34100</v>
      </c>
      <c r="U45" s="6">
        <v>33313582515</v>
      </c>
      <c r="W45" s="6">
        <v>198380468112.255</v>
      </c>
      <c r="Y45" s="4" t="s">
        <v>78</v>
      </c>
    </row>
    <row r="46" spans="1:25" ht="21" x14ac:dyDescent="0.55000000000000004">
      <c r="A46" s="5" t="s">
        <v>79</v>
      </c>
      <c r="C46" s="6">
        <v>0</v>
      </c>
      <c r="E46" s="6">
        <v>0</v>
      </c>
      <c r="G46" s="6">
        <v>0</v>
      </c>
      <c r="I46" s="6">
        <v>3102479</v>
      </c>
      <c r="K46" s="6">
        <v>66230178196</v>
      </c>
      <c r="M46" s="6">
        <v>0</v>
      </c>
      <c r="O46" s="6">
        <v>0</v>
      </c>
      <c r="Q46" s="6">
        <v>3102479</v>
      </c>
      <c r="S46" s="6">
        <v>21040</v>
      </c>
      <c r="U46" s="6">
        <v>66230178196</v>
      </c>
      <c r="W46" s="6">
        <v>64887765018.947998</v>
      </c>
      <c r="Y46" s="4" t="s">
        <v>28</v>
      </c>
    </row>
    <row r="47" spans="1:25" ht="21" x14ac:dyDescent="0.55000000000000004">
      <c r="A47" s="5" t="s">
        <v>80</v>
      </c>
      <c r="C47" s="6">
        <v>0</v>
      </c>
      <c r="E47" s="6">
        <v>0</v>
      </c>
      <c r="G47" s="6">
        <v>0</v>
      </c>
      <c r="I47" s="6">
        <v>5000000</v>
      </c>
      <c r="K47" s="6">
        <v>49770150162</v>
      </c>
      <c r="M47" s="6">
        <v>0</v>
      </c>
      <c r="O47" s="6">
        <v>0</v>
      </c>
      <c r="Q47" s="6">
        <v>5000000</v>
      </c>
      <c r="S47" s="6">
        <v>10056</v>
      </c>
      <c r="U47" s="6">
        <v>49770150162</v>
      </c>
      <c r="W47" s="6">
        <v>49980834000</v>
      </c>
      <c r="Y47" s="4" t="s">
        <v>32</v>
      </c>
    </row>
    <row r="48" spans="1:25" ht="21" x14ac:dyDescent="0.55000000000000004">
      <c r="A48" s="5" t="s">
        <v>81</v>
      </c>
      <c r="C48" s="6">
        <v>0</v>
      </c>
      <c r="E48" s="6">
        <v>0</v>
      </c>
      <c r="G48" s="6">
        <v>0</v>
      </c>
      <c r="I48" s="6">
        <v>15000000</v>
      </c>
      <c r="K48" s="6">
        <v>49095518041</v>
      </c>
      <c r="M48" s="6">
        <v>0</v>
      </c>
      <c r="O48" s="6">
        <v>0</v>
      </c>
      <c r="Q48" s="6">
        <v>15000000</v>
      </c>
      <c r="S48" s="6">
        <v>3140</v>
      </c>
      <c r="U48" s="6">
        <v>49095518041</v>
      </c>
      <c r="W48" s="6">
        <v>46819755000</v>
      </c>
      <c r="Y48" s="4" t="s">
        <v>32</v>
      </c>
    </row>
    <row r="49" spans="1:25" ht="21" x14ac:dyDescent="0.55000000000000004">
      <c r="A49" s="5" t="s">
        <v>82</v>
      </c>
      <c r="C49" s="6">
        <v>0</v>
      </c>
      <c r="E49" s="6">
        <v>0</v>
      </c>
      <c r="G49" s="6">
        <v>0</v>
      </c>
      <c r="I49" s="6">
        <v>2666666</v>
      </c>
      <c r="K49" s="6">
        <v>0</v>
      </c>
      <c r="M49" s="6">
        <v>0</v>
      </c>
      <c r="O49" s="6">
        <v>0</v>
      </c>
      <c r="Q49" s="6">
        <v>2666666</v>
      </c>
      <c r="S49" s="6">
        <v>13584</v>
      </c>
      <c r="U49" s="6">
        <v>74005314832</v>
      </c>
      <c r="W49" s="6">
        <v>36008458197.883202</v>
      </c>
      <c r="Y49" s="4" t="s">
        <v>36</v>
      </c>
    </row>
    <row r="50" spans="1:25" ht="21" x14ac:dyDescent="0.55000000000000004">
      <c r="A50" s="5" t="s">
        <v>83</v>
      </c>
      <c r="C50" s="6">
        <v>0</v>
      </c>
      <c r="E50" s="6">
        <v>0</v>
      </c>
      <c r="G50" s="6">
        <v>0</v>
      </c>
      <c r="I50" s="6">
        <v>1000000</v>
      </c>
      <c r="K50" s="6">
        <v>41513488710</v>
      </c>
      <c r="M50" s="6">
        <v>0</v>
      </c>
      <c r="O50" s="6">
        <v>0</v>
      </c>
      <c r="Q50" s="6">
        <v>1000000</v>
      </c>
      <c r="S50" s="6">
        <v>37465</v>
      </c>
      <c r="U50" s="6">
        <v>41513488710</v>
      </c>
      <c r="W50" s="6">
        <v>37242083250</v>
      </c>
      <c r="Y50" s="4" t="s">
        <v>36</v>
      </c>
    </row>
    <row r="51" spans="1:25" ht="21" x14ac:dyDescent="0.55000000000000004">
      <c r="A51" s="5" t="s">
        <v>84</v>
      </c>
      <c r="C51" s="6">
        <v>0</v>
      </c>
      <c r="E51" s="6">
        <v>0</v>
      </c>
      <c r="G51" s="6">
        <v>0</v>
      </c>
      <c r="I51" s="6">
        <v>21485748</v>
      </c>
      <c r="K51" s="6">
        <v>410382756115</v>
      </c>
      <c r="M51" s="6">
        <v>-1500000</v>
      </c>
      <c r="O51" s="6">
        <v>28580660374</v>
      </c>
      <c r="Q51" s="6">
        <v>19985748</v>
      </c>
      <c r="S51" s="6">
        <v>16070</v>
      </c>
      <c r="U51" s="6">
        <v>385626968809</v>
      </c>
      <c r="W51" s="6">
        <v>319260003086.35797</v>
      </c>
      <c r="Y51" s="4" t="s">
        <v>85</v>
      </c>
    </row>
    <row r="52" spans="1:25" ht="21" x14ac:dyDescent="0.55000000000000004">
      <c r="A52" s="5" t="s">
        <v>86</v>
      </c>
      <c r="C52" s="6">
        <v>0</v>
      </c>
      <c r="E52" s="6">
        <v>0</v>
      </c>
      <c r="G52" s="6">
        <v>0</v>
      </c>
      <c r="I52" s="6">
        <v>1106110</v>
      </c>
      <c r="K52" s="6">
        <v>19325742536</v>
      </c>
      <c r="M52" s="6">
        <v>0</v>
      </c>
      <c r="O52" s="6">
        <v>0</v>
      </c>
      <c r="Q52" s="6">
        <v>1106110</v>
      </c>
      <c r="S52" s="6">
        <v>16640</v>
      </c>
      <c r="U52" s="6">
        <v>19325742536</v>
      </c>
      <c r="W52" s="6">
        <v>18296156661.119999</v>
      </c>
      <c r="Y52" s="4" t="s">
        <v>42</v>
      </c>
    </row>
    <row r="53" spans="1:25" ht="21" x14ac:dyDescent="0.55000000000000004">
      <c r="A53" s="5" t="s">
        <v>87</v>
      </c>
      <c r="C53" s="6">
        <v>0</v>
      </c>
      <c r="E53" s="6">
        <v>0</v>
      </c>
      <c r="G53" s="6">
        <v>0</v>
      </c>
      <c r="I53" s="6">
        <v>2355075</v>
      </c>
      <c r="K53" s="6">
        <v>143510019330</v>
      </c>
      <c r="M53" s="6">
        <v>0</v>
      </c>
      <c r="O53" s="6">
        <v>0</v>
      </c>
      <c r="Q53" s="6">
        <v>2355075</v>
      </c>
      <c r="S53" s="6">
        <v>50990</v>
      </c>
      <c r="U53" s="6">
        <v>143510019330</v>
      </c>
      <c r="W53" s="6">
        <v>119370766850</v>
      </c>
      <c r="Y53" s="4" t="s">
        <v>30</v>
      </c>
    </row>
    <row r="54" spans="1:25" ht="21" x14ac:dyDescent="0.55000000000000004">
      <c r="A54" s="5" t="s">
        <v>88</v>
      </c>
      <c r="C54" s="6">
        <v>0</v>
      </c>
      <c r="E54" s="6">
        <v>0</v>
      </c>
      <c r="G54" s="6">
        <v>0</v>
      </c>
      <c r="I54" s="6">
        <v>650000</v>
      </c>
      <c r="K54" s="6">
        <v>19892527682</v>
      </c>
      <c r="M54" s="6">
        <v>-650000</v>
      </c>
      <c r="O54" s="6">
        <v>20243331293</v>
      </c>
      <c r="Q54" s="6">
        <v>0</v>
      </c>
      <c r="S54" s="6">
        <v>0</v>
      </c>
      <c r="U54" s="6">
        <v>0</v>
      </c>
      <c r="W54" s="6">
        <v>0</v>
      </c>
      <c r="Y54" s="4" t="s">
        <v>22</v>
      </c>
    </row>
    <row r="55" spans="1:25" ht="21" x14ac:dyDescent="0.55000000000000004">
      <c r="A55" s="5" t="s">
        <v>89</v>
      </c>
      <c r="C55" s="6">
        <v>0</v>
      </c>
      <c r="E55" s="6">
        <v>0</v>
      </c>
      <c r="G55" s="6">
        <v>0</v>
      </c>
      <c r="I55" s="6">
        <v>903848</v>
      </c>
      <c r="K55" s="6">
        <v>31118545293</v>
      </c>
      <c r="M55" s="6">
        <v>-164184</v>
      </c>
      <c r="O55" s="6">
        <v>6871019218</v>
      </c>
      <c r="Q55" s="6">
        <v>739664</v>
      </c>
      <c r="S55" s="6">
        <v>32780</v>
      </c>
      <c r="U55" s="6">
        <v>25465861166</v>
      </c>
      <c r="W55" s="6">
        <v>24101921113.776001</v>
      </c>
      <c r="Y55" s="4" t="s">
        <v>42</v>
      </c>
    </row>
    <row r="56" spans="1:25" ht="19.5" thickBot="1" x14ac:dyDescent="0.5">
      <c r="C56" s="7">
        <f>SUM(C9:C55)</f>
        <v>358044110</v>
      </c>
      <c r="E56" s="7">
        <f>SUM(E9:E55)</f>
        <v>7456150019216</v>
      </c>
      <c r="F56" s="6"/>
      <c r="G56" s="7">
        <f>SUM(G9:G55)</f>
        <v>9321927931753.4766</v>
      </c>
      <c r="H56" s="6"/>
      <c r="I56" s="7">
        <f>SUM(I9:I55)</f>
        <v>235175546</v>
      </c>
      <c r="J56" s="6"/>
      <c r="K56" s="7">
        <f>SUM(K9:K55)</f>
        <v>2325387557999</v>
      </c>
      <c r="L56" s="6"/>
      <c r="M56" s="7">
        <f>SUM(M9:M55)</f>
        <v>-6009865</v>
      </c>
      <c r="N56" s="6"/>
      <c r="O56" s="7">
        <f>SUM(O9:O55)</f>
        <v>217405557649</v>
      </c>
      <c r="P56" s="6"/>
      <c r="Q56" s="7">
        <f>SUM(Q9:Q55)</f>
        <v>587209791</v>
      </c>
      <c r="R56" s="6"/>
      <c r="S56" s="7">
        <f>SUM(S9:S55)</f>
        <v>39428607</v>
      </c>
      <c r="T56" s="6"/>
      <c r="U56" s="7">
        <f>SUM(U9:U55)</f>
        <v>9591228393312</v>
      </c>
      <c r="V56" s="6"/>
      <c r="W56" s="7">
        <f>SUM(W9:W55)</f>
        <v>10078083805471.818</v>
      </c>
      <c r="X56" s="6"/>
      <c r="Y56" s="7"/>
    </row>
    <row r="57" spans="1:25" ht="19.5" thickTop="1" x14ac:dyDescent="0.45"/>
    <row r="58" spans="1:25" x14ac:dyDescent="0.45">
      <c r="W58" s="6"/>
    </row>
    <row r="59" spans="1:25" x14ac:dyDescent="0.45">
      <c r="W59" s="6"/>
    </row>
    <row r="60" spans="1:25" x14ac:dyDescent="0.45">
      <c r="W60" s="6"/>
    </row>
    <row r="61" spans="1:25" x14ac:dyDescent="0.45">
      <c r="W61" s="6"/>
    </row>
    <row r="62" spans="1:25" x14ac:dyDescent="0.45">
      <c r="W62" s="6"/>
    </row>
    <row r="63" spans="1:25" x14ac:dyDescent="0.45">
      <c r="W63" s="6"/>
    </row>
    <row r="64" spans="1:25" x14ac:dyDescent="0.45">
      <c r="W64" s="6"/>
    </row>
    <row r="65" spans="23:23" x14ac:dyDescent="0.45">
      <c r="W65" s="6"/>
    </row>
    <row r="66" spans="23:23" x14ac:dyDescent="0.45">
      <c r="W66" s="6"/>
    </row>
    <row r="67" spans="23:23" x14ac:dyDescent="0.45">
      <c r="W67" s="6"/>
    </row>
    <row r="68" spans="23:23" x14ac:dyDescent="0.45">
      <c r="W68" s="6"/>
    </row>
    <row r="69" spans="23:23" x14ac:dyDescent="0.45">
      <c r="W69" s="6"/>
    </row>
    <row r="70" spans="23:23" x14ac:dyDescent="0.45">
      <c r="W70" s="6"/>
    </row>
    <row r="71" spans="23:23" x14ac:dyDescent="0.45">
      <c r="W71" s="6"/>
    </row>
    <row r="72" spans="23:23" x14ac:dyDescent="0.45">
      <c r="W72" s="6"/>
    </row>
    <row r="73" spans="23:23" x14ac:dyDescent="0.45">
      <c r="W73" s="6"/>
    </row>
    <row r="74" spans="23:23" x14ac:dyDescent="0.45">
      <c r="W74" s="6"/>
    </row>
  </sheetData>
  <mergeCells count="21">
    <mergeCell ref="K8"/>
    <mergeCell ref="I7:K7"/>
    <mergeCell ref="M8"/>
    <mergeCell ref="O8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56"/>
  <sheetViews>
    <sheetView rightToLeft="1" topLeftCell="A31" workbookViewId="0">
      <selection activeCell="I28" sqref="I28"/>
    </sheetView>
  </sheetViews>
  <sheetFormatPr defaultRowHeight="18.75" x14ac:dyDescent="0.45"/>
  <cols>
    <col min="1" max="1" width="34.7109375" style="4" bestFit="1" customWidth="1"/>
    <col min="2" max="2" width="1" style="4" customWidth="1"/>
    <col min="3" max="3" width="21.28515625" style="4" bestFit="1" customWidth="1"/>
    <col min="4" max="4" width="1" style="4" customWidth="1"/>
    <col min="5" max="5" width="22.7109375" style="4" bestFit="1" customWidth="1"/>
    <col min="6" max="6" width="1" style="4" customWidth="1"/>
    <col min="7" max="7" width="16.28515625" style="4" bestFit="1" customWidth="1"/>
    <col min="8" max="8" width="1" style="4" customWidth="1"/>
    <col min="9" max="9" width="17" style="4" bestFit="1" customWidth="1"/>
    <col min="10" max="10" width="1" style="4" customWidth="1"/>
    <col min="11" max="11" width="25.7109375" style="4" bestFit="1" customWidth="1"/>
    <col min="12" max="12" width="1" style="4" customWidth="1"/>
    <col min="13" max="13" width="21.28515625" style="4" bestFit="1" customWidth="1"/>
    <col min="14" max="14" width="1" style="4" customWidth="1"/>
    <col min="15" max="15" width="22.7109375" style="4" bestFit="1" customWidth="1"/>
    <col min="16" max="16" width="1" style="4" customWidth="1"/>
    <col min="17" max="17" width="16.28515625" style="4" bestFit="1" customWidth="1"/>
    <col min="18" max="18" width="1" style="4" customWidth="1"/>
    <col min="19" max="19" width="17" style="4" bestFit="1" customWidth="1"/>
    <col min="20" max="20" width="1" style="4" customWidth="1"/>
    <col min="21" max="21" width="25.7109375" style="4" bestFit="1" customWidth="1"/>
    <col min="22" max="22" width="1" style="4" customWidth="1"/>
    <col min="23" max="23" width="9.140625" style="4" customWidth="1"/>
    <col min="24" max="16384" width="9.140625" style="4"/>
  </cols>
  <sheetData>
    <row r="2" spans="1:21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30" x14ac:dyDescent="0.45">
      <c r="A3" s="16" t="s">
        <v>306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1" ht="30" x14ac:dyDescent="0.45">
      <c r="A6" s="17" t="s">
        <v>3</v>
      </c>
      <c r="C6" s="18" t="s">
        <v>308</v>
      </c>
      <c r="D6" s="18" t="s">
        <v>308</v>
      </c>
      <c r="E6" s="18" t="s">
        <v>308</v>
      </c>
      <c r="F6" s="18" t="s">
        <v>308</v>
      </c>
      <c r="G6" s="18" t="s">
        <v>308</v>
      </c>
      <c r="H6" s="18" t="s">
        <v>308</v>
      </c>
      <c r="I6" s="18" t="s">
        <v>308</v>
      </c>
      <c r="J6" s="18" t="s">
        <v>308</v>
      </c>
      <c r="K6" s="18" t="s">
        <v>308</v>
      </c>
      <c r="M6" s="18" t="s">
        <v>309</v>
      </c>
      <c r="N6" s="18" t="s">
        <v>309</v>
      </c>
      <c r="O6" s="18" t="s">
        <v>309</v>
      </c>
      <c r="P6" s="18" t="s">
        <v>309</v>
      </c>
      <c r="Q6" s="18" t="s">
        <v>309</v>
      </c>
      <c r="R6" s="18" t="s">
        <v>309</v>
      </c>
      <c r="S6" s="18" t="s">
        <v>309</v>
      </c>
      <c r="T6" s="18" t="s">
        <v>309</v>
      </c>
      <c r="U6" s="18" t="s">
        <v>309</v>
      </c>
    </row>
    <row r="7" spans="1:21" ht="30" x14ac:dyDescent="0.45">
      <c r="A7" s="18" t="s">
        <v>3</v>
      </c>
      <c r="C7" s="18" t="s">
        <v>332</v>
      </c>
      <c r="E7" s="18" t="s">
        <v>333</v>
      </c>
      <c r="G7" s="18" t="s">
        <v>334</v>
      </c>
      <c r="I7" s="18" t="s">
        <v>201</v>
      </c>
      <c r="K7" s="18" t="s">
        <v>335</v>
      </c>
      <c r="M7" s="18" t="s">
        <v>332</v>
      </c>
      <c r="O7" s="18" t="s">
        <v>333</v>
      </c>
      <c r="Q7" s="18" t="s">
        <v>334</v>
      </c>
      <c r="S7" s="18" t="s">
        <v>201</v>
      </c>
      <c r="U7" s="18" t="s">
        <v>335</v>
      </c>
    </row>
    <row r="8" spans="1:21" ht="21" x14ac:dyDescent="0.55000000000000004">
      <c r="A8" s="5" t="s">
        <v>84</v>
      </c>
      <c r="C8" s="6">
        <v>0</v>
      </c>
      <c r="E8" s="6">
        <v>-3077088750</v>
      </c>
      <c r="G8" s="6">
        <v>442991651</v>
      </c>
      <c r="I8" s="6">
        <v>-2634097099</v>
      </c>
      <c r="K8" s="4" t="s">
        <v>336</v>
      </c>
      <c r="M8" s="6">
        <v>0</v>
      </c>
      <c r="O8" s="6">
        <v>-3077088750</v>
      </c>
      <c r="Q8" s="6">
        <v>442991651</v>
      </c>
      <c r="S8" s="6">
        <v>-2634097099</v>
      </c>
      <c r="U8" s="4" t="s">
        <v>336</v>
      </c>
    </row>
    <row r="9" spans="1:21" ht="21" x14ac:dyDescent="0.55000000000000004">
      <c r="A9" s="5" t="s">
        <v>89</v>
      </c>
      <c r="C9" s="6">
        <v>0</v>
      </c>
      <c r="E9" s="6">
        <v>-179921254</v>
      </c>
      <c r="G9" s="6">
        <v>303058583</v>
      </c>
      <c r="I9" s="6">
        <v>123137329</v>
      </c>
      <c r="K9" s="4" t="s">
        <v>40</v>
      </c>
      <c r="M9" s="6">
        <v>0</v>
      </c>
      <c r="O9" s="6">
        <v>-179921254</v>
      </c>
      <c r="Q9" s="6">
        <v>303058583</v>
      </c>
      <c r="S9" s="6">
        <v>123137329</v>
      </c>
      <c r="U9" s="4" t="s">
        <v>40</v>
      </c>
    </row>
    <row r="10" spans="1:21" ht="21" x14ac:dyDescent="0.55000000000000004">
      <c r="A10" s="5" t="s">
        <v>31</v>
      </c>
      <c r="C10" s="6">
        <v>0</v>
      </c>
      <c r="E10" s="6">
        <v>-149410448</v>
      </c>
      <c r="G10" s="6">
        <v>4106813494</v>
      </c>
      <c r="I10" s="6">
        <v>3957403046</v>
      </c>
      <c r="K10" s="4" t="s">
        <v>337</v>
      </c>
      <c r="M10" s="6">
        <v>0</v>
      </c>
      <c r="O10" s="6">
        <v>-149410448</v>
      </c>
      <c r="Q10" s="6">
        <v>4106813494</v>
      </c>
      <c r="S10" s="6">
        <v>3957403046</v>
      </c>
      <c r="U10" s="4" t="s">
        <v>337</v>
      </c>
    </row>
    <row r="11" spans="1:21" ht="21" x14ac:dyDescent="0.55000000000000004">
      <c r="A11" s="5" t="s">
        <v>88</v>
      </c>
      <c r="C11" s="6">
        <v>0</v>
      </c>
      <c r="E11" s="6">
        <v>0</v>
      </c>
      <c r="G11" s="6">
        <v>833194611</v>
      </c>
      <c r="I11" s="6">
        <v>833194611</v>
      </c>
      <c r="K11" s="4" t="s">
        <v>28</v>
      </c>
      <c r="M11" s="6">
        <v>0</v>
      </c>
      <c r="O11" s="6">
        <v>0</v>
      </c>
      <c r="Q11" s="6">
        <v>833194611</v>
      </c>
      <c r="S11" s="6">
        <v>833194611</v>
      </c>
      <c r="U11" s="4" t="s">
        <v>28</v>
      </c>
    </row>
    <row r="12" spans="1:21" ht="21" x14ac:dyDescent="0.55000000000000004">
      <c r="A12" s="5" t="s">
        <v>69</v>
      </c>
      <c r="C12" s="6">
        <v>4866042747</v>
      </c>
      <c r="E12" s="6">
        <v>-9086482916</v>
      </c>
      <c r="G12" s="6">
        <v>1040701215</v>
      </c>
      <c r="I12" s="6">
        <v>-3179738954</v>
      </c>
      <c r="K12" s="4" t="s">
        <v>338</v>
      </c>
      <c r="M12" s="6">
        <v>4866042747</v>
      </c>
      <c r="O12" s="6">
        <v>-9086482916</v>
      </c>
      <c r="Q12" s="6">
        <v>1040701215</v>
      </c>
      <c r="S12" s="6">
        <v>-3179738954</v>
      </c>
      <c r="U12" s="4" t="s">
        <v>338</v>
      </c>
    </row>
    <row r="13" spans="1:21" ht="21" x14ac:dyDescent="0.55000000000000004">
      <c r="A13" s="5" t="s">
        <v>38</v>
      </c>
      <c r="C13" s="6">
        <v>0</v>
      </c>
      <c r="E13" s="6">
        <v>531421612</v>
      </c>
      <c r="G13" s="6">
        <v>1065113562</v>
      </c>
      <c r="I13" s="6">
        <v>1596535174</v>
      </c>
      <c r="K13" s="4" t="s">
        <v>339</v>
      </c>
      <c r="M13" s="6">
        <v>0</v>
      </c>
      <c r="O13" s="6">
        <v>531421612</v>
      </c>
      <c r="Q13" s="6">
        <v>1065113562</v>
      </c>
      <c r="S13" s="6">
        <v>1596535174</v>
      </c>
      <c r="U13" s="4" t="s">
        <v>339</v>
      </c>
    </row>
    <row r="14" spans="1:21" ht="21" x14ac:dyDescent="0.55000000000000004">
      <c r="A14" s="5" t="s">
        <v>48</v>
      </c>
      <c r="C14" s="6">
        <v>0</v>
      </c>
      <c r="E14" s="6">
        <v>-383255568</v>
      </c>
      <c r="G14" s="6">
        <v>-13257</v>
      </c>
      <c r="I14" s="6">
        <v>-383268825</v>
      </c>
      <c r="K14" s="4" t="s">
        <v>340</v>
      </c>
      <c r="M14" s="6">
        <v>0</v>
      </c>
      <c r="O14" s="6">
        <v>-383255568</v>
      </c>
      <c r="Q14" s="6">
        <v>-13257</v>
      </c>
      <c r="S14" s="6">
        <v>-383268825</v>
      </c>
      <c r="U14" s="4" t="s">
        <v>340</v>
      </c>
    </row>
    <row r="15" spans="1:21" ht="21" x14ac:dyDescent="0.55000000000000004">
      <c r="A15" s="5" t="s">
        <v>71</v>
      </c>
      <c r="C15" s="6">
        <v>0</v>
      </c>
      <c r="E15" s="6">
        <v>0</v>
      </c>
      <c r="G15" s="6">
        <v>1495690962</v>
      </c>
      <c r="I15" s="6">
        <v>1495690962</v>
      </c>
      <c r="K15" s="4" t="s">
        <v>254</v>
      </c>
      <c r="M15" s="6">
        <v>0</v>
      </c>
      <c r="O15" s="6">
        <v>0</v>
      </c>
      <c r="Q15" s="6">
        <v>1495690962</v>
      </c>
      <c r="S15" s="6">
        <v>1495690962</v>
      </c>
      <c r="U15" s="4" t="s">
        <v>254</v>
      </c>
    </row>
    <row r="16" spans="1:21" ht="21" x14ac:dyDescent="0.55000000000000004">
      <c r="A16" s="5" t="s">
        <v>15</v>
      </c>
      <c r="C16" s="6">
        <v>0</v>
      </c>
      <c r="E16" s="6">
        <v>-3118269419</v>
      </c>
      <c r="G16" s="6">
        <v>-5832</v>
      </c>
      <c r="I16" s="6">
        <v>-3118275251</v>
      </c>
      <c r="K16" s="4" t="s">
        <v>338</v>
      </c>
      <c r="M16" s="6">
        <v>0</v>
      </c>
      <c r="O16" s="6">
        <v>-3118269419</v>
      </c>
      <c r="Q16" s="6">
        <v>-5832</v>
      </c>
      <c r="S16" s="6">
        <v>-3118275251</v>
      </c>
      <c r="U16" s="4" t="s">
        <v>338</v>
      </c>
    </row>
    <row r="17" spans="1:21" ht="21" x14ac:dyDescent="0.55000000000000004">
      <c r="A17" s="5" t="s">
        <v>46</v>
      </c>
      <c r="C17" s="6">
        <v>0</v>
      </c>
      <c r="E17" s="6">
        <v>267516871</v>
      </c>
      <c r="G17" s="6">
        <v>412960328</v>
      </c>
      <c r="I17" s="6">
        <v>680477199</v>
      </c>
      <c r="K17" s="4" t="s">
        <v>32</v>
      </c>
      <c r="M17" s="6">
        <v>0</v>
      </c>
      <c r="O17" s="6">
        <v>267516871</v>
      </c>
      <c r="Q17" s="6">
        <v>412960328</v>
      </c>
      <c r="S17" s="6">
        <v>680477199</v>
      </c>
      <c r="U17" s="4" t="s">
        <v>32</v>
      </c>
    </row>
    <row r="18" spans="1:21" ht="21" x14ac:dyDescent="0.55000000000000004">
      <c r="A18" s="5" t="s">
        <v>54</v>
      </c>
      <c r="C18" s="6">
        <v>6134968319</v>
      </c>
      <c r="E18" s="6">
        <v>254470440672</v>
      </c>
      <c r="G18" s="6">
        <v>-29614</v>
      </c>
      <c r="I18" s="6">
        <v>260605379377</v>
      </c>
      <c r="K18" s="4" t="s">
        <v>341</v>
      </c>
      <c r="M18" s="6">
        <v>6134968319</v>
      </c>
      <c r="O18" s="6">
        <v>254470440672</v>
      </c>
      <c r="Q18" s="6">
        <v>-29614</v>
      </c>
      <c r="S18" s="6">
        <v>260605379377</v>
      </c>
      <c r="U18" s="4" t="s">
        <v>341</v>
      </c>
    </row>
    <row r="19" spans="1:21" ht="21" x14ac:dyDescent="0.55000000000000004">
      <c r="A19" s="5" t="s">
        <v>83</v>
      </c>
      <c r="C19" s="6">
        <v>107226792</v>
      </c>
      <c r="E19" s="6">
        <v>-334546057</v>
      </c>
      <c r="G19" s="6">
        <v>0</v>
      </c>
      <c r="I19" s="6">
        <v>-227319265</v>
      </c>
      <c r="K19" s="4" t="s">
        <v>342</v>
      </c>
      <c r="M19" s="6">
        <v>107226792</v>
      </c>
      <c r="O19" s="6">
        <v>-334546057</v>
      </c>
      <c r="Q19" s="6">
        <v>0</v>
      </c>
      <c r="S19" s="6">
        <v>-227319265</v>
      </c>
      <c r="U19" s="4" t="s">
        <v>342</v>
      </c>
    </row>
    <row r="20" spans="1:21" ht="21" x14ac:dyDescent="0.55000000000000004">
      <c r="A20" s="5" t="s">
        <v>43</v>
      </c>
      <c r="C20" s="6">
        <v>152719665</v>
      </c>
      <c r="E20" s="6">
        <v>-59207166</v>
      </c>
      <c r="G20" s="6">
        <v>0</v>
      </c>
      <c r="I20" s="6">
        <v>93512499</v>
      </c>
      <c r="K20" s="4" t="s">
        <v>40</v>
      </c>
      <c r="M20" s="6">
        <v>152719665</v>
      </c>
      <c r="O20" s="6">
        <v>-59207166</v>
      </c>
      <c r="Q20" s="6">
        <v>0</v>
      </c>
      <c r="S20" s="6">
        <v>93512499</v>
      </c>
      <c r="U20" s="4" t="s">
        <v>40</v>
      </c>
    </row>
    <row r="21" spans="1:21" ht="21" x14ac:dyDescent="0.55000000000000004">
      <c r="A21" s="5" t="s">
        <v>68</v>
      </c>
      <c r="C21" s="6">
        <v>63000000</v>
      </c>
      <c r="E21" s="6">
        <v>-58359110</v>
      </c>
      <c r="G21" s="6">
        <v>0</v>
      </c>
      <c r="I21" s="6">
        <v>4640890</v>
      </c>
      <c r="K21" s="4" t="s">
        <v>22</v>
      </c>
      <c r="M21" s="6">
        <v>63000000</v>
      </c>
      <c r="O21" s="6">
        <v>-58359110</v>
      </c>
      <c r="Q21" s="6">
        <v>0</v>
      </c>
      <c r="S21" s="6">
        <v>4640890</v>
      </c>
      <c r="U21" s="4" t="s">
        <v>22</v>
      </c>
    </row>
    <row r="22" spans="1:21" ht="21" x14ac:dyDescent="0.55000000000000004">
      <c r="A22" s="5" t="s">
        <v>39</v>
      </c>
      <c r="C22" s="6">
        <v>354895341</v>
      </c>
      <c r="E22" s="6">
        <v>-5816572</v>
      </c>
      <c r="G22" s="6">
        <v>0</v>
      </c>
      <c r="I22" s="6">
        <v>349078769</v>
      </c>
      <c r="K22" s="4" t="s">
        <v>42</v>
      </c>
      <c r="M22" s="6">
        <v>354895341</v>
      </c>
      <c r="O22" s="6">
        <v>-5816572</v>
      </c>
      <c r="Q22" s="6">
        <v>0</v>
      </c>
      <c r="S22" s="6">
        <v>349078769</v>
      </c>
      <c r="U22" s="4" t="s">
        <v>42</v>
      </c>
    </row>
    <row r="23" spans="1:21" ht="21" x14ac:dyDescent="0.55000000000000004">
      <c r="A23" s="5" t="s">
        <v>82</v>
      </c>
      <c r="C23" s="6">
        <v>0</v>
      </c>
      <c r="E23" s="6">
        <v>-37996856634</v>
      </c>
      <c r="G23" s="6">
        <v>0</v>
      </c>
      <c r="I23" s="6">
        <v>-37996856634</v>
      </c>
      <c r="K23" s="4" t="s">
        <v>343</v>
      </c>
      <c r="M23" s="6">
        <v>0</v>
      </c>
      <c r="O23" s="6">
        <v>-37996856634</v>
      </c>
      <c r="Q23" s="6">
        <v>0</v>
      </c>
      <c r="S23" s="6">
        <v>-37996856634</v>
      </c>
      <c r="U23" s="4" t="s">
        <v>343</v>
      </c>
    </row>
    <row r="24" spans="1:21" ht="21" x14ac:dyDescent="0.55000000000000004">
      <c r="A24" s="5" t="s">
        <v>35</v>
      </c>
      <c r="C24" s="6">
        <v>0</v>
      </c>
      <c r="E24" s="6">
        <v>51148867</v>
      </c>
      <c r="G24" s="6">
        <v>0</v>
      </c>
      <c r="I24" s="6">
        <v>51148867</v>
      </c>
      <c r="K24" s="4" t="s">
        <v>22</v>
      </c>
      <c r="M24" s="6">
        <v>0</v>
      </c>
      <c r="O24" s="6">
        <v>51148867</v>
      </c>
      <c r="Q24" s="6">
        <v>0</v>
      </c>
      <c r="S24" s="6">
        <v>51148867</v>
      </c>
      <c r="U24" s="4" t="s">
        <v>22</v>
      </c>
    </row>
    <row r="25" spans="1:21" ht="21" x14ac:dyDescent="0.55000000000000004">
      <c r="A25" s="5" t="s">
        <v>56</v>
      </c>
      <c r="C25" s="6">
        <v>0</v>
      </c>
      <c r="E25" s="6">
        <v>-27942481632</v>
      </c>
      <c r="G25" s="6">
        <v>0</v>
      </c>
      <c r="I25" s="6">
        <v>-27942481632</v>
      </c>
      <c r="K25" s="4" t="s">
        <v>344</v>
      </c>
      <c r="M25" s="6">
        <v>0</v>
      </c>
      <c r="O25" s="6">
        <v>-27942481632</v>
      </c>
      <c r="Q25" s="6">
        <v>0</v>
      </c>
      <c r="S25" s="6">
        <v>-27942481632</v>
      </c>
      <c r="U25" s="4" t="s">
        <v>344</v>
      </c>
    </row>
    <row r="26" spans="1:21" ht="21" x14ac:dyDescent="0.55000000000000004">
      <c r="A26" s="5" t="s">
        <v>58</v>
      </c>
      <c r="C26" s="6">
        <v>0</v>
      </c>
      <c r="E26" s="6">
        <v>-12275425435</v>
      </c>
      <c r="G26" s="6">
        <v>0</v>
      </c>
      <c r="I26" s="6">
        <v>-12275425435</v>
      </c>
      <c r="K26" s="4" t="s">
        <v>345</v>
      </c>
      <c r="M26" s="6">
        <v>0</v>
      </c>
      <c r="O26" s="6">
        <v>-12275425435</v>
      </c>
      <c r="Q26" s="6">
        <v>0</v>
      </c>
      <c r="S26" s="6">
        <v>-12275425435</v>
      </c>
      <c r="U26" s="4" t="s">
        <v>345</v>
      </c>
    </row>
    <row r="27" spans="1:21" ht="21" x14ac:dyDescent="0.55000000000000004">
      <c r="A27" s="5" t="s">
        <v>27</v>
      </c>
      <c r="C27" s="6">
        <v>0</v>
      </c>
      <c r="E27" s="6">
        <v>38327601521</v>
      </c>
      <c r="G27" s="6">
        <v>0</v>
      </c>
      <c r="I27" s="6">
        <f>E27</f>
        <v>38327601521</v>
      </c>
      <c r="K27" s="4" t="s">
        <v>346</v>
      </c>
      <c r="M27" s="6">
        <v>0</v>
      </c>
      <c r="O27" s="6">
        <v>38327601521</v>
      </c>
      <c r="Q27" s="6">
        <v>0</v>
      </c>
      <c r="S27" s="6">
        <f>O27</f>
        <v>38327601521</v>
      </c>
      <c r="U27" s="4" t="s">
        <v>346</v>
      </c>
    </row>
    <row r="28" spans="1:21" ht="21" x14ac:dyDescent="0.55000000000000004">
      <c r="A28" s="5" t="s">
        <v>73</v>
      </c>
      <c r="C28" s="6">
        <v>0</v>
      </c>
      <c r="E28" s="6">
        <v>-83281009</v>
      </c>
      <c r="G28" s="6">
        <v>0</v>
      </c>
      <c r="I28" s="6">
        <v>-83281009</v>
      </c>
      <c r="K28" s="4" t="s">
        <v>22</v>
      </c>
      <c r="M28" s="6">
        <v>0</v>
      </c>
      <c r="O28" s="6">
        <v>-83281009</v>
      </c>
      <c r="Q28" s="6">
        <v>0</v>
      </c>
      <c r="S28" s="6">
        <v>-83281009</v>
      </c>
      <c r="U28" s="4" t="s">
        <v>22</v>
      </c>
    </row>
    <row r="29" spans="1:21" ht="21" x14ac:dyDescent="0.55000000000000004">
      <c r="A29" s="5" t="s">
        <v>60</v>
      </c>
      <c r="C29" s="6">
        <v>0</v>
      </c>
      <c r="E29" s="6">
        <v>-102247323398</v>
      </c>
      <c r="G29" s="6">
        <v>0</v>
      </c>
      <c r="I29" s="6">
        <v>-102247323398</v>
      </c>
      <c r="K29" s="4" t="s">
        <v>347</v>
      </c>
      <c r="M29" s="6">
        <v>0</v>
      </c>
      <c r="O29" s="6">
        <v>-102247323398</v>
      </c>
      <c r="Q29" s="6">
        <v>0</v>
      </c>
      <c r="S29" s="6">
        <v>-102247323398</v>
      </c>
      <c r="U29" s="4" t="s">
        <v>347</v>
      </c>
    </row>
    <row r="30" spans="1:21" ht="21" x14ac:dyDescent="0.55000000000000004">
      <c r="A30" s="5" t="s">
        <v>25</v>
      </c>
      <c r="C30" s="6">
        <v>0</v>
      </c>
      <c r="E30" s="6">
        <v>965978876</v>
      </c>
      <c r="G30" s="6">
        <v>0</v>
      </c>
      <c r="I30" s="6">
        <v>965978876</v>
      </c>
      <c r="K30" s="4" t="s">
        <v>28</v>
      </c>
      <c r="M30" s="6">
        <v>0</v>
      </c>
      <c r="O30" s="6">
        <v>965978876</v>
      </c>
      <c r="Q30" s="6">
        <v>0</v>
      </c>
      <c r="S30" s="6">
        <v>965978876</v>
      </c>
      <c r="U30" s="4" t="s">
        <v>28</v>
      </c>
    </row>
    <row r="31" spans="1:21" ht="21" x14ac:dyDescent="0.55000000000000004">
      <c r="A31" s="5" t="s">
        <v>62</v>
      </c>
      <c r="C31" s="6">
        <v>0</v>
      </c>
      <c r="E31" s="6">
        <v>144295893</v>
      </c>
      <c r="G31" s="6">
        <v>0</v>
      </c>
      <c r="I31" s="6">
        <v>144295893</v>
      </c>
      <c r="K31" s="4" t="s">
        <v>40</v>
      </c>
      <c r="M31" s="6">
        <v>0</v>
      </c>
      <c r="O31" s="6">
        <v>144295893</v>
      </c>
      <c r="Q31" s="6">
        <v>0</v>
      </c>
      <c r="S31" s="6">
        <v>144295893</v>
      </c>
      <c r="U31" s="4" t="s">
        <v>40</v>
      </c>
    </row>
    <row r="32" spans="1:21" ht="21" x14ac:dyDescent="0.55000000000000004">
      <c r="A32" s="5" t="s">
        <v>21</v>
      </c>
      <c r="C32" s="6">
        <v>0</v>
      </c>
      <c r="E32" s="6">
        <v>11484652</v>
      </c>
      <c r="G32" s="6">
        <v>0</v>
      </c>
      <c r="I32" s="6">
        <v>11484652</v>
      </c>
      <c r="K32" s="4" t="s">
        <v>22</v>
      </c>
      <c r="M32" s="6">
        <v>0</v>
      </c>
      <c r="O32" s="6">
        <v>11484652</v>
      </c>
      <c r="Q32" s="6">
        <v>0</v>
      </c>
      <c r="S32" s="6">
        <v>11484652</v>
      </c>
      <c r="U32" s="4" t="s">
        <v>22</v>
      </c>
    </row>
    <row r="33" spans="1:21" ht="21" x14ac:dyDescent="0.55000000000000004">
      <c r="A33" s="5" t="s">
        <v>17</v>
      </c>
      <c r="C33" s="6">
        <v>0</v>
      </c>
      <c r="E33" s="6">
        <v>306274950</v>
      </c>
      <c r="G33" s="6">
        <v>0</v>
      </c>
      <c r="I33" s="6">
        <v>306274950</v>
      </c>
      <c r="K33" s="4" t="s">
        <v>42</v>
      </c>
      <c r="M33" s="6">
        <v>0</v>
      </c>
      <c r="O33" s="6">
        <v>306274950</v>
      </c>
      <c r="Q33" s="6">
        <v>0</v>
      </c>
      <c r="S33" s="6">
        <v>306274950</v>
      </c>
      <c r="U33" s="4" t="s">
        <v>42</v>
      </c>
    </row>
    <row r="34" spans="1:21" ht="21" x14ac:dyDescent="0.55000000000000004">
      <c r="A34" s="5" t="s">
        <v>63</v>
      </c>
      <c r="C34" s="6">
        <v>0</v>
      </c>
      <c r="E34" s="6">
        <v>-23604549917</v>
      </c>
      <c r="G34" s="6">
        <v>0</v>
      </c>
      <c r="I34" s="6">
        <v>-23604549917</v>
      </c>
      <c r="K34" s="4" t="s">
        <v>348</v>
      </c>
      <c r="M34" s="6">
        <v>0</v>
      </c>
      <c r="O34" s="6">
        <v>-23604549917</v>
      </c>
      <c r="Q34" s="6">
        <v>0</v>
      </c>
      <c r="S34" s="6">
        <v>-23604549917</v>
      </c>
      <c r="U34" s="4" t="s">
        <v>348</v>
      </c>
    </row>
    <row r="35" spans="1:21" ht="21" x14ac:dyDescent="0.55000000000000004">
      <c r="A35" s="5" t="s">
        <v>41</v>
      </c>
      <c r="C35" s="6">
        <v>0</v>
      </c>
      <c r="E35" s="6">
        <v>56364462</v>
      </c>
      <c r="G35" s="6">
        <v>0</v>
      </c>
      <c r="I35" s="6">
        <v>56364462</v>
      </c>
      <c r="K35" s="4" t="s">
        <v>22</v>
      </c>
      <c r="M35" s="6">
        <v>0</v>
      </c>
      <c r="O35" s="6">
        <v>56364462</v>
      </c>
      <c r="Q35" s="6">
        <v>0</v>
      </c>
      <c r="S35" s="6">
        <v>56364462</v>
      </c>
      <c r="U35" s="4" t="s">
        <v>22</v>
      </c>
    </row>
    <row r="36" spans="1:21" ht="21" x14ac:dyDescent="0.55000000000000004">
      <c r="A36" s="5" t="s">
        <v>23</v>
      </c>
      <c r="C36" s="6">
        <v>0</v>
      </c>
      <c r="E36" s="6">
        <v>-297277766</v>
      </c>
      <c r="G36" s="6">
        <v>0</v>
      </c>
      <c r="I36" s="6">
        <v>-297277766</v>
      </c>
      <c r="K36" s="4" t="s">
        <v>340</v>
      </c>
      <c r="M36" s="6">
        <v>0</v>
      </c>
      <c r="O36" s="6">
        <v>-297277766</v>
      </c>
      <c r="Q36" s="6">
        <v>0</v>
      </c>
      <c r="S36" s="6">
        <v>-297277766</v>
      </c>
      <c r="U36" s="4" t="s">
        <v>340</v>
      </c>
    </row>
    <row r="37" spans="1:21" ht="21" x14ac:dyDescent="0.55000000000000004">
      <c r="A37" s="5" t="s">
        <v>80</v>
      </c>
      <c r="C37" s="6">
        <v>0</v>
      </c>
      <c r="E37" s="6">
        <v>-255866162</v>
      </c>
      <c r="G37" s="6">
        <v>0</v>
      </c>
      <c r="I37" s="6">
        <v>-255866162</v>
      </c>
      <c r="K37" s="4" t="s">
        <v>342</v>
      </c>
      <c r="M37" s="6">
        <v>0</v>
      </c>
      <c r="O37" s="6">
        <v>-255866162</v>
      </c>
      <c r="Q37" s="6">
        <v>0</v>
      </c>
      <c r="S37" s="6">
        <v>-255866162</v>
      </c>
      <c r="U37" s="4" t="s">
        <v>342</v>
      </c>
    </row>
    <row r="38" spans="1:21" ht="21" x14ac:dyDescent="0.55000000000000004">
      <c r="A38" s="5" t="s">
        <v>52</v>
      </c>
      <c r="C38" s="6">
        <v>0</v>
      </c>
      <c r="E38" s="6">
        <v>-265500649</v>
      </c>
      <c r="G38" s="6">
        <v>0</v>
      </c>
      <c r="I38" s="6">
        <v>-265500649</v>
      </c>
      <c r="K38" s="4" t="s">
        <v>342</v>
      </c>
      <c r="M38" s="6">
        <v>0</v>
      </c>
      <c r="O38" s="6">
        <v>-265500649</v>
      </c>
      <c r="Q38" s="6">
        <v>0</v>
      </c>
      <c r="S38" s="6">
        <v>-265500649</v>
      </c>
      <c r="U38" s="4" t="s">
        <v>342</v>
      </c>
    </row>
    <row r="39" spans="1:21" ht="21" x14ac:dyDescent="0.55000000000000004">
      <c r="A39" s="5" t="s">
        <v>76</v>
      </c>
      <c r="C39" s="6">
        <v>0</v>
      </c>
      <c r="E39" s="6">
        <v>-64591364</v>
      </c>
      <c r="G39" s="6">
        <v>0</v>
      </c>
      <c r="I39" s="6">
        <v>-64591364</v>
      </c>
      <c r="K39" s="4" t="s">
        <v>22</v>
      </c>
      <c r="M39" s="6">
        <v>0</v>
      </c>
      <c r="O39" s="6">
        <v>-64591364</v>
      </c>
      <c r="Q39" s="6">
        <v>0</v>
      </c>
      <c r="S39" s="6">
        <v>-64591364</v>
      </c>
      <c r="U39" s="4" t="s">
        <v>22</v>
      </c>
    </row>
    <row r="40" spans="1:21" ht="21" x14ac:dyDescent="0.55000000000000004">
      <c r="A40" s="5" t="s">
        <v>86</v>
      </c>
      <c r="C40" s="6">
        <v>0</v>
      </c>
      <c r="E40" s="6">
        <v>-109415326</v>
      </c>
      <c r="G40" s="6">
        <v>0</v>
      </c>
      <c r="I40" s="6">
        <v>-109415326</v>
      </c>
      <c r="K40" s="4" t="s">
        <v>342</v>
      </c>
      <c r="M40" s="6">
        <v>0</v>
      </c>
      <c r="O40" s="6">
        <v>-109415326</v>
      </c>
      <c r="Q40" s="6">
        <v>0</v>
      </c>
      <c r="S40" s="6">
        <v>-109415326</v>
      </c>
      <c r="U40" s="4" t="s">
        <v>342</v>
      </c>
    </row>
    <row r="41" spans="1:21" ht="21" x14ac:dyDescent="0.55000000000000004">
      <c r="A41" s="5" t="s">
        <v>79</v>
      </c>
      <c r="C41" s="6">
        <v>0</v>
      </c>
      <c r="E41" s="6">
        <v>-480406013</v>
      </c>
      <c r="G41" s="6">
        <v>0</v>
      </c>
      <c r="I41" s="6">
        <v>-480406013</v>
      </c>
      <c r="K41" s="4" t="s">
        <v>349</v>
      </c>
      <c r="M41" s="6">
        <v>0</v>
      </c>
      <c r="O41" s="6">
        <v>-480406013</v>
      </c>
      <c r="Q41" s="6">
        <v>0</v>
      </c>
      <c r="S41" s="6">
        <v>-480406013</v>
      </c>
      <c r="U41" s="4" t="s">
        <v>349</v>
      </c>
    </row>
    <row r="42" spans="1:21" ht="21" x14ac:dyDescent="0.55000000000000004">
      <c r="A42" s="5" t="s">
        <v>50</v>
      </c>
      <c r="C42" s="6">
        <v>0</v>
      </c>
      <c r="E42" s="6">
        <v>-3639065154</v>
      </c>
      <c r="G42" s="6">
        <v>0</v>
      </c>
      <c r="I42" s="6">
        <v>-3639065154</v>
      </c>
      <c r="K42" s="4" t="s">
        <v>350</v>
      </c>
      <c r="M42" s="6">
        <v>0</v>
      </c>
      <c r="O42" s="6">
        <v>-3639065154</v>
      </c>
      <c r="Q42" s="6">
        <v>0</v>
      </c>
      <c r="S42" s="6">
        <v>-3639065154</v>
      </c>
      <c r="U42" s="4" t="s">
        <v>350</v>
      </c>
    </row>
    <row r="43" spans="1:21" ht="21" x14ac:dyDescent="0.55000000000000004">
      <c r="A43" s="5" t="s">
        <v>74</v>
      </c>
      <c r="C43" s="6">
        <v>0</v>
      </c>
      <c r="E43" s="6">
        <v>-2021972576</v>
      </c>
      <c r="G43" s="6">
        <v>0</v>
      </c>
      <c r="I43" s="6">
        <v>-2021972576</v>
      </c>
      <c r="K43" s="4" t="s">
        <v>351</v>
      </c>
      <c r="M43" s="6">
        <v>0</v>
      </c>
      <c r="O43" s="6">
        <v>-2021972576</v>
      </c>
      <c r="Q43" s="6">
        <v>0</v>
      </c>
      <c r="S43" s="6">
        <v>-2021972576</v>
      </c>
      <c r="U43" s="4" t="s">
        <v>351</v>
      </c>
    </row>
    <row r="44" spans="1:21" ht="21" x14ac:dyDescent="0.55000000000000004">
      <c r="A44" s="5" t="s">
        <v>77</v>
      </c>
      <c r="C44" s="6">
        <v>0</v>
      </c>
      <c r="E44" s="6">
        <v>-570781243</v>
      </c>
      <c r="G44" s="6">
        <v>0</v>
      </c>
      <c r="I44" s="6">
        <v>-570781243</v>
      </c>
      <c r="K44" s="4" t="s">
        <v>349</v>
      </c>
      <c r="M44" s="6">
        <v>0</v>
      </c>
      <c r="O44" s="6">
        <v>-570781243</v>
      </c>
      <c r="Q44" s="6">
        <v>0</v>
      </c>
      <c r="S44" s="6">
        <v>-570781243</v>
      </c>
      <c r="U44" s="4" t="s">
        <v>349</v>
      </c>
    </row>
    <row r="45" spans="1:21" ht="21" x14ac:dyDescent="0.55000000000000004">
      <c r="A45" s="5" t="s">
        <v>375</v>
      </c>
      <c r="C45" s="6"/>
      <c r="E45" s="6">
        <v>291102460</v>
      </c>
      <c r="G45" s="6"/>
      <c r="I45" s="6">
        <f>E45</f>
        <v>291102460</v>
      </c>
      <c r="M45" s="6">
        <v>291102460</v>
      </c>
      <c r="O45" s="6"/>
      <c r="Q45" s="6"/>
      <c r="S45" s="6">
        <f>M45</f>
        <v>291102460</v>
      </c>
    </row>
    <row r="46" spans="1:21" ht="21" x14ac:dyDescent="0.55000000000000004">
      <c r="A46" s="5" t="s">
        <v>44</v>
      </c>
      <c r="C46" s="6">
        <v>0</v>
      </c>
      <c r="E46" s="6">
        <v>-2620022866</v>
      </c>
      <c r="G46" s="6">
        <v>0</v>
      </c>
      <c r="I46" s="6">
        <v>-2620022866</v>
      </c>
      <c r="K46" s="4" t="s">
        <v>336</v>
      </c>
      <c r="M46" s="6">
        <v>0</v>
      </c>
      <c r="O46" s="6">
        <v>-2620022866</v>
      </c>
      <c r="Q46" s="6">
        <v>0</v>
      </c>
      <c r="S46" s="6">
        <v>-2620022866</v>
      </c>
      <c r="U46" s="4" t="s">
        <v>336</v>
      </c>
    </row>
    <row r="47" spans="1:21" ht="21" x14ac:dyDescent="0.55000000000000004">
      <c r="A47" s="5" t="s">
        <v>72</v>
      </c>
      <c r="C47" s="6">
        <v>0</v>
      </c>
      <c r="E47" s="6">
        <v>-31715246</v>
      </c>
      <c r="G47" s="6">
        <v>0</v>
      </c>
      <c r="I47" s="6">
        <v>-31715246</v>
      </c>
      <c r="K47" s="4" t="s">
        <v>22</v>
      </c>
      <c r="M47" s="6">
        <v>0</v>
      </c>
      <c r="O47" s="6">
        <v>-31715246</v>
      </c>
      <c r="Q47" s="6">
        <v>0</v>
      </c>
      <c r="S47" s="6">
        <v>-31715246</v>
      </c>
      <c r="U47" s="4" t="s">
        <v>22</v>
      </c>
    </row>
    <row r="48" spans="1:21" ht="21" x14ac:dyDescent="0.55000000000000004">
      <c r="A48" s="5" t="s">
        <v>67</v>
      </c>
      <c r="C48" s="6">
        <v>0</v>
      </c>
      <c r="E48" s="6">
        <v>-2844668318</v>
      </c>
      <c r="G48" s="6">
        <v>0</v>
      </c>
      <c r="I48" s="6">
        <v>-2844668318</v>
      </c>
      <c r="K48" s="4" t="s">
        <v>352</v>
      </c>
      <c r="M48" s="6">
        <v>0</v>
      </c>
      <c r="O48" s="6">
        <v>-2844668318</v>
      </c>
      <c r="Q48" s="6">
        <v>0</v>
      </c>
      <c r="S48" s="6">
        <v>-2844668318</v>
      </c>
      <c r="U48" s="4" t="s">
        <v>352</v>
      </c>
    </row>
    <row r="49" spans="1:21" ht="21" x14ac:dyDescent="0.55000000000000004">
      <c r="A49" s="5" t="s">
        <v>19</v>
      </c>
      <c r="C49" s="6">
        <v>0</v>
      </c>
      <c r="E49" s="6">
        <v>499959922</v>
      </c>
      <c r="G49" s="6">
        <v>0</v>
      </c>
      <c r="I49" s="6">
        <v>499959922</v>
      </c>
      <c r="K49" s="4" t="s">
        <v>36</v>
      </c>
      <c r="M49" s="6">
        <v>0</v>
      </c>
      <c r="O49" s="6">
        <v>499959922</v>
      </c>
      <c r="Q49" s="6">
        <v>0</v>
      </c>
      <c r="S49" s="6">
        <v>499959922</v>
      </c>
      <c r="U49" s="4" t="s">
        <v>36</v>
      </c>
    </row>
    <row r="50" spans="1:21" ht="21" x14ac:dyDescent="0.55000000000000004">
      <c r="A50" s="5" t="s">
        <v>81</v>
      </c>
      <c r="C50" s="6">
        <v>0</v>
      </c>
      <c r="E50" s="6">
        <v>-345318995</v>
      </c>
      <c r="G50" s="6">
        <v>0</v>
      </c>
      <c r="I50" s="6">
        <v>-345318995</v>
      </c>
      <c r="K50" s="4" t="s">
        <v>340</v>
      </c>
      <c r="M50" s="6">
        <v>0</v>
      </c>
      <c r="O50" s="6">
        <v>-345318995</v>
      </c>
      <c r="Q50" s="6">
        <v>0</v>
      </c>
      <c r="S50" s="6">
        <v>-345318995</v>
      </c>
      <c r="U50" s="4" t="s">
        <v>340</v>
      </c>
    </row>
    <row r="51" spans="1:21" ht="21" x14ac:dyDescent="0.55000000000000004">
      <c r="A51" s="5" t="s">
        <v>65</v>
      </c>
      <c r="C51" s="6">
        <v>0</v>
      </c>
      <c r="E51" s="6">
        <v>-4276296097</v>
      </c>
      <c r="G51" s="6">
        <v>0</v>
      </c>
      <c r="I51" s="6">
        <v>-4276296097</v>
      </c>
      <c r="K51" s="4" t="s">
        <v>353</v>
      </c>
      <c r="M51" s="6">
        <v>0</v>
      </c>
      <c r="O51" s="6">
        <v>-4276296097</v>
      </c>
      <c r="Q51" s="6">
        <v>0</v>
      </c>
      <c r="S51" s="6">
        <v>-4276296097</v>
      </c>
      <c r="U51" s="4" t="s">
        <v>353</v>
      </c>
    </row>
    <row r="52" spans="1:21" ht="21" x14ac:dyDescent="0.55000000000000004">
      <c r="A52" s="5" t="s">
        <v>29</v>
      </c>
      <c r="C52" s="6">
        <v>0</v>
      </c>
      <c r="E52" s="6">
        <v>266357147</v>
      </c>
      <c r="G52" s="6">
        <v>0</v>
      </c>
      <c r="I52" s="6">
        <v>266357147</v>
      </c>
      <c r="K52" s="4" t="s">
        <v>40</v>
      </c>
      <c r="M52" s="6">
        <v>0</v>
      </c>
      <c r="O52" s="6">
        <v>266357147</v>
      </c>
      <c r="Q52" s="6">
        <v>0</v>
      </c>
      <c r="S52" s="6">
        <v>266357147</v>
      </c>
      <c r="U52" s="4" t="s">
        <v>40</v>
      </c>
    </row>
    <row r="53" spans="1:21" ht="21" x14ac:dyDescent="0.55000000000000004">
      <c r="A53" s="5" t="s">
        <v>87</v>
      </c>
      <c r="C53" s="6">
        <v>0</v>
      </c>
      <c r="E53" s="6">
        <v>-1472744158</v>
      </c>
      <c r="G53" s="6">
        <v>0</v>
      </c>
      <c r="I53" s="6">
        <v>-1472744158</v>
      </c>
      <c r="K53" s="4" t="s">
        <v>354</v>
      </c>
      <c r="M53" s="6">
        <v>0</v>
      </c>
      <c r="O53" s="6">
        <v>-1472744158</v>
      </c>
      <c r="Q53" s="6">
        <v>0</v>
      </c>
      <c r="S53" s="6">
        <v>-1472744158</v>
      </c>
      <c r="U53" s="4" t="s">
        <v>354</v>
      </c>
    </row>
    <row r="54" spans="1:21" ht="21" x14ac:dyDescent="0.55000000000000004">
      <c r="A54" s="5" t="s">
        <v>33</v>
      </c>
      <c r="C54" s="6">
        <v>0</v>
      </c>
      <c r="E54" s="6">
        <v>-4375324294</v>
      </c>
      <c r="G54" s="6">
        <v>0</v>
      </c>
      <c r="I54" s="6">
        <v>-4375324294</v>
      </c>
      <c r="K54" s="4" t="s">
        <v>355</v>
      </c>
      <c r="M54" s="6">
        <v>0</v>
      </c>
      <c r="O54" s="6">
        <v>-4375324294</v>
      </c>
      <c r="Q54" s="6">
        <v>0</v>
      </c>
      <c r="S54" s="6">
        <v>-4375324294</v>
      </c>
      <c r="U54" s="4" t="s">
        <v>355</v>
      </c>
    </row>
    <row r="55" spans="1:21" ht="19.5" thickBot="1" x14ac:dyDescent="0.5">
      <c r="C55" s="7">
        <f>SUM(C8:C54)</f>
        <v>11678852864</v>
      </c>
      <c r="E55" s="7">
        <f>SUM(E8:E54)</f>
        <v>51916706393</v>
      </c>
      <c r="G55" s="7">
        <f>SUM(G8:G54)</f>
        <v>9700475703</v>
      </c>
      <c r="I55" s="7">
        <f>SUM(I8:I54)</f>
        <v>73296034960</v>
      </c>
      <c r="M55" s="7">
        <f>SUM(M8:M54)</f>
        <v>11969955324</v>
      </c>
      <c r="O55" s="7">
        <f>SUM(O8:O54)</f>
        <v>51625603933</v>
      </c>
      <c r="Q55" s="7">
        <f>SUM(Q8:Q54)</f>
        <v>9700475703</v>
      </c>
      <c r="S55" s="7">
        <f>SUM(S8:S54)</f>
        <v>73296034960</v>
      </c>
    </row>
    <row r="56" spans="1:21" ht="19.5" thickTop="1" x14ac:dyDescent="0.45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1"/>
  <sheetViews>
    <sheetView rightToLeft="1" topLeftCell="A13" workbookViewId="0">
      <selection activeCell="A6" activeCellId="10" sqref="C6:I6 K6:Q6 Q7 O7 M7 K7 I7 G7 E7 C7 A6:A7"/>
    </sheetView>
  </sheetViews>
  <sheetFormatPr defaultRowHeight="18.75" x14ac:dyDescent="0.45"/>
  <cols>
    <col min="1" max="1" width="44.5703125" style="4" bestFit="1" customWidth="1"/>
    <col min="2" max="2" width="1" style="4" customWidth="1"/>
    <col min="3" max="3" width="21.28515625" style="4" bestFit="1" customWidth="1"/>
    <col min="4" max="4" width="1" style="4" customWidth="1"/>
    <col min="5" max="5" width="22.7109375" style="4" bestFit="1" customWidth="1"/>
    <col min="6" max="6" width="1" style="4" customWidth="1"/>
    <col min="7" max="7" width="16.28515625" style="4" bestFit="1" customWidth="1"/>
    <col min="8" max="8" width="1" style="4" customWidth="1"/>
    <col min="9" max="9" width="16.7109375" style="4" bestFit="1" customWidth="1"/>
    <col min="10" max="10" width="1" style="4" customWidth="1"/>
    <col min="11" max="11" width="21.28515625" style="4" bestFit="1" customWidth="1"/>
    <col min="12" max="12" width="1" style="4" customWidth="1"/>
    <col min="13" max="13" width="22.7109375" style="4" bestFit="1" customWidth="1"/>
    <col min="14" max="14" width="1" style="4" customWidth="1"/>
    <col min="15" max="15" width="16.28515625" style="4" bestFit="1" customWidth="1"/>
    <col min="16" max="16" width="1" style="4" customWidth="1"/>
    <col min="17" max="17" width="16.710937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30" x14ac:dyDescent="0.45">
      <c r="A3" s="16" t="s">
        <v>306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30" x14ac:dyDescent="0.45">
      <c r="A6" s="17" t="s">
        <v>310</v>
      </c>
      <c r="C6" s="18" t="s">
        <v>308</v>
      </c>
      <c r="D6" s="18" t="s">
        <v>308</v>
      </c>
      <c r="E6" s="18" t="s">
        <v>308</v>
      </c>
      <c r="F6" s="18" t="s">
        <v>308</v>
      </c>
      <c r="G6" s="18" t="s">
        <v>308</v>
      </c>
      <c r="H6" s="18" t="s">
        <v>308</v>
      </c>
      <c r="I6" s="18" t="s">
        <v>308</v>
      </c>
      <c r="K6" s="18" t="s">
        <v>309</v>
      </c>
      <c r="L6" s="18" t="s">
        <v>309</v>
      </c>
      <c r="M6" s="18" t="s">
        <v>309</v>
      </c>
      <c r="N6" s="18" t="s">
        <v>309</v>
      </c>
      <c r="O6" s="18" t="s">
        <v>309</v>
      </c>
      <c r="P6" s="18" t="s">
        <v>309</v>
      </c>
      <c r="Q6" s="18" t="s">
        <v>309</v>
      </c>
    </row>
    <row r="7" spans="1:17" ht="30" x14ac:dyDescent="0.45">
      <c r="A7" s="18" t="s">
        <v>310</v>
      </c>
      <c r="C7" s="18" t="s">
        <v>356</v>
      </c>
      <c r="E7" s="18" t="s">
        <v>333</v>
      </c>
      <c r="G7" s="18" t="s">
        <v>334</v>
      </c>
      <c r="I7" s="18" t="s">
        <v>357</v>
      </c>
      <c r="K7" s="18" t="s">
        <v>356</v>
      </c>
      <c r="M7" s="18" t="s">
        <v>333</v>
      </c>
      <c r="O7" s="18" t="s">
        <v>334</v>
      </c>
      <c r="Q7" s="18" t="s">
        <v>357</v>
      </c>
    </row>
    <row r="8" spans="1:17" ht="21" x14ac:dyDescent="0.55000000000000004">
      <c r="A8" s="5" t="s">
        <v>135</v>
      </c>
      <c r="C8" s="6">
        <v>22237052057</v>
      </c>
      <c r="E8" s="6">
        <v>0</v>
      </c>
      <c r="G8" s="6">
        <v>-8949393448</v>
      </c>
      <c r="I8" s="6">
        <v>13287658609</v>
      </c>
      <c r="K8" s="6">
        <v>22237052057</v>
      </c>
      <c r="M8" s="6">
        <v>0</v>
      </c>
      <c r="O8" s="6">
        <v>-8949393448</v>
      </c>
      <c r="Q8" s="6">
        <v>13287658609</v>
      </c>
    </row>
    <row r="9" spans="1:17" ht="21" x14ac:dyDescent="0.55000000000000004">
      <c r="A9" s="5" t="s">
        <v>331</v>
      </c>
      <c r="C9" s="6">
        <v>0</v>
      </c>
      <c r="E9" s="6">
        <v>0</v>
      </c>
      <c r="G9" s="6">
        <v>4971151211</v>
      </c>
      <c r="I9" s="6">
        <v>4971151211</v>
      </c>
      <c r="K9" s="6">
        <v>0</v>
      </c>
      <c r="M9" s="6">
        <v>0</v>
      </c>
      <c r="O9" s="6">
        <v>4971151211</v>
      </c>
      <c r="Q9" s="6">
        <v>4971151211</v>
      </c>
    </row>
    <row r="10" spans="1:17" ht="21" x14ac:dyDescent="0.55000000000000004">
      <c r="A10" s="5" t="s">
        <v>328</v>
      </c>
      <c r="C10" s="6">
        <v>71502885227</v>
      </c>
      <c r="E10" s="6">
        <v>-158420435600</v>
      </c>
      <c r="G10" s="6">
        <v>-512586948</v>
      </c>
      <c r="I10" s="6">
        <v>-87430137321</v>
      </c>
      <c r="K10" s="6">
        <v>71502885227</v>
      </c>
      <c r="M10" s="6">
        <v>-158420435600</v>
      </c>
      <c r="O10" s="6">
        <v>-512586948</v>
      </c>
      <c r="Q10" s="6">
        <v>-87430137321</v>
      </c>
    </row>
    <row r="11" spans="1:17" ht="21" x14ac:dyDescent="0.55000000000000004">
      <c r="A11" s="5" t="s">
        <v>159</v>
      </c>
      <c r="C11" s="6">
        <v>33833051163</v>
      </c>
      <c r="E11" s="6">
        <v>157826911993</v>
      </c>
      <c r="G11" s="6">
        <v>450875690</v>
      </c>
      <c r="I11" s="6">
        <v>192110838846</v>
      </c>
      <c r="K11" s="6">
        <v>33833051163</v>
      </c>
      <c r="M11" s="6">
        <v>157826911993</v>
      </c>
      <c r="O11" s="6">
        <v>450875690</v>
      </c>
      <c r="Q11" s="6">
        <v>192110838846</v>
      </c>
    </row>
    <row r="12" spans="1:17" ht="21" x14ac:dyDescent="0.55000000000000004">
      <c r="A12" s="5" t="s">
        <v>108</v>
      </c>
      <c r="C12" s="6">
        <v>27718048973</v>
      </c>
      <c r="E12" s="6">
        <v>-219980121375</v>
      </c>
      <c r="G12" s="6">
        <v>-304258839</v>
      </c>
      <c r="I12" s="6">
        <v>-192566331241</v>
      </c>
      <c r="K12" s="6">
        <v>27718048973</v>
      </c>
      <c r="M12" s="6">
        <v>-219980121375</v>
      </c>
      <c r="O12" s="6">
        <v>-304258839</v>
      </c>
      <c r="Q12" s="6">
        <v>-192566331241</v>
      </c>
    </row>
    <row r="13" spans="1:17" ht="21" x14ac:dyDescent="0.55000000000000004">
      <c r="A13" s="5" t="s">
        <v>127</v>
      </c>
      <c r="C13" s="6">
        <v>146496347959</v>
      </c>
      <c r="E13" s="6">
        <v>300184602364</v>
      </c>
      <c r="G13" s="6">
        <v>-706506080</v>
      </c>
      <c r="I13" s="6">
        <f>C13+E13+G13</f>
        <v>445974444243</v>
      </c>
      <c r="K13" s="6">
        <v>146496347959</v>
      </c>
      <c r="M13" s="6">
        <v>300184602364</v>
      </c>
      <c r="O13" s="6">
        <v>-706506080</v>
      </c>
      <c r="Q13" s="6">
        <f>K13+M13+O13</f>
        <v>445974444243</v>
      </c>
    </row>
    <row r="14" spans="1:17" ht="21" x14ac:dyDescent="0.55000000000000004">
      <c r="A14" s="5" t="s">
        <v>149</v>
      </c>
      <c r="C14" s="6">
        <v>14520251142</v>
      </c>
      <c r="E14" s="6">
        <v>0</v>
      </c>
      <c r="G14" s="6">
        <v>0</v>
      </c>
      <c r="I14" s="6">
        <v>14520251142</v>
      </c>
      <c r="K14" s="6">
        <v>14520251142</v>
      </c>
      <c r="M14" s="6">
        <v>0</v>
      </c>
      <c r="O14" s="6">
        <v>0</v>
      </c>
      <c r="Q14" s="6">
        <v>14520251142</v>
      </c>
    </row>
    <row r="15" spans="1:17" ht="21" x14ac:dyDescent="0.55000000000000004">
      <c r="A15" s="5" t="s">
        <v>161</v>
      </c>
      <c r="C15" s="6">
        <v>44383546850</v>
      </c>
      <c r="E15" s="6">
        <v>0</v>
      </c>
      <c r="G15" s="6">
        <v>0</v>
      </c>
      <c r="I15" s="6">
        <v>44383546850</v>
      </c>
      <c r="K15" s="6">
        <v>44383546850</v>
      </c>
      <c r="M15" s="6">
        <v>0</v>
      </c>
      <c r="O15" s="6">
        <v>0</v>
      </c>
      <c r="Q15" s="6">
        <v>44383546850</v>
      </c>
    </row>
    <row r="16" spans="1:17" ht="21" x14ac:dyDescent="0.55000000000000004">
      <c r="A16" s="5" t="s">
        <v>166</v>
      </c>
      <c r="C16" s="6">
        <v>8876638357</v>
      </c>
      <c r="E16" s="6">
        <v>0</v>
      </c>
      <c r="G16" s="6">
        <v>0</v>
      </c>
      <c r="I16" s="6">
        <v>8876638357</v>
      </c>
      <c r="K16" s="6">
        <v>8876638357</v>
      </c>
      <c r="M16" s="6">
        <v>0</v>
      </c>
      <c r="O16" s="6">
        <v>0</v>
      </c>
      <c r="Q16" s="6">
        <v>8876638357</v>
      </c>
    </row>
    <row r="17" spans="1:17" ht="21" x14ac:dyDescent="0.55000000000000004">
      <c r="A17" s="5" t="s">
        <v>168</v>
      </c>
      <c r="C17" s="6">
        <v>8876546631</v>
      </c>
      <c r="E17" s="6">
        <v>0</v>
      </c>
      <c r="G17" s="6">
        <v>0</v>
      </c>
      <c r="I17" s="6">
        <v>8876546631</v>
      </c>
      <c r="K17" s="6">
        <v>8876546631</v>
      </c>
      <c r="M17" s="6">
        <v>0</v>
      </c>
      <c r="O17" s="6">
        <v>0</v>
      </c>
      <c r="Q17" s="6">
        <v>8876546631</v>
      </c>
    </row>
    <row r="18" spans="1:17" ht="21" x14ac:dyDescent="0.55000000000000004">
      <c r="A18" s="5" t="s">
        <v>169</v>
      </c>
      <c r="C18" s="6">
        <v>36986393096</v>
      </c>
      <c r="E18" s="6">
        <v>0</v>
      </c>
      <c r="G18" s="6">
        <v>0</v>
      </c>
      <c r="I18" s="6">
        <v>36986393096</v>
      </c>
      <c r="K18" s="6">
        <v>36986393096</v>
      </c>
      <c r="M18" s="6">
        <v>0</v>
      </c>
      <c r="O18" s="6">
        <v>0</v>
      </c>
      <c r="Q18" s="6">
        <v>36986393096</v>
      </c>
    </row>
    <row r="19" spans="1:17" ht="21" x14ac:dyDescent="0.55000000000000004">
      <c r="A19" s="5" t="s">
        <v>131</v>
      </c>
      <c r="C19" s="6">
        <v>7314708835</v>
      </c>
      <c r="E19" s="6">
        <v>-11243461753</v>
      </c>
      <c r="G19" s="6">
        <v>0</v>
      </c>
      <c r="I19" s="6">
        <v>-3928752918</v>
      </c>
      <c r="K19" s="6">
        <v>7314708835</v>
      </c>
      <c r="M19" s="6">
        <v>-11243461753</v>
      </c>
      <c r="O19" s="6">
        <v>0</v>
      </c>
      <c r="Q19" s="6">
        <v>-3928752918</v>
      </c>
    </row>
    <row r="20" spans="1:17" ht="21" x14ac:dyDescent="0.55000000000000004">
      <c r="A20" s="5" t="s">
        <v>146</v>
      </c>
      <c r="C20" s="6">
        <v>622556990</v>
      </c>
      <c r="E20" s="6">
        <v>0</v>
      </c>
      <c r="G20" s="6">
        <v>0</v>
      </c>
      <c r="I20" s="6">
        <v>622556990</v>
      </c>
      <c r="K20" s="6">
        <v>622556990</v>
      </c>
      <c r="M20" s="6">
        <v>0</v>
      </c>
      <c r="O20" s="6">
        <v>0</v>
      </c>
      <c r="Q20" s="6">
        <v>622556990</v>
      </c>
    </row>
    <row r="21" spans="1:17" ht="21" x14ac:dyDescent="0.55000000000000004">
      <c r="A21" s="5" t="s">
        <v>142</v>
      </c>
      <c r="C21" s="6">
        <v>9448489134</v>
      </c>
      <c r="E21" s="6">
        <v>0</v>
      </c>
      <c r="G21" s="6">
        <v>0</v>
      </c>
      <c r="I21" s="6">
        <v>9448489134</v>
      </c>
      <c r="K21" s="6">
        <v>9448489134</v>
      </c>
      <c r="M21" s="6">
        <v>0</v>
      </c>
      <c r="O21" s="6">
        <v>0</v>
      </c>
      <c r="Q21" s="6">
        <v>9448489134</v>
      </c>
    </row>
    <row r="22" spans="1:17" ht="21" x14ac:dyDescent="0.55000000000000004">
      <c r="A22" s="5" t="s">
        <v>138</v>
      </c>
      <c r="C22" s="6">
        <v>3500929893</v>
      </c>
      <c r="E22" s="6">
        <v>0</v>
      </c>
      <c r="G22" s="6">
        <v>0</v>
      </c>
      <c r="I22" s="6">
        <v>3500929893</v>
      </c>
      <c r="K22" s="6">
        <v>3500929893</v>
      </c>
      <c r="M22" s="6">
        <v>0</v>
      </c>
      <c r="O22" s="6">
        <v>0</v>
      </c>
      <c r="Q22" s="6">
        <v>3500929893</v>
      </c>
    </row>
    <row r="23" spans="1:17" ht="21" x14ac:dyDescent="0.55000000000000004">
      <c r="A23" s="5" t="s">
        <v>104</v>
      </c>
      <c r="C23" s="6">
        <v>37964133416</v>
      </c>
      <c r="E23" s="6">
        <v>0</v>
      </c>
      <c r="G23" s="6">
        <v>0</v>
      </c>
      <c r="I23" s="6">
        <v>37964133416</v>
      </c>
      <c r="K23" s="6">
        <v>37964133416</v>
      </c>
      <c r="M23" s="6">
        <v>0</v>
      </c>
      <c r="O23" s="6">
        <v>0</v>
      </c>
      <c r="Q23" s="6">
        <v>37964133416</v>
      </c>
    </row>
    <row r="24" spans="1:17" ht="21" x14ac:dyDescent="0.55000000000000004">
      <c r="A24" s="5" t="s">
        <v>123</v>
      </c>
      <c r="C24" s="6">
        <v>23439124341</v>
      </c>
      <c r="E24" s="6">
        <v>0</v>
      </c>
      <c r="G24" s="6">
        <v>0</v>
      </c>
      <c r="I24" s="6">
        <v>23439124341</v>
      </c>
      <c r="K24" s="6">
        <v>23439124341</v>
      </c>
      <c r="M24" s="6">
        <v>0</v>
      </c>
      <c r="O24" s="6">
        <v>0</v>
      </c>
      <c r="Q24" s="6">
        <v>23439124341</v>
      </c>
    </row>
    <row r="25" spans="1:17" ht="21" x14ac:dyDescent="0.55000000000000004">
      <c r="A25" s="5" t="s">
        <v>170</v>
      </c>
      <c r="C25" s="6">
        <v>32876712300</v>
      </c>
      <c r="E25" s="6">
        <v>0</v>
      </c>
      <c r="G25" s="6">
        <v>0</v>
      </c>
      <c r="I25" s="6">
        <v>32876712300</v>
      </c>
      <c r="K25" s="6">
        <v>32876712300</v>
      </c>
      <c r="M25" s="6">
        <v>0</v>
      </c>
      <c r="O25" s="6">
        <v>0</v>
      </c>
      <c r="Q25" s="6">
        <v>32876712300</v>
      </c>
    </row>
    <row r="26" spans="1:17" ht="21" x14ac:dyDescent="0.55000000000000004">
      <c r="A26" s="5" t="s">
        <v>112</v>
      </c>
      <c r="C26" s="6">
        <v>0</v>
      </c>
      <c r="E26" s="6">
        <v>-560687</v>
      </c>
      <c r="G26" s="6">
        <v>0</v>
      </c>
      <c r="I26" s="6">
        <v>-560687</v>
      </c>
      <c r="K26" s="6">
        <v>0</v>
      </c>
      <c r="M26" s="6">
        <v>-560687</v>
      </c>
      <c r="O26" s="6">
        <v>0</v>
      </c>
      <c r="Q26" s="6">
        <v>-560687</v>
      </c>
    </row>
    <row r="27" spans="1:17" ht="21" x14ac:dyDescent="0.55000000000000004">
      <c r="A27" s="5" t="s">
        <v>115</v>
      </c>
      <c r="C27" s="6">
        <v>0</v>
      </c>
      <c r="E27" s="6">
        <v>-14349898149</v>
      </c>
      <c r="G27" s="6">
        <v>0</v>
      </c>
      <c r="I27" s="6">
        <v>-14349898149</v>
      </c>
      <c r="K27" s="6">
        <v>0</v>
      </c>
      <c r="M27" s="6">
        <v>-14349898149</v>
      </c>
      <c r="O27" s="6">
        <v>0</v>
      </c>
      <c r="Q27" s="6">
        <v>-14349898149</v>
      </c>
    </row>
    <row r="28" spans="1:17" ht="21" x14ac:dyDescent="0.55000000000000004">
      <c r="A28" s="5" t="s">
        <v>119</v>
      </c>
      <c r="C28" s="6">
        <v>0</v>
      </c>
      <c r="E28" s="6">
        <v>-4380625174</v>
      </c>
      <c r="G28" s="6">
        <v>0</v>
      </c>
      <c r="I28" s="6">
        <v>-4380625174</v>
      </c>
      <c r="K28" s="6">
        <v>0</v>
      </c>
      <c r="M28" s="6">
        <v>-4380625174</v>
      </c>
      <c r="O28" s="6">
        <v>0</v>
      </c>
      <c r="Q28" s="6">
        <v>-4380625174</v>
      </c>
    </row>
    <row r="29" spans="1:17" ht="21" x14ac:dyDescent="0.55000000000000004">
      <c r="A29" s="5" t="s">
        <v>329</v>
      </c>
      <c r="C29" s="6">
        <v>0</v>
      </c>
      <c r="E29" s="6">
        <v>33888220464</v>
      </c>
      <c r="G29" s="6">
        <v>0</v>
      </c>
      <c r="I29" s="6">
        <v>33888220464</v>
      </c>
      <c r="K29" s="6">
        <v>0</v>
      </c>
      <c r="M29" s="6">
        <v>33888220464</v>
      </c>
      <c r="O29" s="6">
        <v>0</v>
      </c>
      <c r="Q29" s="6">
        <v>33888220464</v>
      </c>
    </row>
    <row r="30" spans="1:17" s="6" customFormat="1" ht="19.5" thickBot="1" x14ac:dyDescent="0.5">
      <c r="C30" s="7">
        <f>SUM(C8:C29)</f>
        <v>530597416364</v>
      </c>
      <c r="E30" s="7">
        <f>SUM(E8:E29)</f>
        <v>83524632083</v>
      </c>
      <c r="G30" s="7">
        <f>SUM(G8:G29)</f>
        <v>-5050718414</v>
      </c>
      <c r="I30" s="7">
        <f>SUM(I8:I29)</f>
        <v>609071330033</v>
      </c>
      <c r="K30" s="7">
        <f>SUM(K8:K29)</f>
        <v>530597416364</v>
      </c>
      <c r="M30" s="7">
        <f>SUM(M8:M29)</f>
        <v>83524632083</v>
      </c>
      <c r="O30" s="7">
        <f>SUM(O8:O29)</f>
        <v>-5050718414</v>
      </c>
      <c r="Q30" s="7">
        <f>SUM(Q8:Q29)</f>
        <v>609071330033</v>
      </c>
    </row>
    <row r="31" spans="1:17" ht="19.5" thickTop="1" x14ac:dyDescent="0.4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42"/>
  <sheetViews>
    <sheetView rightToLeft="1" workbookViewId="0">
      <selection activeCell="H13" sqref="H13"/>
    </sheetView>
  </sheetViews>
  <sheetFormatPr defaultRowHeight="18.75" x14ac:dyDescent="0.45"/>
  <cols>
    <col min="1" max="1" width="32.140625" style="4" bestFit="1" customWidth="1"/>
    <col min="2" max="2" width="1" style="4" customWidth="1"/>
    <col min="3" max="3" width="25.28515625" style="4" bestFit="1" customWidth="1"/>
    <col min="4" max="4" width="1" style="4" customWidth="1"/>
    <col min="5" max="5" width="41.140625" style="4" bestFit="1" customWidth="1"/>
    <col min="6" max="7" width="1" style="4" customWidth="1"/>
    <col min="8" max="8" width="41.140625" style="4" bestFit="1" customWidth="1"/>
    <col min="9" max="10" width="1" style="4" customWidth="1"/>
    <col min="11" max="11" width="9.140625" style="4" customWidth="1"/>
    <col min="12" max="16384" width="9.140625" style="4"/>
  </cols>
  <sheetData>
    <row r="2" spans="1:9" ht="30" x14ac:dyDescent="0.45">
      <c r="A2" s="16" t="s">
        <v>0</v>
      </c>
      <c r="B2" s="16"/>
      <c r="C2" s="16"/>
      <c r="D2" s="16"/>
      <c r="E2" s="16"/>
      <c r="F2" s="16"/>
      <c r="G2" s="16"/>
      <c r="H2" s="16"/>
    </row>
    <row r="3" spans="1:9" ht="30" x14ac:dyDescent="0.45">
      <c r="A3" s="16" t="s">
        <v>306</v>
      </c>
      <c r="B3" s="16"/>
      <c r="C3" s="16"/>
      <c r="D3" s="16"/>
      <c r="E3" s="16"/>
      <c r="F3" s="16"/>
      <c r="G3" s="16"/>
      <c r="H3" s="16"/>
    </row>
    <row r="4" spans="1:9" ht="30" x14ac:dyDescent="0.45">
      <c r="A4" s="16" t="s">
        <v>2</v>
      </c>
      <c r="B4" s="16"/>
      <c r="C4" s="16"/>
      <c r="D4" s="16"/>
      <c r="E4" s="16"/>
      <c r="F4" s="16"/>
      <c r="G4" s="16"/>
      <c r="H4" s="16"/>
    </row>
    <row r="6" spans="1:9" ht="30" x14ac:dyDescent="0.45">
      <c r="A6" s="18" t="s">
        <v>358</v>
      </c>
      <c r="B6" s="18" t="s">
        <v>358</v>
      </c>
      <c r="C6" s="18" t="s">
        <v>358</v>
      </c>
      <c r="E6" s="18" t="s">
        <v>308</v>
      </c>
      <c r="F6" s="18" t="s">
        <v>308</v>
      </c>
      <c r="H6" s="18" t="s">
        <v>309</v>
      </c>
      <c r="I6" s="18" t="s">
        <v>309</v>
      </c>
    </row>
    <row r="7" spans="1:9" ht="30" x14ac:dyDescent="0.45">
      <c r="A7" s="18" t="s">
        <v>359</v>
      </c>
      <c r="C7" s="18" t="s">
        <v>198</v>
      </c>
      <c r="E7" s="18" t="s">
        <v>360</v>
      </c>
      <c r="H7" s="18" t="s">
        <v>360</v>
      </c>
    </row>
    <row r="8" spans="1:9" ht="21" x14ac:dyDescent="0.55000000000000004">
      <c r="A8" s="5" t="s">
        <v>204</v>
      </c>
      <c r="C8" s="4" t="s">
        <v>205</v>
      </c>
      <c r="E8" s="6">
        <v>1217746086</v>
      </c>
      <c r="H8" s="6">
        <v>1217746086</v>
      </c>
    </row>
    <row r="9" spans="1:9" ht="21" x14ac:dyDescent="0.55000000000000004">
      <c r="A9" s="5" t="s">
        <v>209</v>
      </c>
      <c r="C9" s="4" t="s">
        <v>210</v>
      </c>
      <c r="E9" s="6">
        <v>-4511</v>
      </c>
      <c r="H9" s="6">
        <v>-4511</v>
      </c>
    </row>
    <row r="10" spans="1:9" ht="21" x14ac:dyDescent="0.55000000000000004">
      <c r="A10" s="5" t="s">
        <v>212</v>
      </c>
      <c r="C10" s="4" t="s">
        <v>213</v>
      </c>
      <c r="E10" s="6">
        <v>8493</v>
      </c>
      <c r="H10" s="6">
        <v>8493</v>
      </c>
    </row>
    <row r="11" spans="1:9" ht="21" x14ac:dyDescent="0.55000000000000004">
      <c r="A11" s="5" t="s">
        <v>215</v>
      </c>
      <c r="C11" s="4" t="s">
        <v>216</v>
      </c>
      <c r="E11" s="6">
        <v>26590864</v>
      </c>
      <c r="H11" s="6">
        <v>26590864</v>
      </c>
    </row>
    <row r="12" spans="1:9" ht="21" x14ac:dyDescent="0.55000000000000004">
      <c r="A12" s="5" t="s">
        <v>218</v>
      </c>
      <c r="C12" s="4" t="s">
        <v>219</v>
      </c>
      <c r="E12" s="6">
        <v>-2738161</v>
      </c>
      <c r="H12" s="6">
        <v>-2738161</v>
      </c>
    </row>
    <row r="13" spans="1:9" ht="21" x14ac:dyDescent="0.55000000000000004">
      <c r="A13" s="5" t="s">
        <v>209</v>
      </c>
      <c r="C13" s="4" t="s">
        <v>220</v>
      </c>
      <c r="E13" s="6">
        <v>1265838</v>
      </c>
      <c r="H13" s="6">
        <v>1265838</v>
      </c>
    </row>
    <row r="14" spans="1:9" ht="21" x14ac:dyDescent="0.55000000000000004">
      <c r="A14" s="5" t="s">
        <v>232</v>
      </c>
      <c r="C14" s="4" t="s">
        <v>233</v>
      </c>
      <c r="E14" s="6">
        <v>2702935</v>
      </c>
      <c r="H14" s="6">
        <v>2702935</v>
      </c>
    </row>
    <row r="15" spans="1:9" ht="21" x14ac:dyDescent="0.55000000000000004">
      <c r="A15" s="5" t="s">
        <v>235</v>
      </c>
      <c r="C15" s="4" t="s">
        <v>236</v>
      </c>
      <c r="E15" s="6">
        <v>8659</v>
      </c>
      <c r="H15" s="6">
        <v>8659</v>
      </c>
    </row>
    <row r="16" spans="1:9" ht="21" x14ac:dyDescent="0.55000000000000004">
      <c r="A16" s="5" t="s">
        <v>238</v>
      </c>
      <c r="C16" s="4" t="s">
        <v>239</v>
      </c>
      <c r="E16" s="6">
        <v>330673413</v>
      </c>
      <c r="H16" s="6">
        <v>330673413</v>
      </c>
    </row>
    <row r="17" spans="1:8" ht="21" x14ac:dyDescent="0.55000000000000004">
      <c r="A17" s="5" t="s">
        <v>241</v>
      </c>
      <c r="C17" s="4" t="s">
        <v>242</v>
      </c>
      <c r="E17" s="6">
        <v>8470</v>
      </c>
      <c r="H17" s="6">
        <v>8470</v>
      </c>
    </row>
    <row r="18" spans="1:8" ht="21" x14ac:dyDescent="0.55000000000000004">
      <c r="A18" s="5" t="s">
        <v>247</v>
      </c>
      <c r="C18" s="4" t="s">
        <v>248</v>
      </c>
      <c r="E18" s="6">
        <v>66</v>
      </c>
      <c r="H18" s="6">
        <v>66</v>
      </c>
    </row>
    <row r="19" spans="1:8" ht="21" x14ac:dyDescent="0.55000000000000004">
      <c r="A19" s="5" t="s">
        <v>251</v>
      </c>
      <c r="C19" s="4" t="s">
        <v>252</v>
      </c>
      <c r="E19" s="6">
        <v>819672</v>
      </c>
      <c r="H19" s="6">
        <v>819672</v>
      </c>
    </row>
    <row r="20" spans="1:8" ht="21" x14ac:dyDescent="0.55000000000000004">
      <c r="A20" s="5" t="s">
        <v>238</v>
      </c>
      <c r="C20" s="4" t="s">
        <v>255</v>
      </c>
      <c r="E20" s="6">
        <v>67759562819</v>
      </c>
      <c r="H20" s="6">
        <v>67759562819</v>
      </c>
    </row>
    <row r="21" spans="1:8" ht="21" x14ac:dyDescent="0.55000000000000004">
      <c r="A21" s="5" t="s">
        <v>251</v>
      </c>
      <c r="C21" s="4" t="s">
        <v>258</v>
      </c>
      <c r="E21" s="6">
        <v>34702289835</v>
      </c>
      <c r="H21" s="6">
        <v>34702289835</v>
      </c>
    </row>
    <row r="22" spans="1:8" ht="21" x14ac:dyDescent="0.55000000000000004">
      <c r="A22" s="5" t="s">
        <v>260</v>
      </c>
      <c r="C22" s="4" t="s">
        <v>261</v>
      </c>
      <c r="E22" s="6">
        <v>93169398880</v>
      </c>
      <c r="H22" s="6">
        <v>93169398880</v>
      </c>
    </row>
    <row r="23" spans="1:8" ht="21" x14ac:dyDescent="0.55000000000000004">
      <c r="A23" s="5" t="s">
        <v>260</v>
      </c>
      <c r="C23" s="4" t="s">
        <v>264</v>
      </c>
      <c r="E23" s="6">
        <v>25409836061</v>
      </c>
      <c r="H23" s="6">
        <v>25409836061</v>
      </c>
    </row>
    <row r="24" spans="1:8" ht="21" x14ac:dyDescent="0.55000000000000004">
      <c r="A24" s="5" t="s">
        <v>244</v>
      </c>
      <c r="C24" s="4" t="s">
        <v>361</v>
      </c>
      <c r="E24" s="6">
        <v>33313565574</v>
      </c>
      <c r="H24" s="6">
        <v>33313565574</v>
      </c>
    </row>
    <row r="25" spans="1:8" ht="21" x14ac:dyDescent="0.55000000000000004">
      <c r="A25" s="5" t="s">
        <v>316</v>
      </c>
      <c r="C25" s="4" t="s">
        <v>362</v>
      </c>
      <c r="E25" s="6">
        <v>27770491803</v>
      </c>
      <c r="H25" s="6">
        <v>27770491803</v>
      </c>
    </row>
    <row r="26" spans="1:8" ht="21" x14ac:dyDescent="0.55000000000000004">
      <c r="A26" s="5" t="s">
        <v>267</v>
      </c>
      <c r="C26" s="4" t="s">
        <v>268</v>
      </c>
      <c r="E26" s="6">
        <v>8553458992</v>
      </c>
      <c r="H26" s="6">
        <v>8553458992</v>
      </c>
    </row>
    <row r="27" spans="1:8" ht="21" x14ac:dyDescent="0.55000000000000004">
      <c r="A27" s="5" t="s">
        <v>212</v>
      </c>
      <c r="C27" s="4" t="s">
        <v>270</v>
      </c>
      <c r="E27" s="6">
        <v>14636065557</v>
      </c>
      <c r="H27" s="6">
        <v>14636065557</v>
      </c>
    </row>
    <row r="28" spans="1:8" ht="21" x14ac:dyDescent="0.55000000000000004">
      <c r="A28" s="5" t="s">
        <v>272</v>
      </c>
      <c r="C28" s="4" t="s">
        <v>273</v>
      </c>
      <c r="E28" s="6">
        <v>5505</v>
      </c>
      <c r="H28" s="6">
        <v>5505</v>
      </c>
    </row>
    <row r="29" spans="1:8" ht="21" x14ac:dyDescent="0.55000000000000004">
      <c r="A29" s="5" t="s">
        <v>272</v>
      </c>
      <c r="C29" s="4" t="s">
        <v>275</v>
      </c>
      <c r="E29" s="6">
        <v>84699453547</v>
      </c>
      <c r="H29" s="6">
        <v>84699453547</v>
      </c>
    </row>
    <row r="30" spans="1:8" ht="21" x14ac:dyDescent="0.55000000000000004">
      <c r="A30" s="5" t="s">
        <v>277</v>
      </c>
      <c r="C30" s="4" t="s">
        <v>278</v>
      </c>
      <c r="E30" s="6">
        <v>97540983606</v>
      </c>
      <c r="H30" s="6">
        <v>97540983606</v>
      </c>
    </row>
    <row r="31" spans="1:8" ht="21" x14ac:dyDescent="0.55000000000000004">
      <c r="A31" s="5" t="s">
        <v>277</v>
      </c>
      <c r="C31" s="4" t="s">
        <v>280</v>
      </c>
      <c r="E31" s="6">
        <v>74112021842</v>
      </c>
      <c r="H31" s="6">
        <v>74112021842</v>
      </c>
    </row>
    <row r="32" spans="1:8" ht="21" x14ac:dyDescent="0.55000000000000004">
      <c r="A32" s="5" t="s">
        <v>281</v>
      </c>
      <c r="C32" s="4" t="s">
        <v>282</v>
      </c>
      <c r="E32" s="6">
        <v>34793129496</v>
      </c>
      <c r="H32" s="6">
        <v>34793129496</v>
      </c>
    </row>
    <row r="33" spans="1:8" ht="21" x14ac:dyDescent="0.55000000000000004">
      <c r="A33" s="5" t="s">
        <v>281</v>
      </c>
      <c r="C33" s="4" t="s">
        <v>284</v>
      </c>
      <c r="E33" s="6">
        <v>35787848192</v>
      </c>
      <c r="H33" s="6">
        <v>35787848192</v>
      </c>
    </row>
    <row r="34" spans="1:8" ht="21" x14ac:dyDescent="0.55000000000000004">
      <c r="A34" s="5" t="s">
        <v>272</v>
      </c>
      <c r="C34" s="4" t="s">
        <v>287</v>
      </c>
      <c r="E34" s="6">
        <v>84699453547</v>
      </c>
      <c r="H34" s="6">
        <v>84699453547</v>
      </c>
    </row>
    <row r="35" spans="1:8" ht="21" x14ac:dyDescent="0.55000000000000004">
      <c r="A35" s="5" t="s">
        <v>251</v>
      </c>
      <c r="C35" s="4" t="s">
        <v>289</v>
      </c>
      <c r="E35" s="6">
        <v>76653007057</v>
      </c>
      <c r="H35" s="6">
        <v>76653007057</v>
      </c>
    </row>
    <row r="36" spans="1:8" ht="21" x14ac:dyDescent="0.55000000000000004">
      <c r="A36" s="5" t="s">
        <v>209</v>
      </c>
      <c r="C36" s="4" t="s">
        <v>290</v>
      </c>
      <c r="E36" s="6">
        <v>76229508183</v>
      </c>
      <c r="H36" s="6">
        <v>76229508183</v>
      </c>
    </row>
    <row r="37" spans="1:8" ht="21" x14ac:dyDescent="0.55000000000000004">
      <c r="A37" s="5" t="s">
        <v>238</v>
      </c>
      <c r="C37" s="4" t="s">
        <v>292</v>
      </c>
      <c r="E37" s="6">
        <v>7377049170</v>
      </c>
      <c r="H37" s="6">
        <v>7377049170</v>
      </c>
    </row>
    <row r="38" spans="1:8" ht="21" x14ac:dyDescent="0.55000000000000004">
      <c r="A38" s="5" t="s">
        <v>251</v>
      </c>
      <c r="C38" s="4" t="s">
        <v>294</v>
      </c>
      <c r="E38" s="6">
        <v>48688522704</v>
      </c>
      <c r="H38" s="6">
        <v>48688522704</v>
      </c>
    </row>
    <row r="39" spans="1:8" ht="21" x14ac:dyDescent="0.55000000000000004">
      <c r="A39" s="5" t="s">
        <v>296</v>
      </c>
      <c r="C39" s="4" t="s">
        <v>297</v>
      </c>
      <c r="E39" s="6">
        <v>16734972674</v>
      </c>
      <c r="H39" s="6">
        <v>16734972674</v>
      </c>
    </row>
    <row r="40" spans="1:8" ht="21" x14ac:dyDescent="0.55000000000000004">
      <c r="A40" s="5" t="s">
        <v>302</v>
      </c>
      <c r="C40" s="4" t="s">
        <v>303</v>
      </c>
      <c r="E40" s="6">
        <v>3196721311</v>
      </c>
      <c r="H40" s="6">
        <v>3196721311</v>
      </c>
    </row>
    <row r="41" spans="1:8" ht="19.5" thickBot="1" x14ac:dyDescent="0.5">
      <c r="E41" s="7">
        <f>SUM(E8:E40)</f>
        <v>947404428179</v>
      </c>
      <c r="H41" s="7">
        <f>SUM(H8:H40)</f>
        <v>947404428179</v>
      </c>
    </row>
    <row r="42" spans="1:8" ht="19.5" thickTop="1" x14ac:dyDescent="0.45"/>
  </sheetData>
  <mergeCells count="10">
    <mergeCell ref="A2:H2"/>
    <mergeCell ref="A3:H3"/>
    <mergeCell ref="A4:H4"/>
    <mergeCell ref="A7"/>
    <mergeCell ref="C7"/>
    <mergeCell ref="A6:C6"/>
    <mergeCell ref="E7"/>
    <mergeCell ref="E6:F6"/>
    <mergeCell ref="H7"/>
    <mergeCell ref="H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N11" sqref="N11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7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6" t="s">
        <v>0</v>
      </c>
      <c r="B2" s="16"/>
      <c r="C2" s="16"/>
      <c r="D2" s="16"/>
      <c r="E2" s="16"/>
    </row>
    <row r="3" spans="1:5" ht="30" x14ac:dyDescent="0.45">
      <c r="A3" s="16" t="s">
        <v>306</v>
      </c>
      <c r="B3" s="16"/>
      <c r="C3" s="16"/>
      <c r="D3" s="16"/>
      <c r="E3" s="16"/>
    </row>
    <row r="4" spans="1:5" ht="30" x14ac:dyDescent="0.45">
      <c r="A4" s="16" t="s">
        <v>2</v>
      </c>
      <c r="B4" s="16"/>
      <c r="C4" s="16"/>
      <c r="D4" s="16"/>
      <c r="E4" s="16"/>
    </row>
    <row r="6" spans="1:5" ht="30" x14ac:dyDescent="0.45">
      <c r="A6" s="17" t="s">
        <v>363</v>
      </c>
      <c r="C6" s="18" t="s">
        <v>308</v>
      </c>
      <c r="E6" s="18" t="s">
        <v>6</v>
      </c>
    </row>
    <row r="7" spans="1:5" ht="30" x14ac:dyDescent="0.45">
      <c r="A7" s="18" t="s">
        <v>363</v>
      </c>
      <c r="C7" s="18" t="s">
        <v>201</v>
      </c>
      <c r="E7" s="18" t="s">
        <v>201</v>
      </c>
    </row>
    <row r="8" spans="1:5" ht="21" x14ac:dyDescent="0.55000000000000004">
      <c r="A8" s="2" t="s">
        <v>363</v>
      </c>
      <c r="C8" s="3">
        <v>527541507</v>
      </c>
      <c r="E8" s="3">
        <v>527541507</v>
      </c>
    </row>
    <row r="9" spans="1:5" ht="21" x14ac:dyDescent="0.55000000000000004">
      <c r="A9" s="2" t="s">
        <v>364</v>
      </c>
      <c r="C9" s="3">
        <v>1666726857</v>
      </c>
      <c r="E9" s="3">
        <v>1666726857</v>
      </c>
    </row>
    <row r="10" spans="1:5" ht="21" x14ac:dyDescent="0.55000000000000004">
      <c r="A10" s="2" t="s">
        <v>365</v>
      </c>
      <c r="C10" s="3">
        <v>538001093</v>
      </c>
      <c r="E10" s="3">
        <v>538001093</v>
      </c>
    </row>
    <row r="11" spans="1:5" ht="21.75" thickBot="1" x14ac:dyDescent="0.6">
      <c r="A11" s="2" t="s">
        <v>315</v>
      </c>
      <c r="C11" s="12">
        <v>2732269457</v>
      </c>
      <c r="E11" s="12">
        <v>2732269457</v>
      </c>
    </row>
    <row r="12" spans="1:5" ht="19.5" thickTop="1" x14ac:dyDescent="0.45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H12" sqref="H12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5703125" style="1" bestFit="1" customWidth="1"/>
    <col min="4" max="4" width="1" style="1" customWidth="1"/>
    <col min="5" max="5" width="25.7109375" style="4" bestFit="1" customWidth="1"/>
    <col min="6" max="6" width="1" style="4" customWidth="1"/>
    <col min="7" max="7" width="38.7109375" style="4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6" t="s">
        <v>0</v>
      </c>
      <c r="B2" s="16"/>
      <c r="C2" s="16"/>
      <c r="D2" s="16"/>
      <c r="E2" s="16"/>
      <c r="F2" s="16"/>
      <c r="G2" s="16"/>
    </row>
    <row r="3" spans="1:7" ht="30" x14ac:dyDescent="0.45">
      <c r="A3" s="16" t="s">
        <v>306</v>
      </c>
      <c r="B3" s="16"/>
      <c r="C3" s="16"/>
      <c r="D3" s="16"/>
      <c r="E3" s="16"/>
      <c r="F3" s="16"/>
      <c r="G3" s="16"/>
    </row>
    <row r="4" spans="1:7" ht="30" x14ac:dyDescent="0.45">
      <c r="A4" s="16" t="s">
        <v>2</v>
      </c>
      <c r="B4" s="16"/>
      <c r="C4" s="16"/>
      <c r="D4" s="16"/>
      <c r="E4" s="16"/>
      <c r="F4" s="16"/>
      <c r="G4" s="16"/>
    </row>
    <row r="6" spans="1:7" ht="30" x14ac:dyDescent="0.45">
      <c r="A6" s="18" t="s">
        <v>310</v>
      </c>
      <c r="C6" s="18" t="s">
        <v>201</v>
      </c>
      <c r="E6" s="18" t="s">
        <v>335</v>
      </c>
      <c r="G6" s="18" t="s">
        <v>13</v>
      </c>
    </row>
    <row r="7" spans="1:7" ht="21" x14ac:dyDescent="0.55000000000000004">
      <c r="A7" s="2" t="s">
        <v>366</v>
      </c>
      <c r="C7" s="3">
        <v>73004932520</v>
      </c>
      <c r="E7" s="4" t="s">
        <v>367</v>
      </c>
      <c r="G7" s="4" t="s">
        <v>59</v>
      </c>
    </row>
    <row r="8" spans="1:7" ht="21" x14ac:dyDescent="0.55000000000000004">
      <c r="A8" s="2" t="s">
        <v>368</v>
      </c>
      <c r="C8" s="3">
        <v>609777836113</v>
      </c>
      <c r="E8" s="4" t="s">
        <v>369</v>
      </c>
      <c r="G8" s="4" t="s">
        <v>370</v>
      </c>
    </row>
    <row r="9" spans="1:7" ht="21" x14ac:dyDescent="0.55000000000000004">
      <c r="A9" s="2" t="s">
        <v>371</v>
      </c>
      <c r="C9" s="3">
        <v>947404428179</v>
      </c>
      <c r="E9" s="4" t="s">
        <v>372</v>
      </c>
      <c r="G9" s="4" t="s">
        <v>20</v>
      </c>
    </row>
    <row r="10" spans="1:7" ht="19.5" thickBot="1" x14ac:dyDescent="0.5">
      <c r="C10" s="12">
        <f>SUM(C7:C9)</f>
        <v>1630187196812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8"/>
  <sheetViews>
    <sheetView rightToLeft="1" topLeftCell="J16" zoomScale="90" zoomScaleNormal="90" workbookViewId="0">
      <selection activeCell="AC44" sqref="AC44"/>
    </sheetView>
  </sheetViews>
  <sheetFormatPr defaultRowHeight="18.75" x14ac:dyDescent="0.45"/>
  <cols>
    <col min="1" max="1" width="47.7109375" style="4" bestFit="1" customWidth="1"/>
    <col min="2" max="2" width="1" style="4" customWidth="1"/>
    <col min="3" max="3" width="27.28515625" style="4" bestFit="1" customWidth="1"/>
    <col min="4" max="4" width="1" style="4" customWidth="1"/>
    <col min="5" max="5" width="24.28515625" style="4" bestFit="1" customWidth="1"/>
    <col min="6" max="6" width="1" style="4" customWidth="1"/>
    <col min="7" max="7" width="15.85546875" style="4" bestFit="1" customWidth="1"/>
    <col min="8" max="8" width="1" style="4" customWidth="1"/>
    <col min="9" max="9" width="19.42578125" style="4" bestFit="1" customWidth="1"/>
    <col min="10" max="10" width="1" style="4" customWidth="1"/>
    <col min="11" max="11" width="11.5703125" style="4" bestFit="1" customWidth="1"/>
    <col min="12" max="12" width="1" style="4" customWidth="1"/>
    <col min="13" max="13" width="11.7109375" style="4" bestFit="1" customWidth="1"/>
    <col min="14" max="14" width="1" style="4" customWidth="1"/>
    <col min="15" max="15" width="13.42578125" style="4" bestFit="1" customWidth="1"/>
    <col min="16" max="16" width="1" style="4" customWidth="1"/>
    <col min="17" max="17" width="20.140625" style="4" bestFit="1" customWidth="1"/>
    <col min="18" max="18" width="1" style="4" customWidth="1"/>
    <col min="19" max="19" width="23.7109375" style="4" bestFit="1" customWidth="1"/>
    <col min="20" max="20" width="1" style="4" customWidth="1"/>
    <col min="21" max="21" width="10.85546875" style="4" bestFit="1" customWidth="1"/>
    <col min="22" max="22" width="1" style="4" customWidth="1"/>
    <col min="23" max="23" width="19" style="4" bestFit="1" customWidth="1"/>
    <col min="24" max="24" width="1" style="4" customWidth="1"/>
    <col min="25" max="25" width="10.85546875" style="4" bestFit="1" customWidth="1"/>
    <col min="26" max="26" width="1" style="4" customWidth="1"/>
    <col min="27" max="27" width="19" style="4" bestFit="1" customWidth="1"/>
    <col min="28" max="28" width="1" style="4" customWidth="1"/>
    <col min="29" max="29" width="12.7109375" style="4" bestFit="1" customWidth="1"/>
    <col min="30" max="30" width="1" style="4" customWidth="1"/>
    <col min="31" max="31" width="23.85546875" style="4" bestFit="1" customWidth="1"/>
    <col min="32" max="32" width="1" style="4" customWidth="1"/>
    <col min="33" max="33" width="20.140625" style="4" bestFit="1" customWidth="1"/>
    <col min="34" max="34" width="1" style="4" customWidth="1"/>
    <col min="35" max="35" width="23.7109375" style="4" bestFit="1" customWidth="1"/>
    <col min="36" max="36" width="1" style="4" customWidth="1"/>
    <col min="37" max="37" width="38.7109375" style="4" bestFit="1" customWidth="1"/>
    <col min="38" max="38" width="1" style="4" customWidth="1"/>
    <col min="39" max="39" width="9.140625" style="4" customWidth="1"/>
    <col min="40" max="16384" width="9.140625" style="4"/>
  </cols>
  <sheetData>
    <row r="2" spans="1:37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ht="30" x14ac:dyDescent="0.4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6" spans="1:37" ht="30" x14ac:dyDescent="0.45">
      <c r="A6" s="16" t="s">
        <v>91</v>
      </c>
      <c r="B6" s="16" t="s">
        <v>91</v>
      </c>
      <c r="C6" s="16" t="s">
        <v>91</v>
      </c>
      <c r="D6" s="16" t="s">
        <v>91</v>
      </c>
      <c r="E6" s="16" t="s">
        <v>91</v>
      </c>
      <c r="F6" s="16" t="s">
        <v>91</v>
      </c>
      <c r="G6" s="16" t="s">
        <v>91</v>
      </c>
      <c r="H6" s="16" t="s">
        <v>91</v>
      </c>
      <c r="I6" s="16" t="s">
        <v>91</v>
      </c>
      <c r="J6" s="16" t="s">
        <v>91</v>
      </c>
      <c r="K6" s="16" t="s">
        <v>91</v>
      </c>
      <c r="L6" s="16" t="s">
        <v>91</v>
      </c>
      <c r="M6" s="16" t="s">
        <v>91</v>
      </c>
      <c r="O6" s="16" t="s">
        <v>4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7" ht="30" x14ac:dyDescent="0.45">
      <c r="A7" s="16" t="s">
        <v>92</v>
      </c>
      <c r="C7" s="16" t="s">
        <v>93</v>
      </c>
      <c r="E7" s="16" t="s">
        <v>94</v>
      </c>
      <c r="G7" s="16" t="s">
        <v>95</v>
      </c>
      <c r="I7" s="16" t="s">
        <v>96</v>
      </c>
      <c r="K7" s="16" t="s">
        <v>97</v>
      </c>
      <c r="M7" s="16" t="s">
        <v>90</v>
      </c>
      <c r="O7" s="16" t="s">
        <v>7</v>
      </c>
      <c r="Q7" s="16" t="s">
        <v>8</v>
      </c>
      <c r="S7" s="16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6" t="s">
        <v>7</v>
      </c>
      <c r="AE7" s="16" t="s">
        <v>98</v>
      </c>
      <c r="AG7" s="16" t="s">
        <v>8</v>
      </c>
      <c r="AI7" s="16" t="s">
        <v>9</v>
      </c>
      <c r="AK7" s="16" t="s">
        <v>13</v>
      </c>
    </row>
    <row r="8" spans="1:37" ht="30" x14ac:dyDescent="0.45">
      <c r="A8" s="16" t="s">
        <v>92</v>
      </c>
      <c r="C8" s="16" t="s">
        <v>93</v>
      </c>
      <c r="E8" s="16" t="s">
        <v>94</v>
      </c>
      <c r="G8" s="16" t="s">
        <v>95</v>
      </c>
      <c r="I8" s="16" t="s">
        <v>96</v>
      </c>
      <c r="K8" s="16" t="s">
        <v>97</v>
      </c>
      <c r="M8" s="16" t="s">
        <v>90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98</v>
      </c>
      <c r="AG8" s="16" t="s">
        <v>8</v>
      </c>
      <c r="AI8" s="16" t="s">
        <v>9</v>
      </c>
      <c r="AK8" s="16" t="s">
        <v>13</v>
      </c>
    </row>
    <row r="9" spans="1:37" ht="21" x14ac:dyDescent="0.55000000000000004">
      <c r="A9" s="5" t="s">
        <v>99</v>
      </c>
      <c r="C9" s="4" t="s">
        <v>100</v>
      </c>
      <c r="E9" s="4" t="s">
        <v>100</v>
      </c>
      <c r="G9" s="4" t="s">
        <v>101</v>
      </c>
      <c r="I9" s="4" t="s">
        <v>102</v>
      </c>
      <c r="K9" s="6">
        <v>20</v>
      </c>
      <c r="M9" s="6">
        <v>20</v>
      </c>
      <c r="O9" s="6">
        <v>4723959</v>
      </c>
      <c r="Q9" s="6">
        <v>4723762383909</v>
      </c>
      <c r="S9" s="6">
        <v>4723102782431</v>
      </c>
      <c r="U9" s="6">
        <v>0</v>
      </c>
      <c r="W9" s="6">
        <v>0</v>
      </c>
      <c r="Y9" s="6">
        <v>8070</v>
      </c>
      <c r="AA9" s="6">
        <v>7555950365</v>
      </c>
      <c r="AC9" s="6">
        <v>4715889</v>
      </c>
      <c r="AE9" s="6">
        <v>966401</v>
      </c>
      <c r="AG9" s="6">
        <v>4715692719790</v>
      </c>
      <c r="AI9" s="6">
        <v>4556613809517</v>
      </c>
      <c r="AK9" s="4" t="s">
        <v>103</v>
      </c>
    </row>
    <row r="10" spans="1:37" ht="21" x14ac:dyDescent="0.55000000000000004">
      <c r="A10" s="5" t="s">
        <v>104</v>
      </c>
      <c r="C10" s="4" t="s">
        <v>100</v>
      </c>
      <c r="E10" s="4" t="s">
        <v>100</v>
      </c>
      <c r="G10" s="4" t="s">
        <v>105</v>
      </c>
      <c r="I10" s="4" t="s">
        <v>106</v>
      </c>
      <c r="K10" s="6">
        <v>20</v>
      </c>
      <c r="M10" s="6">
        <v>20</v>
      </c>
      <c r="O10" s="6">
        <v>2499743</v>
      </c>
      <c r="Q10" s="6">
        <v>2499753152250</v>
      </c>
      <c r="S10" s="6">
        <v>2499289921581</v>
      </c>
      <c r="U10" s="6">
        <v>0</v>
      </c>
      <c r="W10" s="6">
        <v>0</v>
      </c>
      <c r="Y10" s="6">
        <v>0</v>
      </c>
      <c r="AA10" s="6">
        <v>0</v>
      </c>
      <c r="AC10" s="6">
        <v>2499743</v>
      </c>
      <c r="AE10" s="6">
        <v>1000000</v>
      </c>
      <c r="AG10" s="6">
        <v>2499753152250</v>
      </c>
      <c r="AI10" s="6">
        <v>2499289921581</v>
      </c>
      <c r="AK10" s="4" t="s">
        <v>107</v>
      </c>
    </row>
    <row r="11" spans="1:37" ht="21" x14ac:dyDescent="0.55000000000000004">
      <c r="A11" s="5" t="s">
        <v>108</v>
      </c>
      <c r="C11" s="4" t="s">
        <v>100</v>
      </c>
      <c r="E11" s="4" t="s">
        <v>100</v>
      </c>
      <c r="G11" s="4" t="s">
        <v>109</v>
      </c>
      <c r="I11" s="4" t="s">
        <v>110</v>
      </c>
      <c r="K11" s="6">
        <v>18</v>
      </c>
      <c r="M11" s="6">
        <v>18</v>
      </c>
      <c r="O11" s="6">
        <v>1839000</v>
      </c>
      <c r="Q11" s="6">
        <v>1839018390000</v>
      </c>
      <c r="S11" s="6">
        <v>1838666681250</v>
      </c>
      <c r="U11" s="6">
        <v>0</v>
      </c>
      <c r="W11" s="6">
        <v>0</v>
      </c>
      <c r="Y11" s="6">
        <v>5500</v>
      </c>
      <c r="AA11" s="6">
        <v>5194744286</v>
      </c>
      <c r="AC11" s="6">
        <v>1833500</v>
      </c>
      <c r="AE11" s="6">
        <v>880000</v>
      </c>
      <c r="AG11" s="6">
        <v>1833518335000</v>
      </c>
      <c r="AI11" s="6">
        <v>1613187556750</v>
      </c>
      <c r="AK11" s="4" t="s">
        <v>111</v>
      </c>
    </row>
    <row r="12" spans="1:37" ht="21" x14ac:dyDescent="0.55000000000000004">
      <c r="A12" s="5" t="s">
        <v>112</v>
      </c>
      <c r="C12" s="4" t="s">
        <v>100</v>
      </c>
      <c r="E12" s="4" t="s">
        <v>100</v>
      </c>
      <c r="G12" s="4" t="s">
        <v>113</v>
      </c>
      <c r="I12" s="4" t="s">
        <v>114</v>
      </c>
      <c r="K12" s="6">
        <v>0</v>
      </c>
      <c r="M12" s="6">
        <v>0</v>
      </c>
      <c r="O12" s="6">
        <v>10</v>
      </c>
      <c r="Q12" s="6">
        <v>6221126</v>
      </c>
      <c r="S12" s="6">
        <v>6402169</v>
      </c>
      <c r="U12" s="6">
        <v>0</v>
      </c>
      <c r="W12" s="6">
        <v>0</v>
      </c>
      <c r="Y12" s="6">
        <v>0</v>
      </c>
      <c r="AA12" s="6">
        <v>0</v>
      </c>
      <c r="AC12" s="6">
        <v>10</v>
      </c>
      <c r="AE12" s="6">
        <v>584254</v>
      </c>
      <c r="AG12" s="6">
        <v>6221126</v>
      </c>
      <c r="AI12" s="6">
        <v>5841481</v>
      </c>
      <c r="AK12" s="4" t="s">
        <v>22</v>
      </c>
    </row>
    <row r="13" spans="1:37" ht="21" x14ac:dyDescent="0.55000000000000004">
      <c r="A13" s="5" t="s">
        <v>115</v>
      </c>
      <c r="C13" s="4" t="s">
        <v>100</v>
      </c>
      <c r="E13" s="4" t="s">
        <v>100</v>
      </c>
      <c r="G13" s="4" t="s">
        <v>116</v>
      </c>
      <c r="I13" s="4" t="s">
        <v>117</v>
      </c>
      <c r="K13" s="6">
        <v>0</v>
      </c>
      <c r="M13" s="6">
        <v>0</v>
      </c>
      <c r="O13" s="6">
        <v>958269</v>
      </c>
      <c r="Q13" s="6">
        <v>563833325149</v>
      </c>
      <c r="S13" s="6">
        <v>565870254203</v>
      </c>
      <c r="U13" s="6">
        <v>758</v>
      </c>
      <c r="W13" s="6">
        <v>436762944</v>
      </c>
      <c r="Y13" s="6">
        <v>0</v>
      </c>
      <c r="AA13" s="6">
        <v>0</v>
      </c>
      <c r="AC13" s="6">
        <v>959027</v>
      </c>
      <c r="AE13" s="6">
        <v>575643</v>
      </c>
      <c r="AG13" s="6">
        <v>564270088093</v>
      </c>
      <c r="AI13" s="6">
        <v>551957118997</v>
      </c>
      <c r="AK13" s="4" t="s">
        <v>118</v>
      </c>
    </row>
    <row r="14" spans="1:37" ht="21" x14ac:dyDescent="0.55000000000000004">
      <c r="A14" s="5" t="s">
        <v>119</v>
      </c>
      <c r="C14" s="4" t="s">
        <v>100</v>
      </c>
      <c r="E14" s="4" t="s">
        <v>100</v>
      </c>
      <c r="G14" s="4" t="s">
        <v>120</v>
      </c>
      <c r="I14" s="4" t="s">
        <v>121</v>
      </c>
      <c r="K14" s="6">
        <v>0</v>
      </c>
      <c r="M14" s="6">
        <v>0</v>
      </c>
      <c r="O14" s="6">
        <v>436210</v>
      </c>
      <c r="Q14" s="6">
        <v>252196975989</v>
      </c>
      <c r="S14" s="6">
        <v>254307077066</v>
      </c>
      <c r="U14" s="6">
        <v>100471</v>
      </c>
      <c r="W14" s="6">
        <v>57489877232</v>
      </c>
      <c r="Y14" s="6">
        <v>0</v>
      </c>
      <c r="AA14" s="6">
        <v>0</v>
      </c>
      <c r="AC14" s="6">
        <v>536681</v>
      </c>
      <c r="AE14" s="6">
        <v>572914</v>
      </c>
      <c r="AG14" s="6">
        <v>309686853221</v>
      </c>
      <c r="AI14" s="6">
        <v>307416329123</v>
      </c>
      <c r="AK14" s="4" t="s">
        <v>122</v>
      </c>
    </row>
    <row r="15" spans="1:37" ht="21" x14ac:dyDescent="0.55000000000000004">
      <c r="A15" s="5" t="s">
        <v>123</v>
      </c>
      <c r="C15" s="4" t="s">
        <v>100</v>
      </c>
      <c r="E15" s="4" t="s">
        <v>100</v>
      </c>
      <c r="G15" s="4" t="s">
        <v>124</v>
      </c>
      <c r="I15" s="4" t="s">
        <v>125</v>
      </c>
      <c r="K15" s="6">
        <v>20</v>
      </c>
      <c r="M15" s="6">
        <v>20</v>
      </c>
      <c r="O15" s="6">
        <v>1478146</v>
      </c>
      <c r="Q15" s="6">
        <v>1478008734218</v>
      </c>
      <c r="S15" s="6">
        <v>1477878086037</v>
      </c>
      <c r="U15" s="6">
        <v>0</v>
      </c>
      <c r="W15" s="6">
        <v>0</v>
      </c>
      <c r="Y15" s="6">
        <v>0</v>
      </c>
      <c r="AA15" s="6">
        <v>0</v>
      </c>
      <c r="AC15" s="6">
        <v>1478146</v>
      </c>
      <c r="AE15" s="6">
        <v>1000000</v>
      </c>
      <c r="AG15" s="6">
        <v>1478008734218</v>
      </c>
      <c r="AI15" s="6">
        <v>1477878086037</v>
      </c>
      <c r="AK15" s="4" t="s">
        <v>126</v>
      </c>
    </row>
    <row r="16" spans="1:37" ht="21" x14ac:dyDescent="0.55000000000000004">
      <c r="A16" s="5" t="s">
        <v>127</v>
      </c>
      <c r="C16" s="4" t="s">
        <v>100</v>
      </c>
      <c r="E16" s="4" t="s">
        <v>100</v>
      </c>
      <c r="G16" s="4" t="s">
        <v>128</v>
      </c>
      <c r="I16" s="4" t="s">
        <v>129</v>
      </c>
      <c r="K16" s="6">
        <v>16</v>
      </c>
      <c r="M16" s="6">
        <v>16</v>
      </c>
      <c r="O16" s="6">
        <v>11244486</v>
      </c>
      <c r="Q16" s="6">
        <v>10963373850000</v>
      </c>
      <c r="S16" s="6">
        <v>10001225472437</v>
      </c>
      <c r="U16" s="6">
        <v>0</v>
      </c>
      <c r="W16" s="6">
        <v>0</v>
      </c>
      <c r="Y16" s="6">
        <v>0</v>
      </c>
      <c r="AA16" s="6">
        <v>0</v>
      </c>
      <c r="AC16" s="6">
        <v>11244486</v>
      </c>
      <c r="AE16" s="6">
        <v>916296</v>
      </c>
      <c r="AG16" s="6">
        <v>10963373850000</v>
      </c>
      <c r="AI16" s="6">
        <v>10301410074801</v>
      </c>
      <c r="AK16" s="4" t="s">
        <v>130</v>
      </c>
    </row>
    <row r="17" spans="1:37" ht="21" x14ac:dyDescent="0.55000000000000004">
      <c r="A17" s="5" t="s">
        <v>131</v>
      </c>
      <c r="C17" s="4" t="s">
        <v>100</v>
      </c>
      <c r="E17" s="4" t="s">
        <v>100</v>
      </c>
      <c r="G17" s="4" t="s">
        <v>132</v>
      </c>
      <c r="I17" s="4" t="s">
        <v>133</v>
      </c>
      <c r="K17" s="6">
        <v>17</v>
      </c>
      <c r="M17" s="6">
        <v>17</v>
      </c>
      <c r="O17" s="6">
        <v>535500</v>
      </c>
      <c r="Q17" s="6">
        <v>500515451983</v>
      </c>
      <c r="S17" s="6">
        <v>503814167128</v>
      </c>
      <c r="U17" s="6">
        <v>0</v>
      </c>
      <c r="W17" s="6">
        <v>0</v>
      </c>
      <c r="Y17" s="6">
        <v>0</v>
      </c>
      <c r="AA17" s="6">
        <v>0</v>
      </c>
      <c r="AC17" s="6">
        <v>535500</v>
      </c>
      <c r="AE17" s="6">
        <v>920000</v>
      </c>
      <c r="AG17" s="6">
        <v>500515451983</v>
      </c>
      <c r="AI17" s="6">
        <v>492570705375</v>
      </c>
      <c r="AK17" s="4" t="s">
        <v>134</v>
      </c>
    </row>
    <row r="18" spans="1:37" ht="21" x14ac:dyDescent="0.55000000000000004">
      <c r="A18" s="5" t="s">
        <v>135</v>
      </c>
      <c r="C18" s="4" t="s">
        <v>100</v>
      </c>
      <c r="E18" s="4" t="s">
        <v>100</v>
      </c>
      <c r="G18" s="4" t="s">
        <v>136</v>
      </c>
      <c r="I18" s="4" t="s">
        <v>137</v>
      </c>
      <c r="K18" s="6">
        <v>18</v>
      </c>
      <c r="M18" s="6">
        <v>18</v>
      </c>
      <c r="O18" s="6">
        <v>3900000</v>
      </c>
      <c r="Q18" s="6">
        <v>3900000000000</v>
      </c>
      <c r="S18" s="6">
        <v>3534291993448</v>
      </c>
      <c r="U18" s="6">
        <v>0</v>
      </c>
      <c r="W18" s="6">
        <v>0</v>
      </c>
      <c r="Y18" s="6">
        <v>3900000</v>
      </c>
      <c r="AA18" s="6">
        <v>3525342600000</v>
      </c>
      <c r="AC18" s="6">
        <v>0</v>
      </c>
      <c r="AE18" s="6">
        <v>0</v>
      </c>
      <c r="AG18" s="6">
        <v>0</v>
      </c>
      <c r="AI18" s="6">
        <v>0</v>
      </c>
      <c r="AK18" s="4" t="s">
        <v>22</v>
      </c>
    </row>
    <row r="19" spans="1:37" ht="21" x14ac:dyDescent="0.55000000000000004">
      <c r="A19" s="5" t="s">
        <v>138</v>
      </c>
      <c r="C19" s="4" t="s">
        <v>100</v>
      </c>
      <c r="E19" s="4" t="s">
        <v>100</v>
      </c>
      <c r="G19" s="4" t="s">
        <v>139</v>
      </c>
      <c r="I19" s="4" t="s">
        <v>140</v>
      </c>
      <c r="K19" s="6">
        <v>17</v>
      </c>
      <c r="M19" s="6">
        <v>17</v>
      </c>
      <c r="O19" s="6">
        <v>252800</v>
      </c>
      <c r="Q19" s="6">
        <v>232281676426</v>
      </c>
      <c r="S19" s="6">
        <v>252754180000</v>
      </c>
      <c r="U19" s="6">
        <v>0</v>
      </c>
      <c r="W19" s="6">
        <v>0</v>
      </c>
      <c r="Y19" s="6">
        <v>0</v>
      </c>
      <c r="AA19" s="6">
        <v>0</v>
      </c>
      <c r="AC19" s="6">
        <v>252800</v>
      </c>
      <c r="AE19" s="6">
        <v>1000000</v>
      </c>
      <c r="AG19" s="6">
        <v>232281676426</v>
      </c>
      <c r="AI19" s="6">
        <v>252754180000</v>
      </c>
      <c r="AK19" s="4" t="s">
        <v>141</v>
      </c>
    </row>
    <row r="20" spans="1:37" ht="21" x14ac:dyDescent="0.55000000000000004">
      <c r="A20" s="5" t="s">
        <v>142</v>
      </c>
      <c r="C20" s="4" t="s">
        <v>100</v>
      </c>
      <c r="E20" s="4" t="s">
        <v>100</v>
      </c>
      <c r="G20" s="4" t="s">
        <v>143</v>
      </c>
      <c r="I20" s="4" t="s">
        <v>144</v>
      </c>
      <c r="K20" s="6">
        <v>16</v>
      </c>
      <c r="M20" s="6">
        <v>16</v>
      </c>
      <c r="O20" s="6">
        <v>723357</v>
      </c>
      <c r="Q20" s="6">
        <v>723954960434</v>
      </c>
      <c r="S20" s="6">
        <v>723225891543</v>
      </c>
      <c r="U20" s="6">
        <v>0</v>
      </c>
      <c r="W20" s="6">
        <v>0</v>
      </c>
      <c r="Y20" s="6">
        <v>0</v>
      </c>
      <c r="AA20" s="6">
        <v>0</v>
      </c>
      <c r="AC20" s="6">
        <v>723357</v>
      </c>
      <c r="AE20" s="6">
        <v>1000000</v>
      </c>
      <c r="AG20" s="6">
        <v>723954960434</v>
      </c>
      <c r="AI20" s="6">
        <v>723225891543</v>
      </c>
      <c r="AK20" s="4" t="s">
        <v>145</v>
      </c>
    </row>
    <row r="21" spans="1:37" ht="21" x14ac:dyDescent="0.55000000000000004">
      <c r="A21" s="5" t="s">
        <v>146</v>
      </c>
      <c r="C21" s="4" t="s">
        <v>100</v>
      </c>
      <c r="E21" s="4" t="s">
        <v>100</v>
      </c>
      <c r="G21" s="4" t="s">
        <v>147</v>
      </c>
      <c r="I21" s="4" t="s">
        <v>148</v>
      </c>
      <c r="K21" s="6">
        <v>18</v>
      </c>
      <c r="M21" s="6">
        <v>18</v>
      </c>
      <c r="O21" s="6">
        <v>40000</v>
      </c>
      <c r="Q21" s="6">
        <v>40000239668</v>
      </c>
      <c r="S21" s="6">
        <v>36793330000</v>
      </c>
      <c r="U21" s="6">
        <v>0</v>
      </c>
      <c r="W21" s="6">
        <v>0</v>
      </c>
      <c r="Y21" s="6">
        <v>0</v>
      </c>
      <c r="AA21" s="6">
        <v>0</v>
      </c>
      <c r="AC21" s="6">
        <v>40000</v>
      </c>
      <c r="AE21" s="6">
        <v>920000</v>
      </c>
      <c r="AG21" s="6">
        <v>40000239668</v>
      </c>
      <c r="AI21" s="6">
        <v>36793330000</v>
      </c>
      <c r="AK21" s="4" t="s">
        <v>36</v>
      </c>
    </row>
    <row r="22" spans="1:37" ht="21" x14ac:dyDescent="0.55000000000000004">
      <c r="A22" s="5" t="s">
        <v>149</v>
      </c>
      <c r="C22" s="4" t="s">
        <v>100</v>
      </c>
      <c r="E22" s="4" t="s">
        <v>100</v>
      </c>
      <c r="G22" s="4" t="s">
        <v>150</v>
      </c>
      <c r="I22" s="4" t="s">
        <v>151</v>
      </c>
      <c r="K22" s="6">
        <v>19</v>
      </c>
      <c r="M22" s="6">
        <v>19</v>
      </c>
      <c r="O22" s="6">
        <v>1000000</v>
      </c>
      <c r="Q22" s="6">
        <v>950000000000</v>
      </c>
      <c r="S22" s="6">
        <v>964825093750</v>
      </c>
      <c r="U22" s="6">
        <v>0</v>
      </c>
      <c r="W22" s="6">
        <v>0</v>
      </c>
      <c r="Y22" s="6">
        <v>0</v>
      </c>
      <c r="AA22" s="6">
        <v>0</v>
      </c>
      <c r="AC22" s="6">
        <v>1000000</v>
      </c>
      <c r="AE22" s="6">
        <v>965000</v>
      </c>
      <c r="AG22" s="6">
        <v>950000000000</v>
      </c>
      <c r="AI22" s="6">
        <v>964825093750</v>
      </c>
      <c r="AK22" s="4" t="s">
        <v>70</v>
      </c>
    </row>
    <row r="23" spans="1:37" ht="21" x14ac:dyDescent="0.55000000000000004">
      <c r="A23" s="5" t="s">
        <v>152</v>
      </c>
      <c r="C23" s="4" t="s">
        <v>100</v>
      </c>
      <c r="E23" s="4" t="s">
        <v>100</v>
      </c>
      <c r="G23" s="4" t="s">
        <v>153</v>
      </c>
      <c r="I23" s="4" t="s">
        <v>154</v>
      </c>
      <c r="K23" s="6">
        <v>18</v>
      </c>
      <c r="M23" s="6">
        <v>18</v>
      </c>
      <c r="O23" s="6">
        <v>50952</v>
      </c>
      <c r="Q23" s="6">
        <v>290426400000</v>
      </c>
      <c r="S23" s="6">
        <v>340636264789</v>
      </c>
      <c r="U23" s="6">
        <v>0</v>
      </c>
      <c r="W23" s="6">
        <v>0</v>
      </c>
      <c r="Y23" s="6">
        <v>50952</v>
      </c>
      <c r="AA23" s="6">
        <v>345607416000</v>
      </c>
      <c r="AC23" s="6">
        <v>0</v>
      </c>
      <c r="AE23" s="6">
        <v>0</v>
      </c>
      <c r="AG23" s="6">
        <v>0</v>
      </c>
      <c r="AI23" s="6">
        <v>0</v>
      </c>
      <c r="AK23" s="4" t="s">
        <v>22</v>
      </c>
    </row>
    <row r="24" spans="1:37" ht="21" x14ac:dyDescent="0.55000000000000004">
      <c r="A24" s="5" t="s">
        <v>155</v>
      </c>
      <c r="C24" s="4" t="s">
        <v>100</v>
      </c>
      <c r="E24" s="4" t="s">
        <v>100</v>
      </c>
      <c r="G24" s="4" t="s">
        <v>156</v>
      </c>
      <c r="I24" s="4" t="s">
        <v>157</v>
      </c>
      <c r="K24" s="6">
        <v>18</v>
      </c>
      <c r="M24" s="6">
        <v>18</v>
      </c>
      <c r="O24" s="6">
        <v>151306</v>
      </c>
      <c r="Q24" s="6">
        <v>989843852000</v>
      </c>
      <c r="S24" s="6">
        <v>1121926994910</v>
      </c>
      <c r="U24" s="6">
        <v>0</v>
      </c>
      <c r="W24" s="6">
        <v>0</v>
      </c>
      <c r="Y24" s="6">
        <v>0</v>
      </c>
      <c r="AA24" s="6">
        <v>0</v>
      </c>
      <c r="AC24" s="6">
        <v>151306</v>
      </c>
      <c r="AE24" s="6">
        <v>7640310</v>
      </c>
      <c r="AG24" s="6">
        <v>989843852000</v>
      </c>
      <c r="AI24" s="6">
        <v>1155815215398</v>
      </c>
      <c r="AK24" s="4" t="s">
        <v>158</v>
      </c>
    </row>
    <row r="25" spans="1:37" ht="21" x14ac:dyDescent="0.55000000000000004">
      <c r="A25" s="5" t="s">
        <v>159</v>
      </c>
      <c r="C25" s="4" t="s">
        <v>100</v>
      </c>
      <c r="E25" s="4" t="s">
        <v>100</v>
      </c>
      <c r="G25" s="4" t="s">
        <v>136</v>
      </c>
      <c r="I25" s="4" t="s">
        <v>137</v>
      </c>
      <c r="K25" s="6">
        <v>18</v>
      </c>
      <c r="M25" s="6">
        <v>18</v>
      </c>
      <c r="O25" s="6">
        <v>0</v>
      </c>
      <c r="Q25" s="6">
        <v>0</v>
      </c>
      <c r="S25" s="6">
        <v>0</v>
      </c>
      <c r="U25" s="6">
        <v>3900000</v>
      </c>
      <c r="W25" s="6">
        <v>3525342600000</v>
      </c>
      <c r="Y25" s="6">
        <v>9550</v>
      </c>
      <c r="AA25" s="6">
        <v>9083445390</v>
      </c>
      <c r="AC25" s="6">
        <v>3890450</v>
      </c>
      <c r="AE25" s="6">
        <v>944673</v>
      </c>
      <c r="AG25" s="6">
        <v>3516710030300</v>
      </c>
      <c r="AI25" s="6">
        <v>3674536942293</v>
      </c>
      <c r="AK25" s="4" t="s">
        <v>160</v>
      </c>
    </row>
    <row r="26" spans="1:37" ht="21" x14ac:dyDescent="0.55000000000000004">
      <c r="A26" s="5" t="s">
        <v>161</v>
      </c>
      <c r="C26" s="4" t="s">
        <v>162</v>
      </c>
      <c r="E26" s="4" t="s">
        <v>162</v>
      </c>
      <c r="G26" s="4" t="s">
        <v>163</v>
      </c>
      <c r="I26" s="4" t="s">
        <v>164</v>
      </c>
      <c r="K26" s="6">
        <v>18</v>
      </c>
      <c r="M26" s="6">
        <v>18</v>
      </c>
      <c r="O26" s="6">
        <v>2999999</v>
      </c>
      <c r="Q26" s="6">
        <v>2999999000000</v>
      </c>
      <c r="S26" s="6">
        <v>2999999000000</v>
      </c>
      <c r="U26" s="6">
        <v>0</v>
      </c>
      <c r="W26" s="6">
        <v>0</v>
      </c>
      <c r="Y26" s="6">
        <v>0</v>
      </c>
      <c r="AA26" s="6">
        <v>0</v>
      </c>
      <c r="AC26" s="6">
        <v>2999999</v>
      </c>
      <c r="AE26" s="6">
        <v>1000000</v>
      </c>
      <c r="AG26" s="6">
        <v>2999999000000</v>
      </c>
      <c r="AI26" s="6">
        <v>2999999000000</v>
      </c>
      <c r="AK26" s="4" t="s">
        <v>165</v>
      </c>
    </row>
    <row r="27" spans="1:37" ht="21" x14ac:dyDescent="0.55000000000000004">
      <c r="A27" s="5" t="s">
        <v>166</v>
      </c>
      <c r="C27" s="4" t="s">
        <v>162</v>
      </c>
      <c r="E27" s="4" t="s">
        <v>162</v>
      </c>
      <c r="G27" s="4" t="s">
        <v>163</v>
      </c>
      <c r="I27" s="4" t="s">
        <v>164</v>
      </c>
      <c r="K27" s="6">
        <v>18</v>
      </c>
      <c r="M27" s="6">
        <v>18</v>
      </c>
      <c r="O27" s="6">
        <v>599995</v>
      </c>
      <c r="Q27" s="6">
        <v>599995000000</v>
      </c>
      <c r="S27" s="6">
        <v>599995000000</v>
      </c>
      <c r="U27" s="6">
        <v>0</v>
      </c>
      <c r="W27" s="6">
        <v>0</v>
      </c>
      <c r="Y27" s="6">
        <v>0</v>
      </c>
      <c r="AA27" s="6">
        <v>0</v>
      </c>
      <c r="AC27" s="6">
        <v>599995</v>
      </c>
      <c r="AE27" s="6">
        <v>1000000</v>
      </c>
      <c r="AG27" s="6">
        <v>599995000000</v>
      </c>
      <c r="AI27" s="6">
        <v>599995000000</v>
      </c>
      <c r="AK27" s="4" t="s">
        <v>167</v>
      </c>
    </row>
    <row r="28" spans="1:37" ht="21" x14ac:dyDescent="0.55000000000000004">
      <c r="A28" s="5" t="s">
        <v>168</v>
      </c>
      <c r="C28" s="4" t="s">
        <v>162</v>
      </c>
      <c r="E28" s="4" t="s">
        <v>162</v>
      </c>
      <c r="G28" s="4" t="s">
        <v>163</v>
      </c>
      <c r="I28" s="4" t="s">
        <v>164</v>
      </c>
      <c r="K28" s="6">
        <v>18</v>
      </c>
      <c r="M28" s="6">
        <v>18</v>
      </c>
      <c r="O28" s="6">
        <v>599998</v>
      </c>
      <c r="Q28" s="6">
        <v>599998000000</v>
      </c>
      <c r="S28" s="6">
        <v>599998000000</v>
      </c>
      <c r="U28" s="6">
        <v>0</v>
      </c>
      <c r="W28" s="6">
        <v>0</v>
      </c>
      <c r="Y28" s="6">
        <v>0</v>
      </c>
      <c r="AA28" s="6">
        <v>0</v>
      </c>
      <c r="AC28" s="6">
        <v>599998</v>
      </c>
      <c r="AE28" s="6">
        <v>1000000</v>
      </c>
      <c r="AG28" s="6">
        <v>599998000000</v>
      </c>
      <c r="AI28" s="6">
        <v>599998000000</v>
      </c>
      <c r="AK28" s="4" t="s">
        <v>167</v>
      </c>
    </row>
    <row r="29" spans="1:37" ht="21" x14ac:dyDescent="0.55000000000000004">
      <c r="A29" s="5" t="s">
        <v>169</v>
      </c>
      <c r="C29" s="4" t="s">
        <v>162</v>
      </c>
      <c r="E29" s="4" t="s">
        <v>162</v>
      </c>
      <c r="G29" s="4" t="s">
        <v>163</v>
      </c>
      <c r="I29" s="4" t="s">
        <v>164</v>
      </c>
      <c r="K29" s="6">
        <v>18</v>
      </c>
      <c r="M29" s="6">
        <v>18</v>
      </c>
      <c r="O29" s="6">
        <v>2499997</v>
      </c>
      <c r="Q29" s="6">
        <v>2499997000000</v>
      </c>
      <c r="S29" s="6">
        <v>2499997000000</v>
      </c>
      <c r="U29" s="6">
        <v>0</v>
      </c>
      <c r="W29" s="6">
        <v>0</v>
      </c>
      <c r="Y29" s="6">
        <v>0</v>
      </c>
      <c r="AA29" s="6">
        <v>0</v>
      </c>
      <c r="AC29" s="6">
        <v>2499997</v>
      </c>
      <c r="AE29" s="6">
        <v>1000000</v>
      </c>
      <c r="AG29" s="6">
        <v>2499997000000</v>
      </c>
      <c r="AI29" s="6">
        <v>2499997000000</v>
      </c>
      <c r="AK29" s="4" t="s">
        <v>107</v>
      </c>
    </row>
    <row r="30" spans="1:37" ht="21" x14ac:dyDescent="0.55000000000000004">
      <c r="A30" s="5" t="s">
        <v>170</v>
      </c>
      <c r="C30" s="4" t="s">
        <v>162</v>
      </c>
      <c r="E30" s="4" t="s">
        <v>162</v>
      </c>
      <c r="G30" s="4" t="s">
        <v>171</v>
      </c>
      <c r="I30" s="4" t="s">
        <v>172</v>
      </c>
      <c r="K30" s="6">
        <v>20</v>
      </c>
      <c r="M30" s="6">
        <v>20</v>
      </c>
      <c r="O30" s="6">
        <v>2000000</v>
      </c>
      <c r="Q30" s="6">
        <v>2000000000000</v>
      </c>
      <c r="S30" s="6">
        <v>2000000000000</v>
      </c>
      <c r="U30" s="6">
        <v>0</v>
      </c>
      <c r="W30" s="6">
        <v>0</v>
      </c>
      <c r="Y30" s="6">
        <v>0</v>
      </c>
      <c r="AA30" s="6">
        <v>0</v>
      </c>
      <c r="AC30" s="6">
        <v>2000000</v>
      </c>
      <c r="AE30" s="6">
        <v>1000000</v>
      </c>
      <c r="AG30" s="6">
        <v>2000000000000</v>
      </c>
      <c r="AI30" s="6">
        <v>2000000000000</v>
      </c>
      <c r="AK30" s="4" t="s">
        <v>173</v>
      </c>
    </row>
    <row r="31" spans="1:37" ht="21.75" thickBot="1" x14ac:dyDescent="0.6">
      <c r="O31" s="9">
        <f>SUM(O9:O30)</f>
        <v>38533727</v>
      </c>
      <c r="Q31" s="9">
        <f>SUM(Q9:Q30)</f>
        <v>38646964613152</v>
      </c>
      <c r="S31" s="9">
        <f>SUM(S9:S30)</f>
        <v>37538603592742</v>
      </c>
      <c r="U31" s="9">
        <f>SUM(U9:U30)</f>
        <v>4001229</v>
      </c>
      <c r="W31" s="9">
        <f>SUM(W9:W30)</f>
        <v>3583269240176</v>
      </c>
      <c r="Y31" s="9">
        <f>SUM(Y9:Y30)</f>
        <v>3974072</v>
      </c>
      <c r="AA31" s="9">
        <f>SUM(AA9:AA30)</f>
        <v>3892784156041</v>
      </c>
      <c r="AC31" s="9">
        <f>SUM(AC9:AC30)</f>
        <v>38560884</v>
      </c>
      <c r="AE31" s="9">
        <f>SUM(AE9:AE30)</f>
        <v>24885491</v>
      </c>
      <c r="AG31" s="9">
        <f>SUM(AG9:AG30)</f>
        <v>38017605164509</v>
      </c>
      <c r="AI31" s="9">
        <f>SUM(AI9:AI30)</f>
        <v>37308269096646</v>
      </c>
      <c r="AK31" s="10"/>
    </row>
    <row r="32" spans="1:37" ht="19.5" thickTop="1" x14ac:dyDescent="0.45"/>
    <row r="33" spans="29:33" x14ac:dyDescent="0.45">
      <c r="AC33" s="6"/>
      <c r="AG33" s="6"/>
    </row>
    <row r="34" spans="29:33" x14ac:dyDescent="0.45">
      <c r="AG34" s="6"/>
    </row>
    <row r="35" spans="29:33" x14ac:dyDescent="0.45">
      <c r="AG35" s="6"/>
    </row>
    <row r="36" spans="29:33" x14ac:dyDescent="0.45">
      <c r="AG36" s="6"/>
    </row>
    <row r="37" spans="29:33" x14ac:dyDescent="0.45">
      <c r="AG37" s="6"/>
    </row>
    <row r="38" spans="29:33" x14ac:dyDescent="0.45">
      <c r="AG38" s="6"/>
    </row>
    <row r="39" spans="29:33" x14ac:dyDescent="0.45">
      <c r="AG39" s="6"/>
    </row>
    <row r="40" spans="29:33" x14ac:dyDescent="0.45">
      <c r="AG40" s="6"/>
    </row>
    <row r="41" spans="29:33" x14ac:dyDescent="0.45">
      <c r="AG41" s="6"/>
    </row>
    <row r="42" spans="29:33" x14ac:dyDescent="0.45">
      <c r="AG42" s="6"/>
    </row>
    <row r="43" spans="29:33" x14ac:dyDescent="0.45">
      <c r="AG43" s="6"/>
    </row>
    <row r="44" spans="29:33" x14ac:dyDescent="0.45">
      <c r="AG44" s="6"/>
    </row>
    <row r="45" spans="29:33" x14ac:dyDescent="0.45">
      <c r="AG45" s="6"/>
    </row>
    <row r="46" spans="29:33" x14ac:dyDescent="0.45">
      <c r="AG46" s="6"/>
    </row>
    <row r="47" spans="29:33" x14ac:dyDescent="0.45">
      <c r="AG47" s="6"/>
    </row>
    <row r="48" spans="29:33" x14ac:dyDescent="0.45">
      <c r="AG48" s="6"/>
    </row>
  </sheetData>
  <mergeCells count="28"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0"/>
  <sheetViews>
    <sheetView rightToLeft="1" tabSelected="1" workbookViewId="0">
      <selection activeCell="U8" sqref="U8"/>
    </sheetView>
  </sheetViews>
  <sheetFormatPr defaultRowHeight="18.75" x14ac:dyDescent="0.45"/>
  <cols>
    <col min="1" max="1" width="29.140625" style="4" bestFit="1" customWidth="1"/>
    <col min="2" max="2" width="1" style="4" customWidth="1"/>
    <col min="3" max="3" width="10.85546875" style="4" bestFit="1" customWidth="1"/>
    <col min="4" max="4" width="1" style="4" customWidth="1"/>
    <col min="5" max="5" width="15.7109375" style="4" bestFit="1" customWidth="1"/>
    <col min="6" max="6" width="1" style="4" customWidth="1"/>
    <col min="7" max="7" width="24.28515625" style="4" bestFit="1" customWidth="1"/>
    <col min="8" max="8" width="1" style="4" customWidth="1"/>
    <col min="9" max="9" width="16.28515625" style="4" bestFit="1" customWidth="1"/>
    <col min="10" max="10" width="1" style="4" customWidth="1"/>
    <col min="11" max="11" width="33.28515625" style="4" bestFit="1" customWidth="1"/>
    <col min="12" max="13" width="1" style="4" customWidth="1"/>
    <col min="14" max="14" width="9.140625" style="4" customWidth="1"/>
    <col min="15" max="16384" width="9.140625" style="4"/>
  </cols>
  <sheetData>
    <row r="2" spans="1:12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2" ht="30" x14ac:dyDescent="0.4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2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2" ht="30" x14ac:dyDescent="0.45">
      <c r="A6" s="17" t="s">
        <v>3</v>
      </c>
      <c r="C6" s="18" t="s">
        <v>6</v>
      </c>
      <c r="D6" s="18" t="s">
        <v>6</v>
      </c>
      <c r="E6" s="18" t="s">
        <v>6</v>
      </c>
      <c r="F6" s="18" t="s">
        <v>6</v>
      </c>
      <c r="G6" s="18" t="s">
        <v>6</v>
      </c>
      <c r="H6" s="18" t="s">
        <v>6</v>
      </c>
      <c r="I6" s="18" t="s">
        <v>6</v>
      </c>
      <c r="J6" s="18" t="s">
        <v>6</v>
      </c>
      <c r="K6" s="18" t="s">
        <v>6</v>
      </c>
      <c r="L6" s="18" t="s">
        <v>6</v>
      </c>
    </row>
    <row r="7" spans="1:12" ht="30" x14ac:dyDescent="0.45">
      <c r="A7" s="18" t="s">
        <v>3</v>
      </c>
      <c r="C7" s="18" t="s">
        <v>7</v>
      </c>
      <c r="E7" s="18" t="s">
        <v>174</v>
      </c>
      <c r="G7" s="18" t="s">
        <v>175</v>
      </c>
      <c r="I7" s="18" t="s">
        <v>176</v>
      </c>
      <c r="K7" s="18" t="s">
        <v>177</v>
      </c>
    </row>
    <row r="8" spans="1:12" ht="21" x14ac:dyDescent="0.55000000000000004">
      <c r="A8" s="5" t="s">
        <v>178</v>
      </c>
      <c r="C8" s="6">
        <v>1478146</v>
      </c>
      <c r="E8" s="6">
        <v>1010000</v>
      </c>
      <c r="G8" s="6">
        <v>1000000</v>
      </c>
      <c r="I8" s="4" t="s">
        <v>179</v>
      </c>
      <c r="K8" s="6">
        <v>1478146000000</v>
      </c>
    </row>
    <row r="9" spans="1:12" ht="21" x14ac:dyDescent="0.55000000000000004">
      <c r="A9" s="5" t="s">
        <v>180</v>
      </c>
      <c r="C9" s="6">
        <v>2499743</v>
      </c>
      <c r="E9" s="6">
        <v>1010000</v>
      </c>
      <c r="G9" s="6">
        <v>1000000</v>
      </c>
      <c r="I9" s="4" t="s">
        <v>179</v>
      </c>
      <c r="K9" s="6">
        <v>2499743000000</v>
      </c>
    </row>
    <row r="10" spans="1:12" ht="21" x14ac:dyDescent="0.55000000000000004">
      <c r="A10" s="5" t="s">
        <v>127</v>
      </c>
      <c r="C10" s="6">
        <v>11244486</v>
      </c>
      <c r="E10" s="6">
        <v>965175</v>
      </c>
      <c r="G10" s="6">
        <v>916296</v>
      </c>
      <c r="I10" s="4" t="s">
        <v>181</v>
      </c>
      <c r="K10" s="6">
        <v>10303277543856</v>
      </c>
    </row>
  </sheetData>
  <mergeCells count="10">
    <mergeCell ref="A2:K2"/>
    <mergeCell ref="A3:K3"/>
    <mergeCell ref="A4:K4"/>
    <mergeCell ref="A6:A7"/>
    <mergeCell ref="C7"/>
    <mergeCell ref="E7"/>
    <mergeCell ref="G7"/>
    <mergeCell ref="I7"/>
    <mergeCell ref="K7"/>
    <mergeCell ref="C6:L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14"/>
  <sheetViews>
    <sheetView rightToLeft="1" topLeftCell="D1" zoomScale="90" zoomScaleNormal="90" workbookViewId="0">
      <selection activeCell="AE17" sqref="AE17"/>
    </sheetView>
  </sheetViews>
  <sheetFormatPr defaultRowHeight="18.75" x14ac:dyDescent="0.45"/>
  <cols>
    <col min="1" max="1" width="53.5703125" style="4" bestFit="1" customWidth="1"/>
    <col min="2" max="2" width="1" style="4" customWidth="1"/>
    <col min="3" max="3" width="19.28515625" style="4" bestFit="1" customWidth="1"/>
    <col min="4" max="4" width="1" style="4" customWidth="1"/>
    <col min="5" max="5" width="11.85546875" style="4" bestFit="1" customWidth="1"/>
    <col min="6" max="6" width="1" style="4" customWidth="1"/>
    <col min="7" max="7" width="14.28515625" style="4" bestFit="1" customWidth="1"/>
    <col min="8" max="8" width="1" style="4" customWidth="1"/>
    <col min="9" max="9" width="25" style="4" bestFit="1" customWidth="1"/>
    <col min="10" max="10" width="1" style="4" customWidth="1"/>
    <col min="11" max="11" width="11.42578125" style="4" bestFit="1" customWidth="1"/>
    <col min="12" max="12" width="1" style="4" customWidth="1"/>
    <col min="13" max="13" width="20.5703125" style="4" bestFit="1" customWidth="1"/>
    <col min="14" max="14" width="1" style="4" customWidth="1"/>
    <col min="15" max="15" width="25.140625" style="4" bestFit="1" customWidth="1"/>
    <col min="16" max="16" width="1" style="4" customWidth="1"/>
    <col min="17" max="17" width="6.85546875" style="4" bestFit="1" customWidth="1"/>
    <col min="18" max="18" width="1" style="4" customWidth="1"/>
    <col min="19" max="19" width="18.42578125" style="4" bestFit="1" customWidth="1"/>
    <col min="20" max="20" width="1" style="4" customWidth="1"/>
    <col min="21" max="21" width="6.85546875" style="4" bestFit="1" customWidth="1"/>
    <col min="22" max="22" width="1" style="4" customWidth="1"/>
    <col min="23" max="23" width="14.7109375" style="4" bestFit="1" customWidth="1"/>
    <col min="24" max="24" width="1" style="4" customWidth="1"/>
    <col min="25" max="25" width="11.42578125" style="4" bestFit="1" customWidth="1"/>
    <col min="26" max="26" width="1" style="4" customWidth="1"/>
    <col min="27" max="27" width="20.5703125" style="4" bestFit="1" customWidth="1"/>
    <col min="28" max="28" width="1" style="4" customWidth="1"/>
    <col min="29" max="29" width="25.140625" style="4" bestFit="1" customWidth="1"/>
    <col min="30" max="30" width="1" style="4" customWidth="1"/>
    <col min="31" max="31" width="26.140625" style="4" bestFit="1" customWidth="1"/>
    <col min="32" max="32" width="1" style="4" customWidth="1"/>
    <col min="33" max="33" width="9.140625" style="4" customWidth="1"/>
    <col min="34" max="16384" width="9.140625" style="4"/>
  </cols>
  <sheetData>
    <row r="2" spans="1:31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30" x14ac:dyDescent="0.4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6" spans="1:31" ht="30" x14ac:dyDescent="0.45">
      <c r="A6" s="18" t="s">
        <v>182</v>
      </c>
      <c r="B6" s="18" t="s">
        <v>182</v>
      </c>
      <c r="C6" s="18" t="s">
        <v>182</v>
      </c>
      <c r="D6" s="18" t="s">
        <v>182</v>
      </c>
      <c r="E6" s="18" t="s">
        <v>182</v>
      </c>
      <c r="F6" s="18" t="s">
        <v>182</v>
      </c>
      <c r="G6" s="18" t="s">
        <v>182</v>
      </c>
      <c r="H6" s="18" t="s">
        <v>182</v>
      </c>
      <c r="I6" s="18" t="s">
        <v>182</v>
      </c>
      <c r="K6" s="18" t="s">
        <v>4</v>
      </c>
      <c r="L6" s="18" t="s">
        <v>4</v>
      </c>
      <c r="M6" s="18" t="s">
        <v>4</v>
      </c>
      <c r="N6" s="18" t="s">
        <v>4</v>
      </c>
      <c r="O6" s="18" t="s">
        <v>4</v>
      </c>
      <c r="Q6" s="18" t="s">
        <v>5</v>
      </c>
      <c r="R6" s="18" t="s">
        <v>5</v>
      </c>
      <c r="S6" s="18" t="s">
        <v>5</v>
      </c>
      <c r="T6" s="18" t="s">
        <v>5</v>
      </c>
      <c r="U6" s="18" t="s">
        <v>5</v>
      </c>
      <c r="V6" s="18" t="s">
        <v>5</v>
      </c>
      <c r="W6" s="18" t="s">
        <v>5</v>
      </c>
      <c r="Y6" s="18" t="s">
        <v>6</v>
      </c>
      <c r="Z6" s="18" t="s">
        <v>6</v>
      </c>
      <c r="AA6" s="18" t="s">
        <v>6</v>
      </c>
      <c r="AB6" s="18" t="s">
        <v>6</v>
      </c>
      <c r="AC6" s="18" t="s">
        <v>6</v>
      </c>
      <c r="AD6" s="18" t="s">
        <v>6</v>
      </c>
      <c r="AE6" s="18" t="s">
        <v>6</v>
      </c>
    </row>
    <row r="7" spans="1:31" ht="30" x14ac:dyDescent="0.45">
      <c r="A7" s="17" t="s">
        <v>183</v>
      </c>
      <c r="C7" s="17" t="s">
        <v>96</v>
      </c>
      <c r="E7" s="17" t="s">
        <v>97</v>
      </c>
      <c r="G7" s="17" t="s">
        <v>184</v>
      </c>
      <c r="I7" s="17" t="s">
        <v>94</v>
      </c>
      <c r="K7" s="17" t="s">
        <v>7</v>
      </c>
      <c r="M7" s="17" t="s">
        <v>8</v>
      </c>
      <c r="O7" s="17" t="s">
        <v>9</v>
      </c>
      <c r="Q7" s="18" t="s">
        <v>10</v>
      </c>
      <c r="R7" s="18" t="s">
        <v>10</v>
      </c>
      <c r="S7" s="18" t="s">
        <v>10</v>
      </c>
      <c r="U7" s="18" t="s">
        <v>11</v>
      </c>
      <c r="V7" s="18" t="s">
        <v>11</v>
      </c>
      <c r="W7" s="18" t="s">
        <v>11</v>
      </c>
      <c r="Y7" s="17" t="s">
        <v>7</v>
      </c>
      <c r="AA7" s="17" t="s">
        <v>8</v>
      </c>
      <c r="AC7" s="17" t="s">
        <v>9</v>
      </c>
      <c r="AE7" s="17" t="s">
        <v>185</v>
      </c>
    </row>
    <row r="8" spans="1:31" ht="30" x14ac:dyDescent="0.45">
      <c r="A8" s="18" t="s">
        <v>183</v>
      </c>
      <c r="C8" s="18" t="s">
        <v>96</v>
      </c>
      <c r="E8" s="18" t="s">
        <v>97</v>
      </c>
      <c r="G8" s="18" t="s">
        <v>184</v>
      </c>
      <c r="I8" s="18" t="s">
        <v>94</v>
      </c>
      <c r="K8" s="18" t="s">
        <v>7</v>
      </c>
      <c r="M8" s="18" t="s">
        <v>8</v>
      </c>
      <c r="O8" s="18" t="s">
        <v>9</v>
      </c>
      <c r="Q8" s="18" t="s">
        <v>7</v>
      </c>
      <c r="S8" s="18" t="s">
        <v>8</v>
      </c>
      <c r="U8" s="18" t="s">
        <v>7</v>
      </c>
      <c r="W8" s="18" t="s">
        <v>14</v>
      </c>
      <c r="Y8" s="18" t="s">
        <v>7</v>
      </c>
      <c r="AA8" s="18" t="s">
        <v>8</v>
      </c>
      <c r="AC8" s="18" t="s">
        <v>9</v>
      </c>
      <c r="AE8" s="18" t="s">
        <v>185</v>
      </c>
    </row>
    <row r="9" spans="1:31" ht="21" x14ac:dyDescent="0.55000000000000004">
      <c r="A9" s="5" t="s">
        <v>186</v>
      </c>
      <c r="C9" s="4" t="s">
        <v>187</v>
      </c>
      <c r="E9" s="6">
        <v>18</v>
      </c>
      <c r="G9" s="6">
        <v>10</v>
      </c>
      <c r="I9" s="4" t="s">
        <v>162</v>
      </c>
      <c r="K9" s="6">
        <v>980000</v>
      </c>
      <c r="M9" s="6">
        <v>4900000000000</v>
      </c>
      <c r="O9" s="6">
        <v>4900000000000</v>
      </c>
      <c r="Q9" s="6">
        <v>0</v>
      </c>
      <c r="S9" s="6">
        <v>0</v>
      </c>
      <c r="U9" s="6">
        <v>0</v>
      </c>
      <c r="W9" s="6">
        <v>0</v>
      </c>
      <c r="Y9" s="6">
        <v>980000</v>
      </c>
      <c r="AA9" s="6">
        <v>4900000000000</v>
      </c>
      <c r="AC9" s="6">
        <v>4900000000000</v>
      </c>
      <c r="AE9" s="4" t="s">
        <v>188</v>
      </c>
    </row>
    <row r="10" spans="1:31" ht="21" x14ac:dyDescent="0.55000000000000004">
      <c r="A10" s="5" t="s">
        <v>189</v>
      </c>
      <c r="C10" s="4" t="s">
        <v>187</v>
      </c>
      <c r="E10" s="6">
        <v>18</v>
      </c>
      <c r="G10" s="6">
        <v>10</v>
      </c>
      <c r="I10" s="4" t="s">
        <v>162</v>
      </c>
      <c r="K10" s="6">
        <v>24000</v>
      </c>
      <c r="M10" s="6">
        <v>2400000000000</v>
      </c>
      <c r="O10" s="6">
        <v>2400000000000</v>
      </c>
      <c r="Q10" s="6">
        <v>0</v>
      </c>
      <c r="S10" s="6">
        <v>0</v>
      </c>
      <c r="U10" s="6">
        <v>0</v>
      </c>
      <c r="W10" s="6">
        <v>0</v>
      </c>
      <c r="Y10" s="6">
        <v>24000</v>
      </c>
      <c r="AA10" s="6">
        <v>2400000000000</v>
      </c>
      <c r="AC10" s="6">
        <v>2400000000000</v>
      </c>
      <c r="AE10" s="4" t="s">
        <v>190</v>
      </c>
    </row>
    <row r="11" spans="1:31" ht="21" x14ac:dyDescent="0.55000000000000004">
      <c r="A11" s="5" t="s">
        <v>189</v>
      </c>
      <c r="C11" s="4" t="s">
        <v>191</v>
      </c>
      <c r="E11" s="6">
        <v>18</v>
      </c>
      <c r="G11" s="6">
        <v>10</v>
      </c>
      <c r="I11" s="4" t="s">
        <v>162</v>
      </c>
      <c r="K11" s="6">
        <v>24200</v>
      </c>
      <c r="M11" s="6">
        <v>2420000000000</v>
      </c>
      <c r="O11" s="6">
        <v>2420000000000</v>
      </c>
      <c r="Q11" s="6">
        <v>0</v>
      </c>
      <c r="S11" s="6">
        <v>0</v>
      </c>
      <c r="U11" s="6">
        <v>0</v>
      </c>
      <c r="W11" s="6">
        <v>0</v>
      </c>
      <c r="Y11" s="6">
        <v>24200</v>
      </c>
      <c r="AA11" s="6">
        <v>2420000000000</v>
      </c>
      <c r="AC11" s="6">
        <v>2420000000000</v>
      </c>
      <c r="AE11" s="4" t="s">
        <v>192</v>
      </c>
    </row>
    <row r="12" spans="1:31" ht="21" x14ac:dyDescent="0.55000000000000004">
      <c r="A12" s="5" t="s">
        <v>193</v>
      </c>
      <c r="C12" s="4" t="s">
        <v>194</v>
      </c>
      <c r="E12" s="6">
        <v>18</v>
      </c>
      <c r="G12" s="6">
        <v>10</v>
      </c>
      <c r="I12" s="4" t="s">
        <v>162</v>
      </c>
      <c r="K12" s="6">
        <v>2904000</v>
      </c>
      <c r="M12" s="6">
        <v>2904000000000</v>
      </c>
      <c r="O12" s="6">
        <v>2904000000000</v>
      </c>
      <c r="Q12" s="6">
        <v>0</v>
      </c>
      <c r="S12" s="6">
        <v>0</v>
      </c>
      <c r="U12" s="6">
        <v>0</v>
      </c>
      <c r="W12" s="6">
        <v>0</v>
      </c>
      <c r="Y12" s="6">
        <v>2904000</v>
      </c>
      <c r="AA12" s="6">
        <v>2904000000000</v>
      </c>
      <c r="AC12" s="6">
        <v>2904000000000</v>
      </c>
      <c r="AE12" s="4" t="s">
        <v>195</v>
      </c>
    </row>
    <row r="13" spans="1:31" s="6" customFormat="1" ht="19.5" thickBot="1" x14ac:dyDescent="0.5">
      <c r="K13" s="7">
        <f>SUM(K9:K12)</f>
        <v>3932200</v>
      </c>
      <c r="M13" s="7">
        <f>SUM(M9:M12)</f>
        <v>12624000000000</v>
      </c>
      <c r="O13" s="7">
        <f>SUM(O9:O12)</f>
        <v>12624000000000</v>
      </c>
      <c r="Q13" s="7">
        <f t="shared" ref="Q13:R13" si="0">SUM(Q9:Q12)</f>
        <v>0</v>
      </c>
      <c r="R13" s="6">
        <f t="shared" si="0"/>
        <v>0</v>
      </c>
      <c r="S13" s="7">
        <f>SUM(S9:S12)</f>
        <v>0</v>
      </c>
      <c r="U13" s="7">
        <f>SUM(U9:U12)</f>
        <v>0</v>
      </c>
      <c r="W13" s="7">
        <f>SUM(W9:W12)</f>
        <v>0</v>
      </c>
      <c r="Y13" s="7">
        <f>SUM(Y9:Y12)</f>
        <v>3932200</v>
      </c>
      <c r="AA13" s="7">
        <f>SUM(AA9:AA12)</f>
        <v>12624000000000</v>
      </c>
      <c r="AC13" s="7">
        <f>SUM(AC9:AC12)</f>
        <v>12624000000000</v>
      </c>
      <c r="AE13" s="7">
        <v>10.51</v>
      </c>
    </row>
    <row r="14" spans="1:31" ht="19.5" thickTop="1" x14ac:dyDescent="0.45"/>
  </sheetData>
  <mergeCells count="25">
    <mergeCell ref="A2:AE2"/>
    <mergeCell ref="M7:M8"/>
    <mergeCell ref="O7:O8"/>
    <mergeCell ref="K6:O6"/>
    <mergeCell ref="A7:A8"/>
    <mergeCell ref="C7:C8"/>
    <mergeCell ref="E7:E8"/>
    <mergeCell ref="G7:G8"/>
    <mergeCell ref="I7:I8"/>
    <mergeCell ref="A3:AE3"/>
    <mergeCell ref="A4:AE4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Q6:W6"/>
    <mergeCell ref="Y7:Y8"/>
    <mergeCell ref="A6:I6"/>
    <mergeCell ref="K7:K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5"/>
  <sheetViews>
    <sheetView rightToLeft="1" workbookViewId="0">
      <selection activeCell="S32" sqref="S32"/>
    </sheetView>
  </sheetViews>
  <sheetFormatPr defaultRowHeight="18.75" x14ac:dyDescent="0.45"/>
  <cols>
    <col min="1" max="1" width="32.140625" style="4" bestFit="1" customWidth="1"/>
    <col min="2" max="2" width="1" style="4" customWidth="1"/>
    <col min="3" max="3" width="25.28515625" style="4" bestFit="1" customWidth="1"/>
    <col min="4" max="4" width="1" style="4" customWidth="1"/>
    <col min="5" max="5" width="14.42578125" style="4" bestFit="1" customWidth="1"/>
    <col min="6" max="6" width="1" style="4" customWidth="1"/>
    <col min="7" max="7" width="15.85546875" style="4" bestFit="1" customWidth="1"/>
    <col min="8" max="8" width="1" style="4" customWidth="1"/>
    <col min="9" max="9" width="13.7109375" style="4" bestFit="1" customWidth="1"/>
    <col min="10" max="10" width="1" style="4" customWidth="1"/>
    <col min="11" max="11" width="18.85546875" style="4" bestFit="1" customWidth="1"/>
    <col min="12" max="12" width="1" style="4" customWidth="1"/>
    <col min="13" max="13" width="19" style="4" bestFit="1" customWidth="1"/>
    <col min="14" max="14" width="1" style="4" customWidth="1"/>
    <col min="15" max="15" width="18.85546875" style="4" bestFit="1" customWidth="1"/>
    <col min="16" max="16" width="1" style="4" customWidth="1"/>
    <col min="17" max="17" width="18.7109375" style="4" bestFit="1" customWidth="1"/>
    <col min="18" max="18" width="1" style="4" customWidth="1"/>
    <col min="19" max="19" width="26.710937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30" x14ac:dyDescent="0.4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30" x14ac:dyDescent="0.45">
      <c r="A6" s="17" t="s">
        <v>196</v>
      </c>
      <c r="C6" s="18" t="s">
        <v>197</v>
      </c>
      <c r="D6" s="18" t="s">
        <v>197</v>
      </c>
      <c r="E6" s="18" t="s">
        <v>197</v>
      </c>
      <c r="F6" s="18" t="s">
        <v>197</v>
      </c>
      <c r="G6" s="18" t="s">
        <v>197</v>
      </c>
      <c r="H6" s="18" t="s">
        <v>197</v>
      </c>
      <c r="I6" s="18" t="s">
        <v>197</v>
      </c>
      <c r="K6" s="18" t="s">
        <v>4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19" ht="30" x14ac:dyDescent="0.45">
      <c r="A7" s="18" t="s">
        <v>196</v>
      </c>
      <c r="C7" s="18" t="s">
        <v>198</v>
      </c>
      <c r="E7" s="18" t="s">
        <v>199</v>
      </c>
      <c r="G7" s="18" t="s">
        <v>200</v>
      </c>
      <c r="I7" s="18" t="s">
        <v>97</v>
      </c>
      <c r="K7" s="18" t="s">
        <v>201</v>
      </c>
      <c r="M7" s="18" t="s">
        <v>202</v>
      </c>
      <c r="O7" s="18" t="s">
        <v>203</v>
      </c>
      <c r="Q7" s="18" t="s">
        <v>201</v>
      </c>
      <c r="S7" s="18" t="s">
        <v>185</v>
      </c>
    </row>
    <row r="8" spans="1:19" ht="21" x14ac:dyDescent="0.55000000000000004">
      <c r="A8" s="5" t="s">
        <v>204</v>
      </c>
      <c r="C8" s="4" t="s">
        <v>205</v>
      </c>
      <c r="E8" s="4" t="s">
        <v>206</v>
      </c>
      <c r="G8" s="4" t="s">
        <v>207</v>
      </c>
      <c r="I8" s="4">
        <v>0</v>
      </c>
      <c r="K8" s="6">
        <v>2096787792537</v>
      </c>
      <c r="M8" s="6">
        <v>22789710791392</v>
      </c>
      <c r="O8" s="6">
        <v>20920293904863</v>
      </c>
      <c r="Q8" s="6">
        <v>1869416886529</v>
      </c>
      <c r="S8" s="4" t="s">
        <v>208</v>
      </c>
    </row>
    <row r="9" spans="1:19" ht="21" x14ac:dyDescent="0.55000000000000004">
      <c r="A9" s="5" t="s">
        <v>209</v>
      </c>
      <c r="C9" s="4" t="s">
        <v>210</v>
      </c>
      <c r="E9" s="4" t="s">
        <v>206</v>
      </c>
      <c r="G9" s="4" t="s">
        <v>211</v>
      </c>
      <c r="I9" s="4">
        <v>0</v>
      </c>
      <c r="K9" s="6">
        <v>29509354817</v>
      </c>
      <c r="M9" s="6">
        <v>103279851947</v>
      </c>
      <c r="O9" s="6">
        <v>29508704817</v>
      </c>
      <c r="Q9" s="6">
        <v>73771147130</v>
      </c>
      <c r="S9" s="4" t="s">
        <v>59</v>
      </c>
    </row>
    <row r="10" spans="1:19" ht="21" x14ac:dyDescent="0.55000000000000004">
      <c r="A10" s="5" t="s">
        <v>212</v>
      </c>
      <c r="C10" s="4" t="s">
        <v>213</v>
      </c>
      <c r="E10" s="4" t="s">
        <v>206</v>
      </c>
      <c r="G10" s="4" t="s">
        <v>214</v>
      </c>
      <c r="I10" s="4">
        <v>0</v>
      </c>
      <c r="K10" s="6">
        <v>1000000</v>
      </c>
      <c r="M10" s="6">
        <v>1426868317384</v>
      </c>
      <c r="O10" s="6">
        <v>1426867317384</v>
      </c>
      <c r="Q10" s="6">
        <v>1000000</v>
      </c>
      <c r="S10" s="4" t="s">
        <v>22</v>
      </c>
    </row>
    <row r="11" spans="1:19" ht="21" x14ac:dyDescent="0.55000000000000004">
      <c r="A11" s="5" t="s">
        <v>215</v>
      </c>
      <c r="C11" s="4" t="s">
        <v>216</v>
      </c>
      <c r="E11" s="4" t="s">
        <v>206</v>
      </c>
      <c r="G11" s="4" t="s">
        <v>217</v>
      </c>
      <c r="I11" s="4">
        <v>10</v>
      </c>
      <c r="K11" s="6">
        <v>11400327882</v>
      </c>
      <c r="M11" s="6">
        <v>11477785265</v>
      </c>
      <c r="O11" s="6">
        <v>350000</v>
      </c>
      <c r="Q11" s="6">
        <v>11477435265</v>
      </c>
      <c r="S11" s="4" t="s">
        <v>40</v>
      </c>
    </row>
    <row r="12" spans="1:19" ht="21" x14ac:dyDescent="0.55000000000000004">
      <c r="A12" s="5" t="s">
        <v>218</v>
      </c>
      <c r="C12" s="4" t="s">
        <v>219</v>
      </c>
      <c r="E12" s="4" t="s">
        <v>206</v>
      </c>
      <c r="G12" s="4" t="s">
        <v>217</v>
      </c>
      <c r="I12" s="4">
        <v>10</v>
      </c>
      <c r="K12" s="6">
        <v>2551008493</v>
      </c>
      <c r="M12" s="6">
        <v>5201016986</v>
      </c>
      <c r="O12" s="6">
        <v>3750358493</v>
      </c>
      <c r="Q12" s="6">
        <v>1450658493</v>
      </c>
      <c r="S12" s="4" t="s">
        <v>22</v>
      </c>
    </row>
    <row r="13" spans="1:19" ht="21" x14ac:dyDescent="0.55000000000000004">
      <c r="A13" s="5" t="s">
        <v>209</v>
      </c>
      <c r="C13" s="4" t="s">
        <v>220</v>
      </c>
      <c r="E13" s="4" t="s">
        <v>206</v>
      </c>
      <c r="G13" s="4" t="s">
        <v>221</v>
      </c>
      <c r="I13" s="4">
        <v>0</v>
      </c>
      <c r="K13" s="6">
        <v>154432337</v>
      </c>
      <c r="M13" s="6">
        <v>155698175</v>
      </c>
      <c r="O13" s="6">
        <v>0</v>
      </c>
      <c r="Q13" s="6">
        <v>155698175</v>
      </c>
      <c r="S13" s="4" t="s">
        <v>22</v>
      </c>
    </row>
    <row r="14" spans="1:19" ht="21" x14ac:dyDescent="0.55000000000000004">
      <c r="A14" s="5" t="s">
        <v>222</v>
      </c>
      <c r="C14" s="4" t="s">
        <v>223</v>
      </c>
      <c r="E14" s="4" t="s">
        <v>224</v>
      </c>
      <c r="G14" s="4" t="s">
        <v>225</v>
      </c>
      <c r="I14" s="4">
        <v>0</v>
      </c>
      <c r="K14" s="6">
        <v>22000</v>
      </c>
      <c r="M14" s="6">
        <v>22000</v>
      </c>
      <c r="O14" s="6">
        <v>0</v>
      </c>
      <c r="Q14" s="6">
        <v>22000</v>
      </c>
      <c r="S14" s="4" t="s">
        <v>22</v>
      </c>
    </row>
    <row r="15" spans="1:19" ht="21" x14ac:dyDescent="0.55000000000000004">
      <c r="A15" s="5" t="s">
        <v>209</v>
      </c>
      <c r="C15" s="4" t="s">
        <v>226</v>
      </c>
      <c r="E15" s="4" t="s">
        <v>224</v>
      </c>
      <c r="G15" s="4" t="s">
        <v>227</v>
      </c>
      <c r="I15" s="4">
        <v>0</v>
      </c>
      <c r="K15" s="6">
        <v>50000000</v>
      </c>
      <c r="M15" s="6">
        <v>50000000</v>
      </c>
      <c r="O15" s="6">
        <v>0</v>
      </c>
      <c r="Q15" s="6">
        <v>50000000</v>
      </c>
      <c r="S15" s="4" t="s">
        <v>22</v>
      </c>
    </row>
    <row r="16" spans="1:19" ht="21" x14ac:dyDescent="0.55000000000000004">
      <c r="A16" s="5" t="s">
        <v>228</v>
      </c>
      <c r="C16" s="4" t="s">
        <v>229</v>
      </c>
      <c r="E16" s="4" t="s">
        <v>230</v>
      </c>
      <c r="G16" s="4" t="s">
        <v>231</v>
      </c>
      <c r="I16" s="4">
        <v>0</v>
      </c>
      <c r="K16" s="6">
        <v>27515</v>
      </c>
      <c r="M16" s="6">
        <v>27515</v>
      </c>
      <c r="O16" s="6">
        <v>0</v>
      </c>
      <c r="Q16" s="6">
        <v>27515</v>
      </c>
      <c r="S16" s="4" t="s">
        <v>22</v>
      </c>
    </row>
    <row r="17" spans="1:19" ht="21" x14ac:dyDescent="0.55000000000000004">
      <c r="A17" s="5" t="s">
        <v>232</v>
      </c>
      <c r="C17" s="4" t="s">
        <v>233</v>
      </c>
      <c r="E17" s="4" t="s">
        <v>206</v>
      </c>
      <c r="G17" s="4" t="s">
        <v>234</v>
      </c>
      <c r="I17" s="4">
        <v>10</v>
      </c>
      <c r="K17" s="6">
        <v>330575796</v>
      </c>
      <c r="M17" s="6">
        <v>333363850</v>
      </c>
      <c r="O17" s="6">
        <v>0</v>
      </c>
      <c r="Q17" s="6">
        <v>333363850</v>
      </c>
      <c r="S17" s="4" t="s">
        <v>22</v>
      </c>
    </row>
    <row r="18" spans="1:19" ht="21" x14ac:dyDescent="0.55000000000000004">
      <c r="A18" s="5" t="s">
        <v>235</v>
      </c>
      <c r="C18" s="4" t="s">
        <v>236</v>
      </c>
      <c r="E18" s="4" t="s">
        <v>206</v>
      </c>
      <c r="G18" s="4" t="s">
        <v>237</v>
      </c>
      <c r="I18" s="4">
        <v>0</v>
      </c>
      <c r="K18" s="6">
        <v>1030993</v>
      </c>
      <c r="M18" s="6">
        <v>1039652</v>
      </c>
      <c r="O18" s="6">
        <v>0</v>
      </c>
      <c r="Q18" s="6">
        <v>1039652</v>
      </c>
      <c r="S18" s="4" t="s">
        <v>22</v>
      </c>
    </row>
    <row r="19" spans="1:19" ht="21" x14ac:dyDescent="0.55000000000000004">
      <c r="A19" s="5" t="s">
        <v>238</v>
      </c>
      <c r="C19" s="4" t="s">
        <v>239</v>
      </c>
      <c r="E19" s="4" t="s">
        <v>206</v>
      </c>
      <c r="G19" s="4" t="s">
        <v>240</v>
      </c>
      <c r="I19" s="4">
        <v>18</v>
      </c>
      <c r="K19" s="6">
        <v>1000000</v>
      </c>
      <c r="M19" s="6">
        <v>642465480875</v>
      </c>
      <c r="O19" s="6">
        <v>642464480875</v>
      </c>
      <c r="Q19" s="6">
        <v>1000000</v>
      </c>
      <c r="S19" s="4" t="s">
        <v>22</v>
      </c>
    </row>
    <row r="20" spans="1:19" ht="21" x14ac:dyDescent="0.55000000000000004">
      <c r="A20" s="5" t="s">
        <v>241</v>
      </c>
      <c r="C20" s="4" t="s">
        <v>242</v>
      </c>
      <c r="E20" s="4" t="s">
        <v>206</v>
      </c>
      <c r="G20" s="4" t="s">
        <v>243</v>
      </c>
      <c r="I20" s="4">
        <v>0</v>
      </c>
      <c r="K20" s="6">
        <v>1000000</v>
      </c>
      <c r="M20" s="6">
        <v>530141132419</v>
      </c>
      <c r="O20" s="6">
        <v>530140132419</v>
      </c>
      <c r="Q20" s="6">
        <v>1000000</v>
      </c>
      <c r="S20" s="4" t="s">
        <v>22</v>
      </c>
    </row>
    <row r="21" spans="1:19" ht="21" x14ac:dyDescent="0.55000000000000004">
      <c r="A21" s="5" t="s">
        <v>244</v>
      </c>
      <c r="C21" s="4" t="s">
        <v>245</v>
      </c>
      <c r="E21" s="4" t="s">
        <v>206</v>
      </c>
      <c r="G21" s="4" t="s">
        <v>246</v>
      </c>
      <c r="I21" s="4">
        <v>0</v>
      </c>
      <c r="K21" s="6">
        <v>1000000</v>
      </c>
      <c r="M21" s="6">
        <v>66341862856</v>
      </c>
      <c r="O21" s="6">
        <v>61085057377</v>
      </c>
      <c r="Q21" s="6">
        <v>5256805479</v>
      </c>
      <c r="S21" s="4" t="s">
        <v>22</v>
      </c>
    </row>
    <row r="22" spans="1:19" ht="21" x14ac:dyDescent="0.55000000000000004">
      <c r="A22" s="5" t="s">
        <v>247</v>
      </c>
      <c r="C22" s="4" t="s">
        <v>248</v>
      </c>
      <c r="E22" s="4" t="s">
        <v>249</v>
      </c>
      <c r="G22" s="4" t="s">
        <v>250</v>
      </c>
      <c r="I22" s="4">
        <v>20</v>
      </c>
      <c r="K22" s="6">
        <v>500000000000</v>
      </c>
      <c r="M22" s="6">
        <v>500000000000</v>
      </c>
      <c r="O22" s="6">
        <v>500000000000</v>
      </c>
      <c r="Q22" s="6">
        <v>0</v>
      </c>
      <c r="S22" s="4" t="s">
        <v>22</v>
      </c>
    </row>
    <row r="23" spans="1:19" ht="21" x14ac:dyDescent="0.55000000000000004">
      <c r="A23" s="5" t="s">
        <v>251</v>
      </c>
      <c r="C23" s="4" t="s">
        <v>252</v>
      </c>
      <c r="E23" s="4" t="s">
        <v>206</v>
      </c>
      <c r="G23" s="4" t="s">
        <v>253</v>
      </c>
      <c r="I23" s="4">
        <v>0</v>
      </c>
      <c r="K23" s="6">
        <v>126056292623</v>
      </c>
      <c r="M23" s="6">
        <v>357125145532</v>
      </c>
      <c r="O23" s="6">
        <v>258653670123</v>
      </c>
      <c r="Q23" s="6">
        <v>98471475409</v>
      </c>
      <c r="S23" s="4" t="s">
        <v>254</v>
      </c>
    </row>
    <row r="24" spans="1:19" ht="21" x14ac:dyDescent="0.55000000000000004">
      <c r="A24" s="5" t="s">
        <v>238</v>
      </c>
      <c r="C24" s="4" t="s">
        <v>255</v>
      </c>
      <c r="E24" s="4" t="s">
        <v>249</v>
      </c>
      <c r="G24" s="4" t="s">
        <v>256</v>
      </c>
      <c r="I24" s="4">
        <v>20</v>
      </c>
      <c r="K24" s="6">
        <v>4000000000000</v>
      </c>
      <c r="M24" s="6">
        <v>4000000000000</v>
      </c>
      <c r="O24" s="6">
        <v>0</v>
      </c>
      <c r="Q24" s="6">
        <v>4000000000000</v>
      </c>
      <c r="S24" s="4" t="s">
        <v>257</v>
      </c>
    </row>
    <row r="25" spans="1:19" ht="21" x14ac:dyDescent="0.55000000000000004">
      <c r="A25" s="5" t="s">
        <v>251</v>
      </c>
      <c r="C25" s="4" t="s">
        <v>258</v>
      </c>
      <c r="E25" s="4" t="s">
        <v>249</v>
      </c>
      <c r="G25" s="4" t="s">
        <v>259</v>
      </c>
      <c r="I25" s="4">
        <v>21.100000381469702</v>
      </c>
      <c r="K25" s="6">
        <v>5000000000000</v>
      </c>
      <c r="M25" s="6">
        <v>5000000000000</v>
      </c>
      <c r="O25" s="6">
        <v>5000000000000</v>
      </c>
      <c r="Q25" s="6">
        <v>0</v>
      </c>
      <c r="S25" s="4" t="s">
        <v>22</v>
      </c>
    </row>
    <row r="26" spans="1:19" ht="21" x14ac:dyDescent="0.55000000000000004">
      <c r="A26" s="5" t="s">
        <v>260</v>
      </c>
      <c r="C26" s="4" t="s">
        <v>261</v>
      </c>
      <c r="E26" s="4" t="s">
        <v>249</v>
      </c>
      <c r="G26" s="4" t="s">
        <v>262</v>
      </c>
      <c r="I26" s="4">
        <v>20</v>
      </c>
      <c r="K26" s="6">
        <v>5500000000000</v>
      </c>
      <c r="M26" s="6">
        <v>5500000000000</v>
      </c>
      <c r="O26" s="6">
        <v>0</v>
      </c>
      <c r="Q26" s="6">
        <v>5500000000000</v>
      </c>
      <c r="S26" s="4" t="s">
        <v>263</v>
      </c>
    </row>
    <row r="27" spans="1:19" ht="21" x14ac:dyDescent="0.55000000000000004">
      <c r="A27" s="5" t="s">
        <v>260</v>
      </c>
      <c r="C27" s="4" t="s">
        <v>264</v>
      </c>
      <c r="E27" s="4" t="s">
        <v>249</v>
      </c>
      <c r="G27" s="4" t="s">
        <v>265</v>
      </c>
      <c r="I27" s="4">
        <v>20</v>
      </c>
      <c r="K27" s="6">
        <v>1500000000000</v>
      </c>
      <c r="M27" s="6">
        <v>1500000000000</v>
      </c>
      <c r="O27" s="6">
        <v>0</v>
      </c>
      <c r="Q27" s="6">
        <v>1500000000000</v>
      </c>
      <c r="S27" s="4" t="s">
        <v>266</v>
      </c>
    </row>
    <row r="28" spans="1:19" ht="21" x14ac:dyDescent="0.55000000000000004">
      <c r="A28" s="5" t="s">
        <v>267</v>
      </c>
      <c r="C28" s="4" t="s">
        <v>268</v>
      </c>
      <c r="E28" s="4" t="s">
        <v>249</v>
      </c>
      <c r="G28" s="4" t="s">
        <v>269</v>
      </c>
      <c r="I28" s="4">
        <v>20</v>
      </c>
      <c r="K28" s="6">
        <v>504930000000</v>
      </c>
      <c r="M28" s="6">
        <v>504930000000</v>
      </c>
      <c r="O28" s="6">
        <v>0</v>
      </c>
      <c r="Q28" s="6">
        <v>504930000000</v>
      </c>
      <c r="S28" s="4" t="s">
        <v>55</v>
      </c>
    </row>
    <row r="29" spans="1:19" ht="21" x14ac:dyDescent="0.55000000000000004">
      <c r="A29" s="5" t="s">
        <v>212</v>
      </c>
      <c r="C29" s="4" t="s">
        <v>270</v>
      </c>
      <c r="E29" s="4" t="s">
        <v>249</v>
      </c>
      <c r="G29" s="4" t="s">
        <v>271</v>
      </c>
      <c r="I29" s="4">
        <v>18</v>
      </c>
      <c r="K29" s="6">
        <v>960000000000</v>
      </c>
      <c r="M29" s="6">
        <v>960000000000</v>
      </c>
      <c r="O29" s="6">
        <v>0</v>
      </c>
      <c r="Q29" s="6">
        <v>960000000000</v>
      </c>
      <c r="S29" s="4" t="s">
        <v>70</v>
      </c>
    </row>
    <row r="30" spans="1:19" ht="21" x14ac:dyDescent="0.55000000000000004">
      <c r="A30" s="5" t="s">
        <v>272</v>
      </c>
      <c r="C30" s="4" t="s">
        <v>273</v>
      </c>
      <c r="E30" s="4" t="s">
        <v>206</v>
      </c>
      <c r="G30" s="4" t="s">
        <v>274</v>
      </c>
      <c r="I30" s="4">
        <v>0</v>
      </c>
      <c r="K30" s="6">
        <v>1000000</v>
      </c>
      <c r="M30" s="6">
        <v>168033792390</v>
      </c>
      <c r="O30" s="6">
        <v>91803628688</v>
      </c>
      <c r="Q30" s="6">
        <v>76230163702</v>
      </c>
      <c r="S30" s="4" t="s">
        <v>59</v>
      </c>
    </row>
    <row r="31" spans="1:19" ht="21" x14ac:dyDescent="0.55000000000000004">
      <c r="A31" s="5" t="s">
        <v>272</v>
      </c>
      <c r="C31" s="4" t="s">
        <v>275</v>
      </c>
      <c r="E31" s="4" t="s">
        <v>249</v>
      </c>
      <c r="G31" s="4" t="s">
        <v>274</v>
      </c>
      <c r="I31" s="4">
        <v>20</v>
      </c>
      <c r="K31" s="6">
        <v>5000000000000</v>
      </c>
      <c r="M31" s="6">
        <v>5000000000000</v>
      </c>
      <c r="O31" s="6">
        <v>0</v>
      </c>
      <c r="Q31" s="6">
        <v>5000000000000</v>
      </c>
      <c r="S31" s="4" t="s">
        <v>276</v>
      </c>
    </row>
    <row r="32" spans="1:19" ht="21" x14ac:dyDescent="0.55000000000000004">
      <c r="A32" s="5" t="s">
        <v>277</v>
      </c>
      <c r="C32" s="4" t="s">
        <v>278</v>
      </c>
      <c r="E32" s="4" t="s">
        <v>249</v>
      </c>
      <c r="G32" s="4" t="s">
        <v>279</v>
      </c>
      <c r="I32" s="4">
        <v>17.5</v>
      </c>
      <c r="K32" s="6">
        <v>9000000000000</v>
      </c>
      <c r="M32" s="6">
        <v>9000000000000</v>
      </c>
      <c r="O32" s="6">
        <v>9000000000000</v>
      </c>
      <c r="Q32" s="6">
        <v>0</v>
      </c>
      <c r="S32" s="4" t="s">
        <v>22</v>
      </c>
    </row>
    <row r="33" spans="1:19" ht="21" x14ac:dyDescent="0.55000000000000004">
      <c r="A33" s="5" t="s">
        <v>277</v>
      </c>
      <c r="C33" s="4" t="s">
        <v>280</v>
      </c>
      <c r="E33" s="4" t="s">
        <v>249</v>
      </c>
      <c r="G33" s="4" t="s">
        <v>279</v>
      </c>
      <c r="I33" s="4">
        <v>17.5</v>
      </c>
      <c r="K33" s="6">
        <v>5000000000000</v>
      </c>
      <c r="M33" s="6">
        <v>5000000000000</v>
      </c>
      <c r="O33" s="6">
        <v>0</v>
      </c>
      <c r="Q33" s="6">
        <v>5000000000000</v>
      </c>
      <c r="S33" s="4" t="s">
        <v>276</v>
      </c>
    </row>
    <row r="34" spans="1:19" ht="21" x14ac:dyDescent="0.55000000000000004">
      <c r="A34" s="5" t="s">
        <v>281</v>
      </c>
      <c r="C34" s="4" t="s">
        <v>282</v>
      </c>
      <c r="E34" s="4" t="s">
        <v>249</v>
      </c>
      <c r="G34" s="4" t="s">
        <v>279</v>
      </c>
      <c r="I34" s="4">
        <v>18</v>
      </c>
      <c r="K34" s="6">
        <v>2282130000000</v>
      </c>
      <c r="M34" s="6">
        <v>2282130000000</v>
      </c>
      <c r="O34" s="6">
        <v>0</v>
      </c>
      <c r="Q34" s="6">
        <v>2282130000000</v>
      </c>
      <c r="S34" s="4" t="s">
        <v>283</v>
      </c>
    </row>
    <row r="35" spans="1:19" ht="21" x14ac:dyDescent="0.55000000000000004">
      <c r="A35" s="5" t="s">
        <v>281</v>
      </c>
      <c r="C35" s="4" t="s">
        <v>284</v>
      </c>
      <c r="E35" s="4" t="s">
        <v>249</v>
      </c>
      <c r="G35" s="4" t="s">
        <v>285</v>
      </c>
      <c r="I35" s="4">
        <v>18</v>
      </c>
      <c r="K35" s="6">
        <v>2268000000000</v>
      </c>
      <c r="M35" s="6">
        <v>2268000000000</v>
      </c>
      <c r="O35" s="6">
        <v>0</v>
      </c>
      <c r="Q35" s="6">
        <v>2268000000000</v>
      </c>
      <c r="S35" s="4" t="s">
        <v>286</v>
      </c>
    </row>
    <row r="36" spans="1:19" ht="21" x14ac:dyDescent="0.55000000000000004">
      <c r="A36" s="5" t="s">
        <v>272</v>
      </c>
      <c r="C36" s="4" t="s">
        <v>287</v>
      </c>
      <c r="E36" s="4" t="s">
        <v>249</v>
      </c>
      <c r="G36" s="4" t="s">
        <v>288</v>
      </c>
      <c r="I36" s="4">
        <v>20</v>
      </c>
      <c r="K36" s="6">
        <v>5000000000000</v>
      </c>
      <c r="M36" s="6">
        <v>5000000000000</v>
      </c>
      <c r="O36" s="6">
        <v>0</v>
      </c>
      <c r="Q36" s="6">
        <v>5000000000000</v>
      </c>
      <c r="S36" s="4" t="s">
        <v>276</v>
      </c>
    </row>
    <row r="37" spans="1:19" ht="21" x14ac:dyDescent="0.55000000000000004">
      <c r="A37" s="5" t="s">
        <v>251</v>
      </c>
      <c r="C37" s="4" t="s">
        <v>289</v>
      </c>
      <c r="E37" s="4" t="s">
        <v>249</v>
      </c>
      <c r="G37" s="4" t="s">
        <v>288</v>
      </c>
      <c r="I37" s="4">
        <v>18.100000381469702</v>
      </c>
      <c r="K37" s="6">
        <v>5000000000000</v>
      </c>
      <c r="M37" s="6">
        <v>5000000000000</v>
      </c>
      <c r="O37" s="6">
        <v>0</v>
      </c>
      <c r="Q37" s="6">
        <v>5000000000000</v>
      </c>
      <c r="S37" s="4" t="s">
        <v>276</v>
      </c>
    </row>
    <row r="38" spans="1:19" ht="21" x14ac:dyDescent="0.55000000000000004">
      <c r="A38" s="5" t="s">
        <v>209</v>
      </c>
      <c r="C38" s="4" t="s">
        <v>290</v>
      </c>
      <c r="E38" s="4" t="s">
        <v>249</v>
      </c>
      <c r="G38" s="4" t="s">
        <v>291</v>
      </c>
      <c r="I38" s="4">
        <v>19</v>
      </c>
      <c r="K38" s="6">
        <v>5000000000000</v>
      </c>
      <c r="M38" s="6">
        <v>5000000000000</v>
      </c>
      <c r="O38" s="6">
        <v>0</v>
      </c>
      <c r="Q38" s="6">
        <v>5000000000000</v>
      </c>
      <c r="S38" s="4" t="s">
        <v>276</v>
      </c>
    </row>
    <row r="39" spans="1:19" ht="21" x14ac:dyDescent="0.55000000000000004">
      <c r="A39" s="5" t="s">
        <v>238</v>
      </c>
      <c r="C39" s="4" t="s">
        <v>292</v>
      </c>
      <c r="E39" s="4" t="s">
        <v>249</v>
      </c>
      <c r="G39" s="4" t="s">
        <v>293</v>
      </c>
      <c r="I39" s="4">
        <v>18</v>
      </c>
      <c r="K39" s="6">
        <v>0</v>
      </c>
      <c r="M39" s="6">
        <v>500000000000</v>
      </c>
      <c r="O39" s="6">
        <v>0</v>
      </c>
      <c r="Q39" s="6">
        <v>500000000000</v>
      </c>
      <c r="S39" s="4" t="s">
        <v>55</v>
      </c>
    </row>
    <row r="40" spans="1:19" ht="21" x14ac:dyDescent="0.55000000000000004">
      <c r="A40" s="5" t="s">
        <v>251</v>
      </c>
      <c r="C40" s="4" t="s">
        <v>294</v>
      </c>
      <c r="E40" s="4" t="s">
        <v>249</v>
      </c>
      <c r="G40" s="4" t="s">
        <v>295</v>
      </c>
      <c r="I40" s="4">
        <v>19.799999237060501</v>
      </c>
      <c r="K40" s="6">
        <v>0</v>
      </c>
      <c r="M40" s="6">
        <v>5000000000000</v>
      </c>
      <c r="O40" s="6">
        <v>0</v>
      </c>
      <c r="Q40" s="6">
        <v>5000000000000</v>
      </c>
      <c r="S40" s="4" t="s">
        <v>276</v>
      </c>
    </row>
    <row r="41" spans="1:19" ht="21" x14ac:dyDescent="0.55000000000000004">
      <c r="A41" s="5" t="s">
        <v>296</v>
      </c>
      <c r="C41" s="4" t="s">
        <v>297</v>
      </c>
      <c r="E41" s="4" t="s">
        <v>249</v>
      </c>
      <c r="G41" s="4" t="s">
        <v>298</v>
      </c>
      <c r="I41" s="4">
        <v>17.5</v>
      </c>
      <c r="K41" s="6">
        <v>0</v>
      </c>
      <c r="M41" s="6">
        <v>2500000000000</v>
      </c>
      <c r="O41" s="6">
        <v>0</v>
      </c>
      <c r="Q41" s="6">
        <v>2500000000000</v>
      </c>
      <c r="S41" s="4" t="s">
        <v>107</v>
      </c>
    </row>
    <row r="42" spans="1:19" ht="21" x14ac:dyDescent="0.55000000000000004">
      <c r="A42" s="5" t="s">
        <v>299</v>
      </c>
      <c r="C42" s="4" t="s">
        <v>300</v>
      </c>
      <c r="E42" s="4" t="s">
        <v>206</v>
      </c>
      <c r="G42" s="4" t="s">
        <v>301</v>
      </c>
      <c r="I42" s="4">
        <v>0</v>
      </c>
      <c r="K42" s="6">
        <v>0</v>
      </c>
      <c r="M42" s="6">
        <v>3044063698</v>
      </c>
      <c r="O42" s="6">
        <v>470000</v>
      </c>
      <c r="Q42" s="6">
        <v>3043593698</v>
      </c>
      <c r="S42" s="4" t="s">
        <v>22</v>
      </c>
    </row>
    <row r="43" spans="1:19" ht="21" x14ac:dyDescent="0.55000000000000004">
      <c r="A43" s="5" t="s">
        <v>302</v>
      </c>
      <c r="C43" s="4" t="s">
        <v>303</v>
      </c>
      <c r="E43" s="4" t="s">
        <v>249</v>
      </c>
      <c r="G43" s="4" t="s">
        <v>304</v>
      </c>
      <c r="I43" s="4">
        <v>18</v>
      </c>
      <c r="K43" s="6">
        <v>0</v>
      </c>
      <c r="M43" s="6">
        <v>6500000000000</v>
      </c>
      <c r="O43" s="6">
        <v>0</v>
      </c>
      <c r="Q43" s="6">
        <v>6500000000000</v>
      </c>
      <c r="S43" s="4" t="s">
        <v>305</v>
      </c>
    </row>
    <row r="44" spans="1:19" ht="19.5" thickBot="1" x14ac:dyDescent="0.5">
      <c r="K44" s="7">
        <f>SUM(K8:K43)</f>
        <v>58781905864993</v>
      </c>
      <c r="M44" s="7">
        <f>SUM(M8:M43)</f>
        <v>97119289391936</v>
      </c>
      <c r="O44" s="7">
        <f>SUM(O8:O43)</f>
        <v>38464568075039</v>
      </c>
      <c r="Q44" s="7">
        <f>SUM(Q8:Q43)</f>
        <v>58654721316897</v>
      </c>
      <c r="S44" s="8"/>
    </row>
    <row r="45" spans="1:19" ht="19.5" thickTop="1" x14ac:dyDescent="0.45"/>
  </sheetData>
  <mergeCells count="17"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59"/>
  <sheetViews>
    <sheetView rightToLeft="1" workbookViewId="0">
      <selection activeCell="O25" sqref="O25:O57"/>
    </sheetView>
  </sheetViews>
  <sheetFormatPr defaultRowHeight="18.75" x14ac:dyDescent="0.45"/>
  <cols>
    <col min="1" max="1" width="44.5703125" style="4" bestFit="1" customWidth="1"/>
    <col min="2" max="2" width="1" style="4" customWidth="1"/>
    <col min="3" max="3" width="20.5703125" style="4" bestFit="1" customWidth="1"/>
    <col min="4" max="4" width="1" style="4" customWidth="1"/>
    <col min="5" max="5" width="19.42578125" style="4" bestFit="1" customWidth="1"/>
    <col min="6" max="6" width="1" style="4" customWidth="1"/>
    <col min="7" max="7" width="13.7109375" style="4" bestFit="1" customWidth="1"/>
    <col min="8" max="8" width="1" style="4" customWidth="1"/>
    <col min="9" max="9" width="17.85546875" style="4" bestFit="1" customWidth="1"/>
    <col min="10" max="10" width="1" style="4" customWidth="1"/>
    <col min="11" max="11" width="15.85546875" style="4" bestFit="1" customWidth="1"/>
    <col min="12" max="12" width="1" style="4" customWidth="1"/>
    <col min="13" max="13" width="17.85546875" style="4" bestFit="1" customWidth="1"/>
    <col min="14" max="14" width="1" style="4" customWidth="1"/>
    <col min="15" max="15" width="17.85546875" style="4" bestFit="1" customWidth="1"/>
    <col min="16" max="16" width="1" style="4" customWidth="1"/>
    <col min="17" max="17" width="15.85546875" style="4" bestFit="1" customWidth="1"/>
    <col min="18" max="18" width="1" style="4" customWidth="1"/>
    <col min="19" max="19" width="17.8554687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30" x14ac:dyDescent="0.45">
      <c r="A3" s="16" t="s">
        <v>306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30" x14ac:dyDescent="0.45">
      <c r="A6" s="18" t="s">
        <v>307</v>
      </c>
      <c r="B6" s="18" t="s">
        <v>307</v>
      </c>
      <c r="C6" s="18" t="s">
        <v>307</v>
      </c>
      <c r="D6" s="18" t="s">
        <v>307</v>
      </c>
      <c r="E6" s="18" t="s">
        <v>307</v>
      </c>
      <c r="F6" s="18" t="s">
        <v>307</v>
      </c>
      <c r="G6" s="18" t="s">
        <v>307</v>
      </c>
      <c r="I6" s="18" t="s">
        <v>308</v>
      </c>
      <c r="J6" s="18" t="s">
        <v>308</v>
      </c>
      <c r="K6" s="18" t="s">
        <v>308</v>
      </c>
      <c r="L6" s="18" t="s">
        <v>308</v>
      </c>
      <c r="M6" s="18" t="s">
        <v>308</v>
      </c>
      <c r="O6" s="18" t="s">
        <v>309</v>
      </c>
      <c r="P6" s="18" t="s">
        <v>309</v>
      </c>
      <c r="Q6" s="18" t="s">
        <v>309</v>
      </c>
      <c r="R6" s="18" t="s">
        <v>309</v>
      </c>
      <c r="S6" s="18" t="s">
        <v>309</v>
      </c>
    </row>
    <row r="7" spans="1:19" ht="30" x14ac:dyDescent="0.45">
      <c r="A7" s="18" t="s">
        <v>310</v>
      </c>
      <c r="C7" s="18" t="s">
        <v>311</v>
      </c>
      <c r="E7" s="18" t="s">
        <v>96</v>
      </c>
      <c r="G7" s="18" t="s">
        <v>97</v>
      </c>
      <c r="I7" s="18" t="s">
        <v>312</v>
      </c>
      <c r="K7" s="18" t="s">
        <v>313</v>
      </c>
      <c r="M7" s="18" t="s">
        <v>314</v>
      </c>
      <c r="O7" s="18" t="s">
        <v>312</v>
      </c>
      <c r="Q7" s="18" t="s">
        <v>313</v>
      </c>
      <c r="S7" s="18" t="s">
        <v>314</v>
      </c>
    </row>
    <row r="8" spans="1:19" ht="21" x14ac:dyDescent="0.55000000000000004">
      <c r="A8" s="5" t="s">
        <v>127</v>
      </c>
      <c r="C8" s="4" t="s">
        <v>315</v>
      </c>
      <c r="E8" s="4" t="s">
        <v>129</v>
      </c>
      <c r="G8" s="6">
        <v>16</v>
      </c>
      <c r="I8" s="6">
        <v>146496347959</v>
      </c>
      <c r="K8" s="4" t="s">
        <v>315</v>
      </c>
      <c r="M8" s="6">
        <v>146496347959</v>
      </c>
      <c r="O8" s="6">
        <v>146496347959</v>
      </c>
      <c r="Q8" s="4" t="s">
        <v>315</v>
      </c>
      <c r="S8" s="6">
        <v>146496347959</v>
      </c>
    </row>
    <row r="9" spans="1:19" ht="21" x14ac:dyDescent="0.55000000000000004">
      <c r="A9" s="5" t="s">
        <v>149</v>
      </c>
      <c r="C9" s="4" t="s">
        <v>315</v>
      </c>
      <c r="E9" s="4" t="s">
        <v>151</v>
      </c>
      <c r="G9" s="6">
        <v>19</v>
      </c>
      <c r="I9" s="6">
        <v>14520251142</v>
      </c>
      <c r="K9" s="4" t="s">
        <v>315</v>
      </c>
      <c r="M9" s="6">
        <v>14520251142</v>
      </c>
      <c r="O9" s="6">
        <v>14520251142</v>
      </c>
      <c r="Q9" s="4" t="s">
        <v>315</v>
      </c>
      <c r="S9" s="6">
        <v>14520251142</v>
      </c>
    </row>
    <row r="10" spans="1:19" ht="21" x14ac:dyDescent="0.55000000000000004">
      <c r="A10" s="5" t="s">
        <v>161</v>
      </c>
      <c r="C10" s="4" t="s">
        <v>315</v>
      </c>
      <c r="E10" s="4" t="s">
        <v>164</v>
      </c>
      <c r="G10" s="6">
        <v>18</v>
      </c>
      <c r="I10" s="6">
        <v>44383546850</v>
      </c>
      <c r="K10" s="4" t="s">
        <v>315</v>
      </c>
      <c r="M10" s="6">
        <v>44383546850</v>
      </c>
      <c r="O10" s="6">
        <v>44383546850</v>
      </c>
      <c r="Q10" s="4" t="s">
        <v>315</v>
      </c>
      <c r="S10" s="6">
        <v>44383546850</v>
      </c>
    </row>
    <row r="11" spans="1:19" ht="21" x14ac:dyDescent="0.55000000000000004">
      <c r="A11" s="5" t="s">
        <v>166</v>
      </c>
      <c r="C11" s="4" t="s">
        <v>315</v>
      </c>
      <c r="E11" s="4" t="s">
        <v>164</v>
      </c>
      <c r="G11" s="6">
        <v>18</v>
      </c>
      <c r="I11" s="6">
        <v>8876638357</v>
      </c>
      <c r="K11" s="4" t="s">
        <v>315</v>
      </c>
      <c r="M11" s="6">
        <v>8876638357</v>
      </c>
      <c r="O11" s="6">
        <v>8876638357</v>
      </c>
      <c r="Q11" s="4" t="s">
        <v>315</v>
      </c>
      <c r="S11" s="6">
        <v>8876638357</v>
      </c>
    </row>
    <row r="12" spans="1:19" ht="21" x14ac:dyDescent="0.55000000000000004">
      <c r="A12" s="5" t="s">
        <v>168</v>
      </c>
      <c r="C12" s="4" t="s">
        <v>315</v>
      </c>
      <c r="E12" s="4" t="s">
        <v>164</v>
      </c>
      <c r="G12" s="6">
        <v>18</v>
      </c>
      <c r="I12" s="6">
        <v>8876546631</v>
      </c>
      <c r="K12" s="4" t="s">
        <v>315</v>
      </c>
      <c r="M12" s="6">
        <v>8876546631</v>
      </c>
      <c r="O12" s="6">
        <v>8876546631</v>
      </c>
      <c r="Q12" s="4" t="s">
        <v>315</v>
      </c>
      <c r="S12" s="6">
        <v>8876546631</v>
      </c>
    </row>
    <row r="13" spans="1:19" ht="21" x14ac:dyDescent="0.55000000000000004">
      <c r="A13" s="5" t="s">
        <v>169</v>
      </c>
      <c r="C13" s="4" t="s">
        <v>315</v>
      </c>
      <c r="E13" s="4" t="s">
        <v>164</v>
      </c>
      <c r="G13" s="6">
        <v>18</v>
      </c>
      <c r="I13" s="6">
        <v>36986393096</v>
      </c>
      <c r="K13" s="4" t="s">
        <v>315</v>
      </c>
      <c r="M13" s="6">
        <v>36986393096</v>
      </c>
      <c r="O13" s="6">
        <v>36986393096</v>
      </c>
      <c r="Q13" s="4" t="s">
        <v>315</v>
      </c>
      <c r="S13" s="6">
        <v>36986393096</v>
      </c>
    </row>
    <row r="14" spans="1:19" ht="21" x14ac:dyDescent="0.55000000000000004">
      <c r="A14" s="5" t="s">
        <v>131</v>
      </c>
      <c r="C14" s="4" t="s">
        <v>315</v>
      </c>
      <c r="E14" s="4" t="s">
        <v>133</v>
      </c>
      <c r="G14" s="6">
        <v>17</v>
      </c>
      <c r="I14" s="6">
        <v>7314708835</v>
      </c>
      <c r="K14" s="4" t="s">
        <v>315</v>
      </c>
      <c r="M14" s="6">
        <v>7314708835</v>
      </c>
      <c r="O14" s="6">
        <v>7314708835</v>
      </c>
      <c r="Q14" s="4" t="s">
        <v>315</v>
      </c>
      <c r="S14" s="6">
        <v>7314708835</v>
      </c>
    </row>
    <row r="15" spans="1:19" ht="21" x14ac:dyDescent="0.55000000000000004">
      <c r="A15" s="5" t="s">
        <v>108</v>
      </c>
      <c r="C15" s="4" t="s">
        <v>315</v>
      </c>
      <c r="E15" s="4" t="s">
        <v>110</v>
      </c>
      <c r="G15" s="6">
        <v>18</v>
      </c>
      <c r="I15" s="6">
        <v>27718048973</v>
      </c>
      <c r="K15" s="4" t="s">
        <v>315</v>
      </c>
      <c r="M15" s="6">
        <v>27718048973</v>
      </c>
      <c r="O15" s="6">
        <v>27718048973</v>
      </c>
      <c r="Q15" s="4" t="s">
        <v>315</v>
      </c>
      <c r="S15" s="6">
        <v>27718048973</v>
      </c>
    </row>
    <row r="16" spans="1:19" ht="21" x14ac:dyDescent="0.55000000000000004">
      <c r="A16" s="5" t="s">
        <v>159</v>
      </c>
      <c r="C16" s="4" t="s">
        <v>315</v>
      </c>
      <c r="E16" s="4" t="s">
        <v>137</v>
      </c>
      <c r="G16" s="6">
        <v>18</v>
      </c>
      <c r="I16" s="6">
        <v>33833051163</v>
      </c>
      <c r="K16" s="4" t="s">
        <v>315</v>
      </c>
      <c r="M16" s="6">
        <v>33833051163</v>
      </c>
      <c r="O16" s="6">
        <v>33833051163</v>
      </c>
      <c r="Q16" s="4" t="s">
        <v>315</v>
      </c>
      <c r="S16" s="6">
        <v>33833051163</v>
      </c>
    </row>
    <row r="17" spans="1:19" ht="21" x14ac:dyDescent="0.55000000000000004">
      <c r="A17" s="5" t="s">
        <v>135</v>
      </c>
      <c r="C17" s="4" t="s">
        <v>315</v>
      </c>
      <c r="E17" s="4" t="s">
        <v>137</v>
      </c>
      <c r="G17" s="6">
        <v>18</v>
      </c>
      <c r="I17" s="6">
        <v>22237052057</v>
      </c>
      <c r="K17" s="4" t="s">
        <v>315</v>
      </c>
      <c r="M17" s="6">
        <v>22237052057</v>
      </c>
      <c r="O17" s="6">
        <v>22237052057</v>
      </c>
      <c r="Q17" s="4" t="s">
        <v>315</v>
      </c>
      <c r="S17" s="6">
        <v>22237052057</v>
      </c>
    </row>
    <row r="18" spans="1:19" ht="21" x14ac:dyDescent="0.55000000000000004">
      <c r="A18" s="5" t="s">
        <v>146</v>
      </c>
      <c r="C18" s="4" t="s">
        <v>315</v>
      </c>
      <c r="E18" s="4" t="s">
        <v>148</v>
      </c>
      <c r="G18" s="6">
        <v>18</v>
      </c>
      <c r="I18" s="6">
        <v>622556990</v>
      </c>
      <c r="K18" s="4" t="s">
        <v>315</v>
      </c>
      <c r="M18" s="6">
        <v>622556990</v>
      </c>
      <c r="O18" s="6">
        <v>622556990</v>
      </c>
      <c r="Q18" s="4" t="s">
        <v>315</v>
      </c>
      <c r="S18" s="6">
        <v>622556990</v>
      </c>
    </row>
    <row r="19" spans="1:19" ht="21" x14ac:dyDescent="0.55000000000000004">
      <c r="A19" s="5" t="s">
        <v>142</v>
      </c>
      <c r="C19" s="4" t="s">
        <v>315</v>
      </c>
      <c r="E19" s="4" t="s">
        <v>144</v>
      </c>
      <c r="G19" s="6">
        <v>16</v>
      </c>
      <c r="I19" s="6">
        <v>9448489134</v>
      </c>
      <c r="K19" s="4" t="s">
        <v>315</v>
      </c>
      <c r="M19" s="6">
        <v>9448489134</v>
      </c>
      <c r="O19" s="6">
        <v>9448489134</v>
      </c>
      <c r="Q19" s="4" t="s">
        <v>315</v>
      </c>
      <c r="S19" s="6">
        <v>9448489134</v>
      </c>
    </row>
    <row r="20" spans="1:19" ht="21" x14ac:dyDescent="0.55000000000000004">
      <c r="A20" s="5" t="s">
        <v>99</v>
      </c>
      <c r="C20" s="4" t="s">
        <v>315</v>
      </c>
      <c r="E20" s="4" t="s">
        <v>102</v>
      </c>
      <c r="G20" s="6">
        <v>20</v>
      </c>
      <c r="I20" s="6">
        <v>71502885227</v>
      </c>
      <c r="K20" s="4" t="s">
        <v>315</v>
      </c>
      <c r="M20" s="6">
        <v>71502885227</v>
      </c>
      <c r="O20" s="6">
        <v>71502885227</v>
      </c>
      <c r="Q20" s="4" t="s">
        <v>315</v>
      </c>
      <c r="S20" s="6">
        <v>71502885227</v>
      </c>
    </row>
    <row r="21" spans="1:19" ht="21" x14ac:dyDescent="0.55000000000000004">
      <c r="A21" s="5" t="s">
        <v>138</v>
      </c>
      <c r="C21" s="4" t="s">
        <v>315</v>
      </c>
      <c r="E21" s="4" t="s">
        <v>140</v>
      </c>
      <c r="G21" s="6">
        <v>17</v>
      </c>
      <c r="I21" s="6">
        <v>3500929893</v>
      </c>
      <c r="K21" s="4" t="s">
        <v>315</v>
      </c>
      <c r="M21" s="6">
        <v>3500929893</v>
      </c>
      <c r="O21" s="6">
        <v>3500929893</v>
      </c>
      <c r="Q21" s="4" t="s">
        <v>315</v>
      </c>
      <c r="S21" s="6">
        <v>3500929893</v>
      </c>
    </row>
    <row r="22" spans="1:19" ht="21" x14ac:dyDescent="0.55000000000000004">
      <c r="A22" s="5" t="s">
        <v>104</v>
      </c>
      <c r="C22" s="4" t="s">
        <v>315</v>
      </c>
      <c r="E22" s="4" t="s">
        <v>106</v>
      </c>
      <c r="G22" s="6">
        <v>20</v>
      </c>
      <c r="I22" s="6">
        <v>37964133416</v>
      </c>
      <c r="K22" s="4" t="s">
        <v>315</v>
      </c>
      <c r="M22" s="6">
        <v>37964133416</v>
      </c>
      <c r="O22" s="6">
        <v>37964133416</v>
      </c>
      <c r="Q22" s="4" t="s">
        <v>315</v>
      </c>
      <c r="S22" s="6">
        <v>37964133416</v>
      </c>
    </row>
    <row r="23" spans="1:19" ht="21" x14ac:dyDescent="0.55000000000000004">
      <c r="A23" s="5" t="s">
        <v>123</v>
      </c>
      <c r="C23" s="4" t="s">
        <v>315</v>
      </c>
      <c r="E23" s="4" t="s">
        <v>125</v>
      </c>
      <c r="G23" s="6">
        <v>20</v>
      </c>
      <c r="I23" s="6">
        <v>23439124341</v>
      </c>
      <c r="K23" s="4" t="s">
        <v>315</v>
      </c>
      <c r="M23" s="6">
        <v>23439124341</v>
      </c>
      <c r="O23" s="6">
        <v>23439124341</v>
      </c>
      <c r="Q23" s="4" t="s">
        <v>315</v>
      </c>
      <c r="S23" s="6">
        <v>23439124341</v>
      </c>
    </row>
    <row r="24" spans="1:19" ht="21" x14ac:dyDescent="0.55000000000000004">
      <c r="A24" s="5" t="s">
        <v>170</v>
      </c>
      <c r="C24" s="4" t="s">
        <v>315</v>
      </c>
      <c r="E24" s="4" t="s">
        <v>172</v>
      </c>
      <c r="G24" s="6">
        <v>20</v>
      </c>
      <c r="I24" s="6">
        <v>32876712300</v>
      </c>
      <c r="K24" s="4" t="s">
        <v>315</v>
      </c>
      <c r="M24" s="6">
        <v>32876712300</v>
      </c>
      <c r="O24" s="6">
        <v>32876712300</v>
      </c>
      <c r="Q24" s="4" t="s">
        <v>315</v>
      </c>
      <c r="S24" s="6">
        <v>32876712300</v>
      </c>
    </row>
    <row r="25" spans="1:19" ht="21" x14ac:dyDescent="0.55000000000000004">
      <c r="A25" s="5" t="s">
        <v>204</v>
      </c>
      <c r="C25" s="6">
        <v>30</v>
      </c>
      <c r="E25" s="4" t="s">
        <v>315</v>
      </c>
      <c r="G25" s="4">
        <v>0</v>
      </c>
      <c r="I25" s="6">
        <v>1217746086</v>
      </c>
      <c r="K25" s="6">
        <v>0</v>
      </c>
      <c r="M25" s="6">
        <v>1217746086</v>
      </c>
      <c r="O25" s="6">
        <v>1217746086</v>
      </c>
      <c r="Q25" s="6">
        <v>0</v>
      </c>
      <c r="S25" s="6">
        <v>1217746086</v>
      </c>
    </row>
    <row r="26" spans="1:19" ht="21" x14ac:dyDescent="0.55000000000000004">
      <c r="A26" s="5" t="s">
        <v>209</v>
      </c>
      <c r="C26" s="6">
        <v>30</v>
      </c>
      <c r="E26" s="4" t="s">
        <v>315</v>
      </c>
      <c r="G26" s="4">
        <v>0</v>
      </c>
      <c r="I26" s="6">
        <v>-4511</v>
      </c>
      <c r="K26" s="6">
        <v>0</v>
      </c>
      <c r="M26" s="6">
        <v>-4511</v>
      </c>
      <c r="O26" s="6">
        <v>-4511</v>
      </c>
      <c r="Q26" s="6">
        <v>0</v>
      </c>
      <c r="S26" s="6">
        <v>-4511</v>
      </c>
    </row>
    <row r="27" spans="1:19" ht="21" x14ac:dyDescent="0.55000000000000004">
      <c r="A27" s="5" t="s">
        <v>212</v>
      </c>
      <c r="C27" s="6">
        <v>29</v>
      </c>
      <c r="E27" s="4" t="s">
        <v>315</v>
      </c>
      <c r="G27" s="4">
        <v>0</v>
      </c>
      <c r="I27" s="6">
        <v>8493</v>
      </c>
      <c r="K27" s="6">
        <v>0</v>
      </c>
      <c r="M27" s="6">
        <v>8493</v>
      </c>
      <c r="O27" s="6">
        <v>8493</v>
      </c>
      <c r="Q27" s="6">
        <v>0</v>
      </c>
      <c r="S27" s="6">
        <v>8493</v>
      </c>
    </row>
    <row r="28" spans="1:19" ht="21" x14ac:dyDescent="0.55000000000000004">
      <c r="A28" s="5" t="s">
        <v>215</v>
      </c>
      <c r="C28" s="6">
        <v>23</v>
      </c>
      <c r="E28" s="4" t="s">
        <v>315</v>
      </c>
      <c r="G28" s="4">
        <v>10</v>
      </c>
      <c r="I28" s="6">
        <v>26590864</v>
      </c>
      <c r="K28" s="6">
        <v>156536</v>
      </c>
      <c r="M28" s="6">
        <v>26434328</v>
      </c>
      <c r="O28" s="6">
        <v>26590864</v>
      </c>
      <c r="Q28" s="6">
        <v>156536</v>
      </c>
      <c r="S28" s="6">
        <v>26434328</v>
      </c>
    </row>
    <row r="29" spans="1:19" ht="21" x14ac:dyDescent="0.55000000000000004">
      <c r="A29" s="5" t="s">
        <v>218</v>
      </c>
      <c r="C29" s="6">
        <v>26</v>
      </c>
      <c r="E29" s="4" t="s">
        <v>315</v>
      </c>
      <c r="G29" s="4">
        <v>10</v>
      </c>
      <c r="I29" s="6">
        <v>-2738161</v>
      </c>
      <c r="K29" s="6">
        <v>10124</v>
      </c>
      <c r="M29" s="6">
        <v>-2748285</v>
      </c>
      <c r="O29" s="6">
        <v>-2738161</v>
      </c>
      <c r="Q29" s="6">
        <v>10124</v>
      </c>
      <c r="S29" s="6">
        <v>-2748285</v>
      </c>
    </row>
    <row r="30" spans="1:19" ht="21" x14ac:dyDescent="0.55000000000000004">
      <c r="A30" s="5" t="s">
        <v>209</v>
      </c>
      <c r="C30" s="6">
        <v>25</v>
      </c>
      <c r="E30" s="4" t="s">
        <v>315</v>
      </c>
      <c r="G30" s="4">
        <v>0</v>
      </c>
      <c r="I30" s="6">
        <v>1265838</v>
      </c>
      <c r="K30" s="6">
        <v>0</v>
      </c>
      <c r="M30" s="6">
        <v>1265838</v>
      </c>
      <c r="O30" s="6">
        <v>1265838</v>
      </c>
      <c r="Q30" s="6">
        <v>0</v>
      </c>
      <c r="S30" s="6">
        <v>1265838</v>
      </c>
    </row>
    <row r="31" spans="1:19" ht="21" x14ac:dyDescent="0.55000000000000004">
      <c r="A31" s="5" t="s">
        <v>232</v>
      </c>
      <c r="C31" s="6">
        <v>24</v>
      </c>
      <c r="E31" s="4" t="s">
        <v>315</v>
      </c>
      <c r="G31" s="4">
        <v>10</v>
      </c>
      <c r="I31" s="6">
        <v>2702935</v>
      </c>
      <c r="K31" s="6">
        <v>4149</v>
      </c>
      <c r="M31" s="6">
        <v>2698786</v>
      </c>
      <c r="O31" s="6">
        <v>2702935</v>
      </c>
      <c r="Q31" s="6">
        <v>4149</v>
      </c>
      <c r="S31" s="6">
        <v>2698786</v>
      </c>
    </row>
    <row r="32" spans="1:19" ht="21" x14ac:dyDescent="0.55000000000000004">
      <c r="A32" s="5" t="s">
        <v>235</v>
      </c>
      <c r="C32" s="6">
        <v>1</v>
      </c>
      <c r="E32" s="4" t="s">
        <v>315</v>
      </c>
      <c r="G32" s="4">
        <v>0</v>
      </c>
      <c r="I32" s="6">
        <v>8659</v>
      </c>
      <c r="K32" s="6">
        <v>0</v>
      </c>
      <c r="M32" s="6">
        <v>8659</v>
      </c>
      <c r="O32" s="6">
        <v>8659</v>
      </c>
      <c r="Q32" s="6">
        <v>0</v>
      </c>
      <c r="S32" s="6">
        <v>8659</v>
      </c>
    </row>
    <row r="33" spans="1:19" ht="21" x14ac:dyDescent="0.55000000000000004">
      <c r="A33" s="5" t="s">
        <v>238</v>
      </c>
      <c r="C33" s="6">
        <v>1</v>
      </c>
      <c r="E33" s="4" t="s">
        <v>315</v>
      </c>
      <c r="G33" s="4">
        <v>18</v>
      </c>
      <c r="I33" s="6">
        <v>330673413</v>
      </c>
      <c r="K33" s="6">
        <v>1060549</v>
      </c>
      <c r="M33" s="6">
        <v>329612864</v>
      </c>
      <c r="O33" s="6">
        <v>330673413</v>
      </c>
      <c r="Q33" s="6">
        <v>1060549</v>
      </c>
      <c r="S33" s="6">
        <v>329612864</v>
      </c>
    </row>
    <row r="34" spans="1:19" ht="21" x14ac:dyDescent="0.55000000000000004">
      <c r="A34" s="5" t="s">
        <v>241</v>
      </c>
      <c r="C34" s="6">
        <v>1</v>
      </c>
      <c r="E34" s="4" t="s">
        <v>315</v>
      </c>
      <c r="G34" s="4">
        <v>0</v>
      </c>
      <c r="I34" s="6">
        <v>8470</v>
      </c>
      <c r="K34" s="6">
        <v>0</v>
      </c>
      <c r="M34" s="6">
        <v>8470</v>
      </c>
      <c r="O34" s="6">
        <v>8470</v>
      </c>
      <c r="Q34" s="6">
        <v>0</v>
      </c>
      <c r="S34" s="6">
        <v>8470</v>
      </c>
    </row>
    <row r="35" spans="1:19" ht="21" x14ac:dyDescent="0.55000000000000004">
      <c r="A35" s="5" t="s">
        <v>247</v>
      </c>
      <c r="C35" s="6">
        <v>1</v>
      </c>
      <c r="E35" s="4" t="s">
        <v>315</v>
      </c>
      <c r="G35" s="4">
        <v>20</v>
      </c>
      <c r="I35" s="6">
        <v>66</v>
      </c>
      <c r="K35" s="6">
        <v>0</v>
      </c>
      <c r="M35" s="6">
        <v>66</v>
      </c>
      <c r="O35" s="6">
        <v>66</v>
      </c>
      <c r="Q35" s="6">
        <v>0</v>
      </c>
      <c r="S35" s="6">
        <v>66</v>
      </c>
    </row>
    <row r="36" spans="1:19" ht="21" x14ac:dyDescent="0.55000000000000004">
      <c r="A36" s="5" t="s">
        <v>251</v>
      </c>
      <c r="C36" s="6">
        <v>1</v>
      </c>
      <c r="E36" s="4" t="s">
        <v>315</v>
      </c>
      <c r="G36" s="4">
        <v>0</v>
      </c>
      <c r="I36" s="6">
        <v>819672</v>
      </c>
      <c r="K36" s="6">
        <v>0</v>
      </c>
      <c r="M36" s="6">
        <v>819672</v>
      </c>
      <c r="O36" s="6">
        <v>819672</v>
      </c>
      <c r="Q36" s="6">
        <v>0</v>
      </c>
      <c r="S36" s="6">
        <v>819672</v>
      </c>
    </row>
    <row r="37" spans="1:19" ht="21" x14ac:dyDescent="0.55000000000000004">
      <c r="A37" s="5" t="s">
        <v>238</v>
      </c>
      <c r="C37" s="6">
        <v>29</v>
      </c>
      <c r="E37" s="4" t="s">
        <v>315</v>
      </c>
      <c r="G37" s="4">
        <v>20</v>
      </c>
      <c r="I37" s="6">
        <v>67759562819</v>
      </c>
      <c r="K37" s="6">
        <v>64353927</v>
      </c>
      <c r="M37" s="6">
        <v>67695208892</v>
      </c>
      <c r="O37" s="6">
        <v>67759562819</v>
      </c>
      <c r="Q37" s="6">
        <v>64353927</v>
      </c>
      <c r="S37" s="6">
        <v>67695208892</v>
      </c>
    </row>
    <row r="38" spans="1:19" ht="21" x14ac:dyDescent="0.55000000000000004">
      <c r="A38" s="5" t="s">
        <v>251</v>
      </c>
      <c r="C38" s="6">
        <v>1</v>
      </c>
      <c r="E38" s="4" t="s">
        <v>315</v>
      </c>
      <c r="G38" s="4">
        <v>21.100000381469702</v>
      </c>
      <c r="I38" s="6">
        <v>34702289835</v>
      </c>
      <c r="K38" s="6">
        <v>0</v>
      </c>
      <c r="M38" s="6">
        <v>34702289835</v>
      </c>
      <c r="O38" s="6">
        <v>34702289835</v>
      </c>
      <c r="Q38" s="6">
        <v>0</v>
      </c>
      <c r="S38" s="6">
        <v>34702289835</v>
      </c>
    </row>
    <row r="39" spans="1:19" ht="21" x14ac:dyDescent="0.55000000000000004">
      <c r="A39" s="5" t="s">
        <v>260</v>
      </c>
      <c r="C39" s="6">
        <v>25</v>
      </c>
      <c r="E39" s="4" t="s">
        <v>315</v>
      </c>
      <c r="G39" s="4">
        <v>20</v>
      </c>
      <c r="I39" s="6">
        <v>93169398880</v>
      </c>
      <c r="K39" s="6">
        <v>571496565</v>
      </c>
      <c r="M39" s="6">
        <v>92597902315</v>
      </c>
      <c r="O39" s="6">
        <v>93169398880</v>
      </c>
      <c r="Q39" s="6">
        <v>571496565</v>
      </c>
      <c r="S39" s="6">
        <v>92597902315</v>
      </c>
    </row>
    <row r="40" spans="1:19" ht="21" x14ac:dyDescent="0.55000000000000004">
      <c r="A40" s="5" t="s">
        <v>260</v>
      </c>
      <c r="C40" s="6">
        <v>29</v>
      </c>
      <c r="E40" s="4" t="s">
        <v>315</v>
      </c>
      <c r="G40" s="4">
        <v>20</v>
      </c>
      <c r="I40" s="6">
        <v>25409836061</v>
      </c>
      <c r="K40" s="6">
        <v>141946481</v>
      </c>
      <c r="M40" s="6">
        <v>25267889580</v>
      </c>
      <c r="O40" s="6">
        <v>25409836061</v>
      </c>
      <c r="Q40" s="6">
        <v>141946481</v>
      </c>
      <c r="S40" s="6">
        <v>25267889580</v>
      </c>
    </row>
    <row r="41" spans="1:19" ht="21" x14ac:dyDescent="0.55000000000000004">
      <c r="A41" s="5" t="s">
        <v>244</v>
      </c>
      <c r="C41" s="6">
        <v>31</v>
      </c>
      <c r="E41" s="4" t="s">
        <v>315</v>
      </c>
      <c r="G41" s="4">
        <v>20</v>
      </c>
      <c r="I41" s="6">
        <v>33313565574</v>
      </c>
      <c r="K41" s="6">
        <v>0</v>
      </c>
      <c r="M41" s="6">
        <v>33313565574</v>
      </c>
      <c r="O41" s="6">
        <v>33313565574</v>
      </c>
      <c r="Q41" s="6">
        <v>0</v>
      </c>
      <c r="S41" s="6">
        <v>33313565574</v>
      </c>
    </row>
    <row r="42" spans="1:19" ht="21" x14ac:dyDescent="0.55000000000000004">
      <c r="A42" s="5" t="s">
        <v>316</v>
      </c>
      <c r="C42" s="6">
        <v>31</v>
      </c>
      <c r="E42" s="4" t="s">
        <v>315</v>
      </c>
      <c r="G42" s="4">
        <v>20</v>
      </c>
      <c r="I42" s="6">
        <v>27770491803</v>
      </c>
      <c r="K42" s="6">
        <v>0</v>
      </c>
      <c r="M42" s="6">
        <v>27770491803</v>
      </c>
      <c r="O42" s="6">
        <v>27770491803</v>
      </c>
      <c r="Q42" s="6">
        <v>0</v>
      </c>
      <c r="S42" s="6">
        <v>27770491803</v>
      </c>
    </row>
    <row r="43" spans="1:19" ht="21" x14ac:dyDescent="0.55000000000000004">
      <c r="A43" s="5" t="s">
        <v>267</v>
      </c>
      <c r="C43" s="6">
        <v>31</v>
      </c>
      <c r="E43" s="4" t="s">
        <v>315</v>
      </c>
      <c r="G43" s="4">
        <v>20</v>
      </c>
      <c r="I43" s="6">
        <v>8553458992</v>
      </c>
      <c r="K43" s="6">
        <v>0</v>
      </c>
      <c r="M43" s="6">
        <v>8553458992</v>
      </c>
      <c r="O43" s="6">
        <v>8553458992</v>
      </c>
      <c r="Q43" s="6">
        <v>0</v>
      </c>
      <c r="S43" s="6">
        <v>8553458992</v>
      </c>
    </row>
    <row r="44" spans="1:19" ht="21" x14ac:dyDescent="0.55000000000000004">
      <c r="A44" s="5" t="s">
        <v>212</v>
      </c>
      <c r="C44" s="6">
        <v>14</v>
      </c>
      <c r="E44" s="4" t="s">
        <v>315</v>
      </c>
      <c r="G44" s="4">
        <v>18</v>
      </c>
      <c r="I44" s="6">
        <v>14636065557</v>
      </c>
      <c r="K44" s="6">
        <v>54336265</v>
      </c>
      <c r="M44" s="6">
        <v>14581729292</v>
      </c>
      <c r="O44" s="6">
        <v>14636065557</v>
      </c>
      <c r="Q44" s="6">
        <v>54336265</v>
      </c>
      <c r="S44" s="6">
        <v>14581729292</v>
      </c>
    </row>
    <row r="45" spans="1:19" ht="21" x14ac:dyDescent="0.55000000000000004">
      <c r="A45" s="5" t="s">
        <v>272</v>
      </c>
      <c r="C45" s="6">
        <v>17</v>
      </c>
      <c r="E45" s="4" t="s">
        <v>315</v>
      </c>
      <c r="G45" s="4">
        <v>0</v>
      </c>
      <c r="I45" s="6">
        <v>5505</v>
      </c>
      <c r="K45" s="6">
        <v>0</v>
      </c>
      <c r="M45" s="6">
        <v>5505</v>
      </c>
      <c r="O45" s="6">
        <v>5505</v>
      </c>
      <c r="Q45" s="6">
        <v>0</v>
      </c>
      <c r="S45" s="6">
        <v>5505</v>
      </c>
    </row>
    <row r="46" spans="1:19" ht="21" x14ac:dyDescent="0.55000000000000004">
      <c r="A46" s="5" t="s">
        <v>272</v>
      </c>
      <c r="C46" s="6">
        <v>16</v>
      </c>
      <c r="E46" s="4" t="s">
        <v>315</v>
      </c>
      <c r="G46" s="4">
        <v>20</v>
      </c>
      <c r="I46" s="6">
        <v>84699453547</v>
      </c>
      <c r="K46" s="6">
        <v>390742944</v>
      </c>
      <c r="M46" s="6">
        <v>84308710603</v>
      </c>
      <c r="O46" s="6">
        <v>84699453547</v>
      </c>
      <c r="Q46" s="6">
        <v>390742944</v>
      </c>
      <c r="S46" s="6">
        <v>84308710603</v>
      </c>
    </row>
    <row r="47" spans="1:19" ht="21" x14ac:dyDescent="0.55000000000000004">
      <c r="A47" s="5" t="s">
        <v>277</v>
      </c>
      <c r="C47" s="6">
        <v>1</v>
      </c>
      <c r="E47" s="4" t="s">
        <v>315</v>
      </c>
      <c r="G47" s="4">
        <v>17.5</v>
      </c>
      <c r="I47" s="6">
        <v>97540983606</v>
      </c>
      <c r="K47" s="6">
        <v>0</v>
      </c>
      <c r="M47" s="6">
        <v>97540983606</v>
      </c>
      <c r="O47" s="6">
        <v>97540983606</v>
      </c>
      <c r="Q47" s="6">
        <v>0</v>
      </c>
      <c r="S47" s="6">
        <v>97540983606</v>
      </c>
    </row>
    <row r="48" spans="1:19" ht="21" x14ac:dyDescent="0.55000000000000004">
      <c r="A48" s="5" t="s">
        <v>277</v>
      </c>
      <c r="C48" s="6">
        <v>1</v>
      </c>
      <c r="E48" s="4" t="s">
        <v>315</v>
      </c>
      <c r="G48" s="4">
        <v>17.5</v>
      </c>
      <c r="I48" s="6">
        <v>74112021842</v>
      </c>
      <c r="K48" s="6">
        <v>2285107</v>
      </c>
      <c r="M48" s="6">
        <v>74109736735</v>
      </c>
      <c r="O48" s="6">
        <v>74112021842</v>
      </c>
      <c r="Q48" s="6">
        <v>2285107</v>
      </c>
      <c r="S48" s="6">
        <v>74109736735</v>
      </c>
    </row>
    <row r="49" spans="1:19" ht="21" x14ac:dyDescent="0.55000000000000004">
      <c r="A49" s="5" t="s">
        <v>281</v>
      </c>
      <c r="C49" s="6">
        <v>28</v>
      </c>
      <c r="E49" s="4" t="s">
        <v>315</v>
      </c>
      <c r="G49" s="4">
        <v>18</v>
      </c>
      <c r="I49" s="6">
        <v>34793129496</v>
      </c>
      <c r="K49" s="6">
        <v>517052096</v>
      </c>
      <c r="M49" s="6">
        <v>34276077400</v>
      </c>
      <c r="O49" s="6">
        <v>34793129496</v>
      </c>
      <c r="Q49" s="6">
        <v>517052096</v>
      </c>
      <c r="S49" s="6">
        <v>34276077400</v>
      </c>
    </row>
    <row r="50" spans="1:19" ht="21" x14ac:dyDescent="0.55000000000000004">
      <c r="A50" s="5" t="s">
        <v>281</v>
      </c>
      <c r="C50" s="6">
        <v>3</v>
      </c>
      <c r="E50" s="4" t="s">
        <v>315</v>
      </c>
      <c r="G50" s="4">
        <v>18</v>
      </c>
      <c r="I50" s="6">
        <v>35787848192</v>
      </c>
      <c r="K50" s="6">
        <v>0</v>
      </c>
      <c r="M50" s="6">
        <v>35787848192</v>
      </c>
      <c r="O50" s="6">
        <v>35787848192</v>
      </c>
      <c r="Q50" s="6">
        <v>0</v>
      </c>
      <c r="S50" s="6">
        <v>35787848192</v>
      </c>
    </row>
    <row r="51" spans="1:19" ht="21" x14ac:dyDescent="0.55000000000000004">
      <c r="A51" s="5" t="s">
        <v>272</v>
      </c>
      <c r="C51" s="6">
        <v>6</v>
      </c>
      <c r="E51" s="4" t="s">
        <v>315</v>
      </c>
      <c r="G51" s="4">
        <v>20</v>
      </c>
      <c r="I51" s="6">
        <v>84699453547</v>
      </c>
      <c r="K51" s="6">
        <v>227686703</v>
      </c>
      <c r="M51" s="6">
        <v>84471766844</v>
      </c>
      <c r="O51" s="6">
        <v>84699453547</v>
      </c>
      <c r="Q51" s="6">
        <v>227686703</v>
      </c>
      <c r="S51" s="6">
        <v>84471766844</v>
      </c>
    </row>
    <row r="52" spans="1:19" ht="21" x14ac:dyDescent="0.55000000000000004">
      <c r="A52" s="5" t="s">
        <v>251</v>
      </c>
      <c r="C52" s="6">
        <v>6</v>
      </c>
      <c r="E52" s="4" t="s">
        <v>315</v>
      </c>
      <c r="G52" s="4">
        <v>18.100000381469702</v>
      </c>
      <c r="I52" s="6">
        <v>76653007057</v>
      </c>
      <c r="K52" s="6">
        <v>49684350</v>
      </c>
      <c r="M52" s="6">
        <v>76603322707</v>
      </c>
      <c r="O52" s="6">
        <v>76653007057</v>
      </c>
      <c r="Q52" s="6">
        <v>49684350</v>
      </c>
      <c r="S52" s="6">
        <v>76603322707</v>
      </c>
    </row>
    <row r="53" spans="1:19" ht="21" x14ac:dyDescent="0.55000000000000004">
      <c r="A53" s="5" t="s">
        <v>209</v>
      </c>
      <c r="C53" s="6">
        <v>30</v>
      </c>
      <c r="E53" s="4" t="s">
        <v>315</v>
      </c>
      <c r="G53" s="4">
        <v>19</v>
      </c>
      <c r="I53" s="6">
        <v>76229508183</v>
      </c>
      <c r="K53" s="6">
        <v>0</v>
      </c>
      <c r="M53" s="6">
        <v>76229508183</v>
      </c>
      <c r="O53" s="6">
        <v>76229508183</v>
      </c>
      <c r="Q53" s="6">
        <v>0</v>
      </c>
      <c r="S53" s="6">
        <v>76229508183</v>
      </c>
    </row>
    <row r="54" spans="1:19" ht="21" x14ac:dyDescent="0.55000000000000004">
      <c r="A54" s="5" t="s">
        <v>238</v>
      </c>
      <c r="C54" s="6">
        <v>1</v>
      </c>
      <c r="E54" s="4" t="s">
        <v>315</v>
      </c>
      <c r="G54" s="4">
        <v>18</v>
      </c>
      <c r="I54" s="6">
        <v>7377049170</v>
      </c>
      <c r="K54" s="6">
        <v>3626274</v>
      </c>
      <c r="M54" s="6">
        <v>7373422896</v>
      </c>
      <c r="O54" s="6">
        <v>7377049170</v>
      </c>
      <c r="Q54" s="6">
        <v>3626274</v>
      </c>
      <c r="S54" s="6">
        <v>7373422896</v>
      </c>
    </row>
    <row r="55" spans="1:19" ht="21" x14ac:dyDescent="0.55000000000000004">
      <c r="A55" s="5" t="s">
        <v>251</v>
      </c>
      <c r="C55" s="6">
        <v>31</v>
      </c>
      <c r="E55" s="4" t="s">
        <v>315</v>
      </c>
      <c r="G55" s="4">
        <v>19.799999237060501</v>
      </c>
      <c r="I55" s="6">
        <v>48688522704</v>
      </c>
      <c r="K55" s="6">
        <v>0</v>
      </c>
      <c r="M55" s="6">
        <v>48688522704</v>
      </c>
      <c r="O55" s="6">
        <v>48688522704</v>
      </c>
      <c r="Q55" s="6">
        <v>0</v>
      </c>
      <c r="S55" s="6">
        <v>48688522704</v>
      </c>
    </row>
    <row r="56" spans="1:19" ht="21" x14ac:dyDescent="0.55000000000000004">
      <c r="A56" s="5" t="s">
        <v>296</v>
      </c>
      <c r="C56" s="6">
        <v>1</v>
      </c>
      <c r="E56" s="4" t="s">
        <v>315</v>
      </c>
      <c r="G56" s="4">
        <v>17.5</v>
      </c>
      <c r="I56" s="6">
        <v>16734972674</v>
      </c>
      <c r="K56" s="6">
        <v>0</v>
      </c>
      <c r="M56" s="6">
        <v>16734972674</v>
      </c>
      <c r="O56" s="6">
        <v>16734972674</v>
      </c>
      <c r="Q56" s="6">
        <v>0</v>
      </c>
      <c r="S56" s="6">
        <v>16734972674</v>
      </c>
    </row>
    <row r="57" spans="1:19" ht="21" x14ac:dyDescent="0.55000000000000004">
      <c r="A57" s="5" t="s">
        <v>302</v>
      </c>
      <c r="C57" s="6">
        <v>1</v>
      </c>
      <c r="E57" s="4" t="s">
        <v>315</v>
      </c>
      <c r="G57" s="4">
        <v>18</v>
      </c>
      <c r="I57" s="6">
        <v>3196721311</v>
      </c>
      <c r="K57" s="6">
        <v>0</v>
      </c>
      <c r="M57" s="6">
        <v>3196721311</v>
      </c>
      <c r="O57" s="6">
        <v>3196721311</v>
      </c>
      <c r="Q57" s="6">
        <v>0</v>
      </c>
      <c r="S57" s="6">
        <v>3196721311</v>
      </c>
    </row>
    <row r="58" spans="1:19" ht="19.5" thickBot="1" x14ac:dyDescent="0.5">
      <c r="I58" s="7">
        <f>SUM(I8:I57)</f>
        <v>1478001844543</v>
      </c>
      <c r="K58" s="7">
        <f>SUM(K8:K57)</f>
        <v>2024442070</v>
      </c>
      <c r="M58" s="7">
        <f>SUM(M8:M57)</f>
        <v>1475977402473</v>
      </c>
      <c r="O58" s="7">
        <f>SUM(O8:O57)</f>
        <v>1478001844543</v>
      </c>
      <c r="Q58" s="7">
        <f>SUM(Q8:Q57)</f>
        <v>2024442070</v>
      </c>
      <c r="S58" s="7">
        <f>SUM(S8:S57)</f>
        <v>1475977402473</v>
      </c>
    </row>
    <row r="59" spans="1:19" ht="19.5" thickTop="1" x14ac:dyDescent="0.45"/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7"/>
  <sheetViews>
    <sheetView rightToLeft="1" workbookViewId="0">
      <selection activeCell="S13" sqref="S13"/>
    </sheetView>
  </sheetViews>
  <sheetFormatPr defaultRowHeight="18.75" x14ac:dyDescent="0.45"/>
  <cols>
    <col min="1" max="1" width="25.140625" style="4" bestFit="1" customWidth="1"/>
    <col min="2" max="2" width="1" style="4" customWidth="1"/>
    <col min="3" max="3" width="15.42578125" style="4" bestFit="1" customWidth="1"/>
    <col min="4" max="4" width="1" style="4" customWidth="1"/>
    <col min="5" max="5" width="41" style="4" bestFit="1" customWidth="1"/>
    <col min="6" max="6" width="1" style="4" customWidth="1"/>
    <col min="7" max="7" width="27.85546875" style="4" bestFit="1" customWidth="1"/>
    <col min="8" max="8" width="1" style="4" customWidth="1"/>
    <col min="9" max="9" width="27.7109375" style="4" bestFit="1" customWidth="1"/>
    <col min="10" max="10" width="1" style="4" customWidth="1"/>
    <col min="11" max="11" width="15.85546875" style="4" bestFit="1" customWidth="1"/>
    <col min="12" max="12" width="1" style="4" customWidth="1"/>
    <col min="13" max="13" width="29.140625" style="4" bestFit="1" customWidth="1"/>
    <col min="14" max="14" width="1" style="4" customWidth="1"/>
    <col min="15" max="15" width="27.7109375" style="4" bestFit="1" customWidth="1"/>
    <col min="16" max="16" width="1" style="4" customWidth="1"/>
    <col min="17" max="17" width="15.85546875" style="4" bestFit="1" customWidth="1"/>
    <col min="18" max="18" width="1" style="4" customWidth="1"/>
    <col min="19" max="19" width="29.14062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30" x14ac:dyDescent="0.45">
      <c r="A3" s="16" t="s">
        <v>306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30" x14ac:dyDescent="0.45">
      <c r="A6" s="17" t="s">
        <v>3</v>
      </c>
      <c r="C6" s="18" t="s">
        <v>317</v>
      </c>
      <c r="D6" s="18" t="s">
        <v>317</v>
      </c>
      <c r="E6" s="18" t="s">
        <v>317</v>
      </c>
      <c r="F6" s="18" t="s">
        <v>317</v>
      </c>
      <c r="G6" s="18" t="s">
        <v>317</v>
      </c>
      <c r="I6" s="18" t="s">
        <v>308</v>
      </c>
      <c r="J6" s="18" t="s">
        <v>308</v>
      </c>
      <c r="K6" s="18" t="s">
        <v>308</v>
      </c>
      <c r="L6" s="18" t="s">
        <v>308</v>
      </c>
      <c r="M6" s="18" t="s">
        <v>308</v>
      </c>
      <c r="O6" s="18" t="s">
        <v>309</v>
      </c>
      <c r="P6" s="18" t="s">
        <v>309</v>
      </c>
      <c r="Q6" s="18" t="s">
        <v>309</v>
      </c>
      <c r="R6" s="18" t="s">
        <v>309</v>
      </c>
      <c r="S6" s="18" t="s">
        <v>309</v>
      </c>
    </row>
    <row r="7" spans="1:19" ht="30" x14ac:dyDescent="0.45">
      <c r="A7" s="18" t="s">
        <v>3</v>
      </c>
      <c r="C7" s="18" t="s">
        <v>318</v>
      </c>
      <c r="E7" s="18" t="s">
        <v>319</v>
      </c>
      <c r="G7" s="18" t="s">
        <v>320</v>
      </c>
      <c r="I7" s="18" t="s">
        <v>321</v>
      </c>
      <c r="K7" s="18" t="s">
        <v>313</v>
      </c>
      <c r="M7" s="18" t="s">
        <v>322</v>
      </c>
      <c r="O7" s="18" t="s">
        <v>321</v>
      </c>
      <c r="Q7" s="18" t="s">
        <v>313</v>
      </c>
      <c r="S7" s="18" t="s">
        <v>322</v>
      </c>
    </row>
    <row r="8" spans="1:19" ht="21" x14ac:dyDescent="0.55000000000000004">
      <c r="A8" s="5" t="s">
        <v>69</v>
      </c>
      <c r="C8" s="4" t="s">
        <v>323</v>
      </c>
      <c r="E8" s="6">
        <v>36162030</v>
      </c>
      <c r="G8" s="6">
        <v>140</v>
      </c>
      <c r="I8" s="6">
        <v>5062684200</v>
      </c>
      <c r="K8" s="6">
        <v>196641453</v>
      </c>
      <c r="M8" s="6">
        <v>4866042747</v>
      </c>
      <c r="O8" s="6">
        <v>5062684200</v>
      </c>
      <c r="Q8" s="6">
        <v>196641453</v>
      </c>
      <c r="S8" s="6">
        <v>4866042747</v>
      </c>
    </row>
    <row r="9" spans="1:19" ht="21" x14ac:dyDescent="0.55000000000000004">
      <c r="A9" s="5" t="s">
        <v>83</v>
      </c>
      <c r="C9" s="4" t="s">
        <v>304</v>
      </c>
      <c r="E9" s="6">
        <v>1000000</v>
      </c>
      <c r="G9" s="6">
        <v>125</v>
      </c>
      <c r="I9" s="6">
        <v>125000000</v>
      </c>
      <c r="K9" s="6">
        <v>17773208</v>
      </c>
      <c r="M9" s="6">
        <v>107226792</v>
      </c>
      <c r="O9" s="6">
        <v>125000000</v>
      </c>
      <c r="Q9" s="6">
        <v>17773208</v>
      </c>
      <c r="S9" s="6">
        <v>107226792</v>
      </c>
    </row>
    <row r="10" spans="1:19" ht="21" x14ac:dyDescent="0.55000000000000004">
      <c r="A10" s="5" t="s">
        <v>43</v>
      </c>
      <c r="C10" s="4" t="s">
        <v>304</v>
      </c>
      <c r="E10" s="6">
        <v>3500000</v>
      </c>
      <c r="G10" s="6">
        <v>50</v>
      </c>
      <c r="I10" s="6">
        <v>175000000</v>
      </c>
      <c r="K10" s="6">
        <v>22280335</v>
      </c>
      <c r="M10" s="6">
        <v>152719665</v>
      </c>
      <c r="O10" s="6">
        <v>175000000</v>
      </c>
      <c r="Q10" s="6">
        <v>22280335</v>
      </c>
      <c r="S10" s="6">
        <v>152719665</v>
      </c>
    </row>
    <row r="11" spans="1:19" ht="21" x14ac:dyDescent="0.55000000000000004">
      <c r="A11" s="5" t="s">
        <v>54</v>
      </c>
      <c r="C11" s="4" t="s">
        <v>6</v>
      </c>
      <c r="E11" s="6">
        <v>17774117</v>
      </c>
      <c r="G11" s="6">
        <v>348</v>
      </c>
      <c r="I11" s="6">
        <v>6185392716</v>
      </c>
      <c r="K11" s="6">
        <v>50424397</v>
      </c>
      <c r="M11" s="6">
        <v>6134968319</v>
      </c>
      <c r="O11" s="6">
        <v>6185392716</v>
      </c>
      <c r="Q11" s="6">
        <v>50424397</v>
      </c>
      <c r="S11" s="6">
        <v>6134968319</v>
      </c>
    </row>
    <row r="12" spans="1:19" ht="21" x14ac:dyDescent="0.55000000000000004">
      <c r="A12" s="5" t="s">
        <v>68</v>
      </c>
      <c r="C12" s="4" t="s">
        <v>4</v>
      </c>
      <c r="E12" s="6">
        <v>18000</v>
      </c>
      <c r="G12" s="6">
        <v>3500</v>
      </c>
      <c r="I12" s="6">
        <v>63000000</v>
      </c>
      <c r="K12" s="6">
        <v>0</v>
      </c>
      <c r="M12" s="6">
        <v>63000000</v>
      </c>
      <c r="O12" s="6">
        <v>63000000</v>
      </c>
      <c r="Q12" s="6">
        <v>0</v>
      </c>
      <c r="S12" s="6">
        <v>63000000</v>
      </c>
    </row>
    <row r="13" spans="1:19" ht="21" x14ac:dyDescent="0.55000000000000004">
      <c r="A13" s="5" t="s">
        <v>373</v>
      </c>
      <c r="E13" s="6"/>
      <c r="G13" s="6"/>
      <c r="I13" s="6">
        <v>300000000</v>
      </c>
      <c r="K13" s="6">
        <v>8897540</v>
      </c>
      <c r="M13" s="6">
        <f>I13-K13</f>
        <v>291102460</v>
      </c>
      <c r="O13" s="6">
        <v>300000000</v>
      </c>
      <c r="Q13" s="6">
        <v>8897540</v>
      </c>
      <c r="S13" s="6">
        <f>O13-Q13</f>
        <v>291102460</v>
      </c>
    </row>
    <row r="14" spans="1:19" ht="21" x14ac:dyDescent="0.55000000000000004">
      <c r="A14" s="5" t="s">
        <v>39</v>
      </c>
      <c r="C14" s="4" t="s">
        <v>324</v>
      </c>
      <c r="E14" s="6">
        <v>300000</v>
      </c>
      <c r="G14" s="6">
        <v>1200</v>
      </c>
      <c r="I14" s="6">
        <v>360000000</v>
      </c>
      <c r="K14" s="6">
        <v>5104659</v>
      </c>
      <c r="M14" s="6">
        <v>354895341</v>
      </c>
      <c r="O14" s="6">
        <v>360000000</v>
      </c>
      <c r="Q14" s="6">
        <v>5104659</v>
      </c>
      <c r="S14" s="6">
        <v>354895341</v>
      </c>
    </row>
    <row r="15" spans="1:19" ht="19.5" thickBot="1" x14ac:dyDescent="0.5">
      <c r="I15" s="7">
        <f>SUM(I8:I14)</f>
        <v>12271076916</v>
      </c>
      <c r="K15" s="7">
        <f>SUM(K8:K14)</f>
        <v>301121592</v>
      </c>
      <c r="L15" s="6"/>
      <c r="M15" s="7">
        <f>SUM(M8:M14)</f>
        <v>11969955324</v>
      </c>
      <c r="N15" s="6"/>
      <c r="O15" s="7">
        <f>SUM(O8:O14)</f>
        <v>12271076916</v>
      </c>
      <c r="P15" s="6"/>
      <c r="Q15" s="7">
        <f>SUM(Q8:Q14)</f>
        <v>301121592</v>
      </c>
      <c r="R15" s="6"/>
      <c r="S15" s="7">
        <f>SUM(S8:S14)</f>
        <v>11969955324</v>
      </c>
    </row>
    <row r="16" spans="1:19" ht="19.5" thickTop="1" x14ac:dyDescent="0.45">
      <c r="O16" s="6"/>
    </row>
    <row r="17" spans="15:19" x14ac:dyDescent="0.45">
      <c r="O17" s="6"/>
      <c r="Q17" s="6"/>
      <c r="S17" s="6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9"/>
  <sheetViews>
    <sheetView rightToLeft="1" topLeftCell="A46" workbookViewId="0">
      <selection activeCell="Q68" sqref="Q68"/>
    </sheetView>
  </sheetViews>
  <sheetFormatPr defaultRowHeight="18.75" x14ac:dyDescent="0.45"/>
  <cols>
    <col min="1" max="1" width="34.7109375" style="13" bestFit="1" customWidth="1"/>
    <col min="2" max="2" width="1" style="13" customWidth="1"/>
    <col min="3" max="3" width="12.140625" style="13" bestFit="1" customWidth="1"/>
    <col min="4" max="4" width="1" style="13" customWidth="1"/>
    <col min="5" max="5" width="19" style="13" bestFit="1" customWidth="1"/>
    <col min="6" max="6" width="1" style="13" customWidth="1"/>
    <col min="7" max="7" width="19" style="13" bestFit="1" customWidth="1"/>
    <col min="8" max="8" width="1" style="13" customWidth="1"/>
    <col min="9" max="9" width="39" style="13" bestFit="1" customWidth="1"/>
    <col min="10" max="10" width="1" style="13" customWidth="1"/>
    <col min="11" max="11" width="12.140625" style="13" bestFit="1" customWidth="1"/>
    <col min="12" max="12" width="1" style="13" customWidth="1"/>
    <col min="13" max="13" width="19" style="13" bestFit="1" customWidth="1"/>
    <col min="14" max="14" width="1" style="13" customWidth="1"/>
    <col min="15" max="15" width="19" style="13" bestFit="1" customWidth="1"/>
    <col min="16" max="16" width="1" style="13" customWidth="1"/>
    <col min="17" max="17" width="39" style="13" bestFit="1" customWidth="1"/>
    <col min="18" max="18" width="1" style="13" customWidth="1"/>
    <col min="19" max="19" width="9.140625" style="13" customWidth="1"/>
    <col min="20" max="16384" width="9.140625" style="13"/>
  </cols>
  <sheetData>
    <row r="2" spans="1:17" ht="30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30" x14ac:dyDescent="0.45">
      <c r="A3" s="21" t="s">
        <v>306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30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30" x14ac:dyDescent="0.45">
      <c r="A6" s="20" t="s">
        <v>3</v>
      </c>
      <c r="C6" s="19" t="s">
        <v>308</v>
      </c>
      <c r="D6" s="19" t="s">
        <v>308</v>
      </c>
      <c r="E6" s="19" t="s">
        <v>308</v>
      </c>
      <c r="F6" s="19" t="s">
        <v>308</v>
      </c>
      <c r="G6" s="19" t="s">
        <v>308</v>
      </c>
      <c r="H6" s="19" t="s">
        <v>308</v>
      </c>
      <c r="I6" s="19" t="s">
        <v>308</v>
      </c>
      <c r="K6" s="19" t="s">
        <v>309</v>
      </c>
      <c r="L6" s="19" t="s">
        <v>309</v>
      </c>
      <c r="M6" s="19" t="s">
        <v>309</v>
      </c>
      <c r="N6" s="19" t="s">
        <v>309</v>
      </c>
      <c r="O6" s="19" t="s">
        <v>309</v>
      </c>
      <c r="P6" s="19" t="s">
        <v>309</v>
      </c>
      <c r="Q6" s="19" t="s">
        <v>309</v>
      </c>
    </row>
    <row r="7" spans="1:17" ht="30" x14ac:dyDescent="0.45">
      <c r="A7" s="19" t="s">
        <v>3</v>
      </c>
      <c r="C7" s="19" t="s">
        <v>7</v>
      </c>
      <c r="E7" s="19" t="s">
        <v>325</v>
      </c>
      <c r="G7" s="19" t="s">
        <v>326</v>
      </c>
      <c r="I7" s="19" t="s">
        <v>327</v>
      </c>
      <c r="K7" s="19" t="s">
        <v>7</v>
      </c>
      <c r="M7" s="19" t="s">
        <v>325</v>
      </c>
      <c r="O7" s="19" t="s">
        <v>326</v>
      </c>
      <c r="Q7" s="19" t="s">
        <v>327</v>
      </c>
    </row>
    <row r="8" spans="1:17" ht="21" x14ac:dyDescent="0.55000000000000004">
      <c r="A8" s="14" t="s">
        <v>82</v>
      </c>
      <c r="C8" s="11">
        <v>2666666</v>
      </c>
      <c r="E8" s="11">
        <v>36008458197</v>
      </c>
      <c r="G8" s="11">
        <v>74005314832</v>
      </c>
      <c r="I8" s="11">
        <v>-37996856634</v>
      </c>
      <c r="K8" s="11">
        <v>2666666</v>
      </c>
      <c r="M8" s="11">
        <v>36008458197</v>
      </c>
      <c r="O8" s="11">
        <v>74005314832</v>
      </c>
      <c r="Q8" s="11">
        <v>-37996856634</v>
      </c>
    </row>
    <row r="9" spans="1:17" ht="21" x14ac:dyDescent="0.55000000000000004">
      <c r="A9" s="14" t="s">
        <v>35</v>
      </c>
      <c r="C9" s="11">
        <v>4444182</v>
      </c>
      <c r="E9" s="11">
        <v>32651509814</v>
      </c>
      <c r="G9" s="11">
        <v>32600360947</v>
      </c>
      <c r="I9" s="11">
        <v>51148867</v>
      </c>
      <c r="K9" s="11">
        <v>4444182</v>
      </c>
      <c r="M9" s="11">
        <v>32651509814</v>
      </c>
      <c r="O9" s="11">
        <v>32600360947</v>
      </c>
      <c r="Q9" s="11">
        <v>51148867</v>
      </c>
    </row>
    <row r="10" spans="1:17" ht="21" x14ac:dyDescent="0.55000000000000004">
      <c r="A10" s="14" t="s">
        <v>56</v>
      </c>
      <c r="C10" s="11">
        <v>1248358</v>
      </c>
      <c r="E10" s="11">
        <v>210859128467</v>
      </c>
      <c r="G10" s="11">
        <v>238801610100</v>
      </c>
      <c r="I10" s="11">
        <v>-27942481632</v>
      </c>
      <c r="K10" s="11">
        <v>1248358</v>
      </c>
      <c r="M10" s="11">
        <v>210859128467</v>
      </c>
      <c r="O10" s="11">
        <v>238801610100</v>
      </c>
      <c r="Q10" s="11">
        <v>-27942481632</v>
      </c>
    </row>
    <row r="11" spans="1:17" ht="21" x14ac:dyDescent="0.55000000000000004">
      <c r="A11" s="14" t="s">
        <v>58</v>
      </c>
      <c r="C11" s="11">
        <v>389000</v>
      </c>
      <c r="E11" s="11">
        <v>77270192468</v>
      </c>
      <c r="G11" s="11">
        <v>89545617904</v>
      </c>
      <c r="I11" s="11">
        <v>-12275425435</v>
      </c>
      <c r="K11" s="11">
        <v>389000</v>
      </c>
      <c r="M11" s="11">
        <v>77270192468</v>
      </c>
      <c r="O11" s="11">
        <v>89545617904</v>
      </c>
      <c r="Q11" s="11">
        <v>-12275425435</v>
      </c>
    </row>
    <row r="12" spans="1:17" ht="21" x14ac:dyDescent="0.55000000000000004">
      <c r="A12" s="14" t="s">
        <v>27</v>
      </c>
      <c r="C12" s="11">
        <v>4000000</v>
      </c>
      <c r="E12" s="11">
        <v>57988900800</v>
      </c>
      <c r="G12" s="11">
        <v>19661299259</v>
      </c>
      <c r="I12" s="11">
        <v>38327601521</v>
      </c>
      <c r="K12" s="11">
        <v>4000000</v>
      </c>
      <c r="M12" s="11">
        <v>57988900800</v>
      </c>
      <c r="O12" s="11">
        <v>19661299259</v>
      </c>
      <c r="Q12" s="11">
        <v>38327601521</v>
      </c>
    </row>
    <row r="13" spans="1:17" ht="21" x14ac:dyDescent="0.55000000000000004">
      <c r="A13" s="14" t="s">
        <v>73</v>
      </c>
      <c r="C13" s="11">
        <v>2751094</v>
      </c>
      <c r="E13" s="11">
        <v>182351462379</v>
      </c>
      <c r="G13" s="11">
        <v>182434743389</v>
      </c>
      <c r="I13" s="11">
        <v>-83281009</v>
      </c>
      <c r="K13" s="11">
        <v>2751094</v>
      </c>
      <c r="M13" s="11">
        <v>182351462379</v>
      </c>
      <c r="O13" s="11">
        <v>182434743389</v>
      </c>
      <c r="Q13" s="11">
        <v>-83281009</v>
      </c>
    </row>
    <row r="14" spans="1:17" ht="21" x14ac:dyDescent="0.55000000000000004">
      <c r="A14" s="14" t="s">
        <v>60</v>
      </c>
      <c r="C14" s="11">
        <v>45267</v>
      </c>
      <c r="E14" s="11">
        <v>514457644320</v>
      </c>
      <c r="G14" s="11">
        <v>616704967718</v>
      </c>
      <c r="I14" s="11">
        <v>-102247323398</v>
      </c>
      <c r="K14" s="11">
        <v>45267</v>
      </c>
      <c r="M14" s="11">
        <v>514457644320</v>
      </c>
      <c r="O14" s="11">
        <v>616704967718</v>
      </c>
      <c r="Q14" s="11">
        <v>-102247323398</v>
      </c>
    </row>
    <row r="15" spans="1:17" ht="21" x14ac:dyDescent="0.55000000000000004">
      <c r="A15" s="14" t="s">
        <v>25</v>
      </c>
      <c r="C15" s="11">
        <v>2150000</v>
      </c>
      <c r="E15" s="11">
        <v>354156654825</v>
      </c>
      <c r="G15" s="11">
        <v>353190675949</v>
      </c>
      <c r="I15" s="11">
        <v>965978876</v>
      </c>
      <c r="K15" s="11">
        <v>2150000</v>
      </c>
      <c r="M15" s="11">
        <v>354156654825</v>
      </c>
      <c r="O15" s="11">
        <v>353190675949</v>
      </c>
      <c r="Q15" s="11">
        <v>965978876</v>
      </c>
    </row>
    <row r="16" spans="1:17" ht="21" x14ac:dyDescent="0.55000000000000004">
      <c r="A16" s="14" t="s">
        <v>31</v>
      </c>
      <c r="C16" s="11">
        <v>300000</v>
      </c>
      <c r="E16" s="11">
        <v>49702599405</v>
      </c>
      <c r="G16" s="11">
        <v>49852009853</v>
      </c>
      <c r="I16" s="11">
        <v>-149410448</v>
      </c>
      <c r="K16" s="11">
        <v>300000</v>
      </c>
      <c r="M16" s="11">
        <v>49702599405</v>
      </c>
      <c r="O16" s="11">
        <v>49852009853</v>
      </c>
      <c r="Q16" s="11">
        <v>-149410448</v>
      </c>
    </row>
    <row r="17" spans="1:17" ht="21" x14ac:dyDescent="0.55000000000000004">
      <c r="A17" s="14" t="s">
        <v>39</v>
      </c>
      <c r="C17" s="11">
        <v>300000</v>
      </c>
      <c r="E17" s="11">
        <v>10717847100</v>
      </c>
      <c r="G17" s="11">
        <v>10723663672</v>
      </c>
      <c r="I17" s="11">
        <v>-5816572</v>
      </c>
      <c r="K17" s="11">
        <v>300000</v>
      </c>
      <c r="M17" s="11">
        <v>10717847100</v>
      </c>
      <c r="O17" s="11">
        <v>10723663672</v>
      </c>
      <c r="Q17" s="11">
        <v>-5816572</v>
      </c>
    </row>
    <row r="18" spans="1:17" ht="21" x14ac:dyDescent="0.55000000000000004">
      <c r="A18" s="14" t="s">
        <v>62</v>
      </c>
      <c r="C18" s="11">
        <v>50000</v>
      </c>
      <c r="E18" s="11">
        <v>9988371468</v>
      </c>
      <c r="G18" s="11">
        <v>9844075575</v>
      </c>
      <c r="I18" s="11">
        <v>144295893</v>
      </c>
      <c r="K18" s="11">
        <v>50000</v>
      </c>
      <c r="M18" s="11">
        <v>9988371468</v>
      </c>
      <c r="O18" s="11">
        <v>9844075575</v>
      </c>
      <c r="Q18" s="11">
        <v>144295893</v>
      </c>
    </row>
    <row r="19" spans="1:17" ht="21" x14ac:dyDescent="0.55000000000000004">
      <c r="A19" s="14" t="s">
        <v>21</v>
      </c>
      <c r="C19" s="11">
        <v>49643</v>
      </c>
      <c r="E19" s="11">
        <v>1019620610</v>
      </c>
      <c r="G19" s="11">
        <v>1008135958</v>
      </c>
      <c r="I19" s="11">
        <v>11484652</v>
      </c>
      <c r="K19" s="11">
        <v>49643</v>
      </c>
      <c r="M19" s="11">
        <v>1019620610</v>
      </c>
      <c r="O19" s="11">
        <v>1008135958</v>
      </c>
      <c r="Q19" s="11">
        <v>11484652</v>
      </c>
    </row>
    <row r="20" spans="1:17" ht="21" x14ac:dyDescent="0.55000000000000004">
      <c r="A20" s="14" t="s">
        <v>17</v>
      </c>
      <c r="C20" s="11">
        <v>2000000</v>
      </c>
      <c r="E20" s="11">
        <v>78518021400</v>
      </c>
      <c r="G20" s="11">
        <v>78211746450</v>
      </c>
      <c r="I20" s="11">
        <v>306274950</v>
      </c>
      <c r="K20" s="11">
        <v>2000000</v>
      </c>
      <c r="M20" s="11">
        <v>78518021400</v>
      </c>
      <c r="O20" s="11">
        <v>78211746450</v>
      </c>
      <c r="Q20" s="11">
        <v>306274950</v>
      </c>
    </row>
    <row r="21" spans="1:17" ht="21" x14ac:dyDescent="0.55000000000000004">
      <c r="A21" s="14" t="s">
        <v>63</v>
      </c>
      <c r="C21" s="11">
        <v>6463</v>
      </c>
      <c r="E21" s="11">
        <v>167916411581</v>
      </c>
      <c r="G21" s="11">
        <v>191520961498</v>
      </c>
      <c r="I21" s="11">
        <v>-23604549917</v>
      </c>
      <c r="K21" s="11">
        <v>6463</v>
      </c>
      <c r="M21" s="11">
        <v>167916411581</v>
      </c>
      <c r="O21" s="11">
        <v>191520961498</v>
      </c>
      <c r="Q21" s="11">
        <v>-23604549917</v>
      </c>
    </row>
    <row r="22" spans="1:17" ht="21" x14ac:dyDescent="0.55000000000000004">
      <c r="A22" s="14" t="s">
        <v>41</v>
      </c>
      <c r="C22" s="11">
        <v>1769639</v>
      </c>
      <c r="E22" s="11">
        <v>23243115778</v>
      </c>
      <c r="G22" s="11">
        <v>23186751316</v>
      </c>
      <c r="I22" s="11">
        <v>56364462</v>
      </c>
      <c r="K22" s="11">
        <v>1769639</v>
      </c>
      <c r="M22" s="11">
        <v>23243115778</v>
      </c>
      <c r="O22" s="11">
        <v>23186751316</v>
      </c>
      <c r="Q22" s="11">
        <v>56364462</v>
      </c>
    </row>
    <row r="23" spans="1:17" ht="21" x14ac:dyDescent="0.55000000000000004">
      <c r="A23" s="14" t="s">
        <v>23</v>
      </c>
      <c r="C23" s="11">
        <v>2000000</v>
      </c>
      <c r="E23" s="11">
        <v>185410206000</v>
      </c>
      <c r="G23" s="11">
        <v>185707483766</v>
      </c>
      <c r="I23" s="11">
        <v>-297277766</v>
      </c>
      <c r="K23" s="11">
        <v>2000000</v>
      </c>
      <c r="M23" s="11">
        <v>185410206000</v>
      </c>
      <c r="O23" s="11">
        <v>185707483766</v>
      </c>
      <c r="Q23" s="11">
        <v>-297277766</v>
      </c>
    </row>
    <row r="24" spans="1:17" ht="21" x14ac:dyDescent="0.55000000000000004">
      <c r="A24" s="14" t="s">
        <v>80</v>
      </c>
      <c r="C24" s="11">
        <v>5000000</v>
      </c>
      <c r="E24" s="11">
        <v>49980834000</v>
      </c>
      <c r="G24" s="11">
        <v>50236700162</v>
      </c>
      <c r="I24" s="11">
        <v>-255866162</v>
      </c>
      <c r="K24" s="11">
        <v>5000000</v>
      </c>
      <c r="M24" s="11">
        <v>49980834000</v>
      </c>
      <c r="O24" s="11">
        <v>50236700162</v>
      </c>
      <c r="Q24" s="11">
        <v>-255866162</v>
      </c>
    </row>
    <row r="25" spans="1:17" ht="21" x14ac:dyDescent="0.55000000000000004">
      <c r="A25" s="14" t="s">
        <v>52</v>
      </c>
      <c r="C25" s="11">
        <v>27200000</v>
      </c>
      <c r="E25" s="11">
        <v>137597196240</v>
      </c>
      <c r="G25" s="11">
        <v>137862696889</v>
      </c>
      <c r="I25" s="11">
        <v>-265500649</v>
      </c>
      <c r="K25" s="11">
        <v>27200000</v>
      </c>
      <c r="M25" s="11">
        <v>137597196240</v>
      </c>
      <c r="O25" s="11">
        <v>137862696889</v>
      </c>
      <c r="Q25" s="11">
        <v>-265500649</v>
      </c>
    </row>
    <row r="26" spans="1:17" ht="21" x14ac:dyDescent="0.55000000000000004">
      <c r="A26" s="14" t="s">
        <v>43</v>
      </c>
      <c r="C26" s="11">
        <v>3500000</v>
      </c>
      <c r="E26" s="11">
        <v>39140718750</v>
      </c>
      <c r="G26" s="11">
        <v>39199925916</v>
      </c>
      <c r="I26" s="11">
        <v>-59207166</v>
      </c>
      <c r="K26" s="11">
        <v>3500000</v>
      </c>
      <c r="M26" s="11">
        <v>39140718750</v>
      </c>
      <c r="O26" s="11">
        <v>39199925916</v>
      </c>
      <c r="Q26" s="11">
        <v>-59207166</v>
      </c>
    </row>
    <row r="27" spans="1:17" ht="21" x14ac:dyDescent="0.55000000000000004">
      <c r="A27" s="14" t="s">
        <v>48</v>
      </c>
      <c r="C27" s="11">
        <v>12830719</v>
      </c>
      <c r="E27" s="11">
        <v>141446032301</v>
      </c>
      <c r="G27" s="11">
        <v>141829287870</v>
      </c>
      <c r="I27" s="11">
        <v>-383255568</v>
      </c>
      <c r="K27" s="11">
        <v>12830719</v>
      </c>
      <c r="M27" s="11">
        <v>141446032301</v>
      </c>
      <c r="O27" s="11">
        <v>141829287870</v>
      </c>
      <c r="Q27" s="11">
        <v>-383255568</v>
      </c>
    </row>
    <row r="28" spans="1:17" ht="21" x14ac:dyDescent="0.55000000000000004">
      <c r="A28" s="14" t="s">
        <v>84</v>
      </c>
      <c r="C28" s="11">
        <v>19985748</v>
      </c>
      <c r="E28" s="11">
        <v>319260003086</v>
      </c>
      <c r="G28" s="11">
        <v>322337091837</v>
      </c>
      <c r="I28" s="11">
        <v>-3077088750</v>
      </c>
      <c r="K28" s="11">
        <v>19985748</v>
      </c>
      <c r="M28" s="11">
        <v>319260003086</v>
      </c>
      <c r="O28" s="11">
        <v>322337091837</v>
      </c>
      <c r="Q28" s="11">
        <v>-3077088750</v>
      </c>
    </row>
    <row r="29" spans="1:17" ht="21" x14ac:dyDescent="0.55000000000000004">
      <c r="A29" s="14" t="s">
        <v>76</v>
      </c>
      <c r="C29" s="11">
        <v>1000000</v>
      </c>
      <c r="E29" s="11">
        <v>7256565000</v>
      </c>
      <c r="G29" s="11">
        <v>7321156364</v>
      </c>
      <c r="I29" s="11">
        <v>-64591364</v>
      </c>
      <c r="K29" s="11">
        <v>1000000</v>
      </c>
      <c r="M29" s="11">
        <v>7256565000</v>
      </c>
      <c r="O29" s="11">
        <v>7321156364</v>
      </c>
      <c r="Q29" s="11">
        <v>-64591364</v>
      </c>
    </row>
    <row r="30" spans="1:17" ht="21" x14ac:dyDescent="0.55000000000000004">
      <c r="A30" s="14" t="s">
        <v>86</v>
      </c>
      <c r="C30" s="11">
        <v>1106110</v>
      </c>
      <c r="E30" s="11">
        <v>18296156661</v>
      </c>
      <c r="G30" s="11">
        <v>18405571988</v>
      </c>
      <c r="I30" s="11">
        <v>-109415326</v>
      </c>
      <c r="K30" s="11">
        <v>1106110</v>
      </c>
      <c r="M30" s="11">
        <v>18296156661</v>
      </c>
      <c r="O30" s="11">
        <v>18405571988</v>
      </c>
      <c r="Q30" s="11">
        <v>-109415326</v>
      </c>
    </row>
    <row r="31" spans="1:17" ht="21" x14ac:dyDescent="0.55000000000000004">
      <c r="A31" s="14" t="s">
        <v>79</v>
      </c>
      <c r="C31" s="11">
        <v>3102479</v>
      </c>
      <c r="E31" s="11">
        <v>64887765018</v>
      </c>
      <c r="G31" s="11">
        <v>65368171032</v>
      </c>
      <c r="I31" s="11">
        <v>-480406013</v>
      </c>
      <c r="K31" s="11">
        <v>3102479</v>
      </c>
      <c r="M31" s="11">
        <v>64887765018</v>
      </c>
      <c r="O31" s="11">
        <v>65368171032</v>
      </c>
      <c r="Q31" s="11">
        <v>-480406013</v>
      </c>
    </row>
    <row r="32" spans="1:17" ht="21" x14ac:dyDescent="0.55000000000000004">
      <c r="A32" s="14" t="s">
        <v>69</v>
      </c>
      <c r="C32" s="11">
        <v>53278936</v>
      </c>
      <c r="E32" s="11">
        <v>962318201430</v>
      </c>
      <c r="G32" s="11">
        <v>971404684347</v>
      </c>
      <c r="I32" s="11">
        <v>-9086482916</v>
      </c>
      <c r="K32" s="11">
        <v>53278936</v>
      </c>
      <c r="M32" s="11">
        <v>962318201430</v>
      </c>
      <c r="O32" s="11">
        <v>971404684347</v>
      </c>
      <c r="Q32" s="11">
        <v>-9086482916</v>
      </c>
    </row>
    <row r="33" spans="1:17" ht="21" x14ac:dyDescent="0.55000000000000004">
      <c r="A33" s="14" t="s">
        <v>50</v>
      </c>
      <c r="C33" s="11">
        <v>46000000</v>
      </c>
      <c r="E33" s="11">
        <v>587582955000</v>
      </c>
      <c r="G33" s="11">
        <v>591222020154</v>
      </c>
      <c r="I33" s="11">
        <v>-3639065154</v>
      </c>
      <c r="K33" s="11">
        <v>46000000</v>
      </c>
      <c r="M33" s="11">
        <v>587582955000</v>
      </c>
      <c r="O33" s="11">
        <v>591222020154</v>
      </c>
      <c r="Q33" s="11">
        <v>-3639065154</v>
      </c>
    </row>
    <row r="34" spans="1:17" ht="21" x14ac:dyDescent="0.55000000000000004">
      <c r="A34" s="14" t="s">
        <v>46</v>
      </c>
      <c r="C34" s="11">
        <v>25844167</v>
      </c>
      <c r="E34" s="11">
        <v>428001967477</v>
      </c>
      <c r="G34" s="11">
        <v>427734450606</v>
      </c>
      <c r="I34" s="11">
        <v>267516871</v>
      </c>
      <c r="K34" s="11">
        <v>25844167</v>
      </c>
      <c r="M34" s="11">
        <v>428001967477</v>
      </c>
      <c r="O34" s="11">
        <v>427734450606</v>
      </c>
      <c r="Q34" s="11">
        <v>267516871</v>
      </c>
    </row>
    <row r="35" spans="1:17" ht="21" x14ac:dyDescent="0.55000000000000004">
      <c r="A35" s="14" t="s">
        <v>74</v>
      </c>
      <c r="C35" s="11">
        <v>22000000</v>
      </c>
      <c r="E35" s="11">
        <v>524639709000</v>
      </c>
      <c r="G35" s="11">
        <v>526661681576</v>
      </c>
      <c r="I35" s="11">
        <v>-2021972576</v>
      </c>
      <c r="K35" s="11">
        <v>22000000</v>
      </c>
      <c r="M35" s="11">
        <v>524639709000</v>
      </c>
      <c r="O35" s="11">
        <v>526661681576</v>
      </c>
      <c r="Q35" s="11">
        <v>-2021972576</v>
      </c>
    </row>
    <row r="36" spans="1:17" ht="21" x14ac:dyDescent="0.55000000000000004">
      <c r="A36" s="14" t="s">
        <v>77</v>
      </c>
      <c r="C36" s="11">
        <v>5852431</v>
      </c>
      <c r="E36" s="11">
        <v>198380468112</v>
      </c>
      <c r="G36" s="11">
        <v>198951249356</v>
      </c>
      <c r="I36" s="11">
        <v>-570781243</v>
      </c>
      <c r="K36" s="11">
        <v>5852431</v>
      </c>
      <c r="M36" s="11">
        <v>198380468112</v>
      </c>
      <c r="O36" s="11">
        <v>198951249356</v>
      </c>
      <c r="Q36" s="11">
        <v>-570781243</v>
      </c>
    </row>
    <row r="37" spans="1:17" ht="21" x14ac:dyDescent="0.55000000000000004">
      <c r="A37" s="14" t="s">
        <v>44</v>
      </c>
      <c r="C37" s="11">
        <v>70408408</v>
      </c>
      <c r="E37" s="11">
        <v>730690150031</v>
      </c>
      <c r="G37" s="11">
        <v>733310172898</v>
      </c>
      <c r="I37" s="11">
        <v>-2620022866</v>
      </c>
      <c r="K37" s="11">
        <v>70408408</v>
      </c>
      <c r="M37" s="11">
        <v>730690150031</v>
      </c>
      <c r="O37" s="11">
        <v>733310172898</v>
      </c>
      <c r="Q37" s="11">
        <v>-2620022866</v>
      </c>
    </row>
    <row r="38" spans="1:17" ht="21" x14ac:dyDescent="0.55000000000000004">
      <c r="A38" s="14" t="s">
        <v>72</v>
      </c>
      <c r="C38" s="11">
        <v>700000</v>
      </c>
      <c r="E38" s="11">
        <v>11655236250</v>
      </c>
      <c r="G38" s="11">
        <v>11686951496</v>
      </c>
      <c r="I38" s="11">
        <v>-31715246</v>
      </c>
      <c r="K38" s="11">
        <v>700000</v>
      </c>
      <c r="M38" s="11">
        <v>11655236250</v>
      </c>
      <c r="O38" s="11">
        <v>11686951496</v>
      </c>
      <c r="Q38" s="11">
        <v>-31715246</v>
      </c>
    </row>
    <row r="39" spans="1:17" ht="21" x14ac:dyDescent="0.55000000000000004">
      <c r="A39" s="14" t="s">
        <v>83</v>
      </c>
      <c r="C39" s="11">
        <v>1000000</v>
      </c>
      <c r="E39" s="11">
        <v>37242083250</v>
      </c>
      <c r="G39" s="11">
        <v>37576629307</v>
      </c>
      <c r="I39" s="11">
        <v>-334546057</v>
      </c>
      <c r="K39" s="11">
        <v>1000000</v>
      </c>
      <c r="M39" s="11">
        <v>37242083250</v>
      </c>
      <c r="O39" s="11">
        <v>37576629307</v>
      </c>
      <c r="Q39" s="11">
        <v>-334546057</v>
      </c>
    </row>
    <row r="40" spans="1:17" ht="21" x14ac:dyDescent="0.55000000000000004">
      <c r="A40" s="14" t="s">
        <v>67</v>
      </c>
      <c r="C40" s="11">
        <v>30000000</v>
      </c>
      <c r="E40" s="11">
        <v>427342095000</v>
      </c>
      <c r="G40" s="11">
        <v>430186763318</v>
      </c>
      <c r="I40" s="11">
        <v>-2844668318</v>
      </c>
      <c r="K40" s="11">
        <v>30000000</v>
      </c>
      <c r="M40" s="11">
        <v>427342095000</v>
      </c>
      <c r="O40" s="11">
        <v>430186763318</v>
      </c>
      <c r="Q40" s="11">
        <v>-2844668318</v>
      </c>
    </row>
    <row r="41" spans="1:17" ht="21" x14ac:dyDescent="0.55000000000000004">
      <c r="A41" s="14" t="s">
        <v>19</v>
      </c>
      <c r="C41" s="11">
        <v>4420040</v>
      </c>
      <c r="E41" s="11">
        <v>947642007548</v>
      </c>
      <c r="G41" s="11">
        <v>947142047626</v>
      </c>
      <c r="I41" s="11">
        <v>499959922</v>
      </c>
      <c r="K41" s="11">
        <v>4420040</v>
      </c>
      <c r="M41" s="11">
        <v>947642007548</v>
      </c>
      <c r="O41" s="11">
        <v>947142047626</v>
      </c>
      <c r="Q41" s="11">
        <v>499959922</v>
      </c>
    </row>
    <row r="42" spans="1:17" ht="21" x14ac:dyDescent="0.55000000000000004">
      <c r="A42" s="14" t="s">
        <v>15</v>
      </c>
      <c r="C42" s="11">
        <v>133989185</v>
      </c>
      <c r="E42" s="11">
        <v>711245009524</v>
      </c>
      <c r="G42" s="11">
        <v>714363278944</v>
      </c>
      <c r="I42" s="11">
        <v>-3118269419</v>
      </c>
      <c r="K42" s="11">
        <v>133989185</v>
      </c>
      <c r="M42" s="11">
        <v>711245009524</v>
      </c>
      <c r="O42" s="11">
        <v>714363278944</v>
      </c>
      <c r="Q42" s="11">
        <v>-3118269419</v>
      </c>
    </row>
    <row r="43" spans="1:17" ht="21" x14ac:dyDescent="0.55000000000000004">
      <c r="A43" s="14" t="s">
        <v>81</v>
      </c>
      <c r="C43" s="11">
        <v>15000000</v>
      </c>
      <c r="E43" s="11">
        <v>46819755000</v>
      </c>
      <c r="G43" s="11">
        <v>47165073995</v>
      </c>
      <c r="I43" s="11">
        <v>-345318995</v>
      </c>
      <c r="K43" s="11">
        <v>15000000</v>
      </c>
      <c r="M43" s="11">
        <v>46819755000</v>
      </c>
      <c r="O43" s="11">
        <v>47165073995</v>
      </c>
      <c r="Q43" s="11">
        <v>-345318995</v>
      </c>
    </row>
    <row r="44" spans="1:17" ht="21" x14ac:dyDescent="0.55000000000000004">
      <c r="A44" s="14" t="s">
        <v>65</v>
      </c>
      <c r="C44" s="11">
        <v>18528771</v>
      </c>
      <c r="E44" s="11">
        <v>355772225279</v>
      </c>
      <c r="G44" s="11">
        <v>360048521377</v>
      </c>
      <c r="I44" s="11">
        <v>-4276296097</v>
      </c>
      <c r="K44" s="11">
        <v>18528771</v>
      </c>
      <c r="M44" s="11">
        <v>355772225279</v>
      </c>
      <c r="O44" s="11">
        <v>360048521377</v>
      </c>
      <c r="Q44" s="11">
        <v>-4276296097</v>
      </c>
    </row>
    <row r="45" spans="1:17" ht="21" x14ac:dyDescent="0.55000000000000004">
      <c r="A45" s="14" t="s">
        <v>29</v>
      </c>
      <c r="C45" s="11">
        <v>11689012</v>
      </c>
      <c r="E45" s="11">
        <v>122004354975</v>
      </c>
      <c r="G45" s="11">
        <v>121737997828</v>
      </c>
      <c r="I45" s="11">
        <v>266357147</v>
      </c>
      <c r="K45" s="11">
        <v>11689012</v>
      </c>
      <c r="M45" s="11">
        <v>122004354975</v>
      </c>
      <c r="O45" s="11">
        <v>121737997828</v>
      </c>
      <c r="Q45" s="11">
        <v>266357147</v>
      </c>
    </row>
    <row r="46" spans="1:17" ht="21" x14ac:dyDescent="0.55000000000000004">
      <c r="A46" s="14" t="s">
        <v>54</v>
      </c>
      <c r="C46" s="11">
        <v>35548234</v>
      </c>
      <c r="E46" s="11">
        <v>506940613922</v>
      </c>
      <c r="G46" s="11">
        <v>252470173250</v>
      </c>
      <c r="I46" s="11">
        <v>254470440672</v>
      </c>
      <c r="K46" s="11">
        <v>35548234</v>
      </c>
      <c r="M46" s="11">
        <v>506940613922</v>
      </c>
      <c r="O46" s="11">
        <v>252470173250</v>
      </c>
      <c r="Q46" s="11">
        <v>254470440672</v>
      </c>
    </row>
    <row r="47" spans="1:17" ht="21" x14ac:dyDescent="0.55000000000000004">
      <c r="A47" s="14" t="s">
        <v>38</v>
      </c>
      <c r="C47" s="11">
        <v>6600000</v>
      </c>
      <c r="E47" s="11">
        <v>118880427600</v>
      </c>
      <c r="G47" s="11">
        <v>118349005988</v>
      </c>
      <c r="I47" s="11">
        <v>531421612</v>
      </c>
      <c r="K47" s="11">
        <v>6600000</v>
      </c>
      <c r="M47" s="11">
        <v>118880427600</v>
      </c>
      <c r="O47" s="11">
        <v>118349005988</v>
      </c>
      <c r="Q47" s="11">
        <v>531421612</v>
      </c>
    </row>
    <row r="48" spans="1:17" ht="21" x14ac:dyDescent="0.55000000000000004">
      <c r="A48" s="14" t="s">
        <v>89</v>
      </c>
      <c r="C48" s="11">
        <v>739664</v>
      </c>
      <c r="E48" s="11">
        <v>24101921113</v>
      </c>
      <c r="G48" s="11">
        <v>24281842368</v>
      </c>
      <c r="I48" s="11">
        <v>-179921254</v>
      </c>
      <c r="K48" s="11">
        <v>739664</v>
      </c>
      <c r="M48" s="11">
        <v>24101921113</v>
      </c>
      <c r="O48" s="11">
        <v>24281842368</v>
      </c>
      <c r="Q48" s="11">
        <v>-179921254</v>
      </c>
    </row>
    <row r="49" spans="1:17" ht="21" x14ac:dyDescent="0.55000000000000004">
      <c r="A49" s="14" t="s">
        <v>87</v>
      </c>
      <c r="C49" s="11">
        <v>2355075</v>
      </c>
      <c r="E49" s="11">
        <v>119370766868</v>
      </c>
      <c r="G49" s="11">
        <v>120843511027</v>
      </c>
      <c r="I49" s="11">
        <v>-1472744158</v>
      </c>
      <c r="K49" s="11">
        <v>2355075</v>
      </c>
      <c r="M49" s="11">
        <v>119370766868</v>
      </c>
      <c r="O49" s="11">
        <v>120843511027</v>
      </c>
      <c r="Q49" s="11">
        <v>-1472744158</v>
      </c>
    </row>
    <row r="50" spans="1:17" ht="21" x14ac:dyDescent="0.55000000000000004">
      <c r="A50" s="14" t="s">
        <v>33</v>
      </c>
      <c r="C50" s="11">
        <v>5324500</v>
      </c>
      <c r="E50" s="11">
        <v>444829698945</v>
      </c>
      <c r="G50" s="11">
        <v>449205023240</v>
      </c>
      <c r="I50" s="11">
        <v>-4375324294</v>
      </c>
      <c r="K50" s="11">
        <v>5324500</v>
      </c>
      <c r="M50" s="11">
        <v>444829698945</v>
      </c>
      <c r="O50" s="11">
        <v>449205023240</v>
      </c>
      <c r="Q50" s="11">
        <v>-4375324294</v>
      </c>
    </row>
    <row r="51" spans="1:17" ht="21" x14ac:dyDescent="0.55000000000000004">
      <c r="A51" s="14" t="s">
        <v>68</v>
      </c>
      <c r="C51" s="11">
        <v>18000</v>
      </c>
      <c r="E51" s="11">
        <v>1533600459</v>
      </c>
      <c r="G51" s="11">
        <v>1591959569</v>
      </c>
      <c r="I51" s="11">
        <v>-58359110</v>
      </c>
      <c r="K51" s="11">
        <v>18000</v>
      </c>
      <c r="M51" s="11">
        <v>1533600459</v>
      </c>
      <c r="O51" s="11">
        <v>1591959569</v>
      </c>
      <c r="Q51" s="11">
        <v>-58359110</v>
      </c>
    </row>
    <row r="52" spans="1:17" ht="21" x14ac:dyDescent="0.55000000000000004">
      <c r="A52" s="14" t="s">
        <v>328</v>
      </c>
      <c r="C52" s="11">
        <v>4715889</v>
      </c>
      <c r="E52" s="11">
        <v>4556613809517</v>
      </c>
      <c r="G52" s="11">
        <v>4715034245118</v>
      </c>
      <c r="I52" s="11">
        <v>-158420435600</v>
      </c>
      <c r="K52" s="11">
        <v>4715889</v>
      </c>
      <c r="M52" s="11">
        <v>4556613809517</v>
      </c>
      <c r="O52" s="11">
        <v>4715034245118</v>
      </c>
      <c r="Q52" s="11">
        <v>-158420435600</v>
      </c>
    </row>
    <row r="53" spans="1:17" ht="21" x14ac:dyDescent="0.55000000000000004">
      <c r="A53" s="14" t="s">
        <v>159</v>
      </c>
      <c r="C53" s="11">
        <v>3890450</v>
      </c>
      <c r="E53" s="11">
        <v>3674536942293</v>
      </c>
      <c r="G53" s="11">
        <v>3516710030300</v>
      </c>
      <c r="I53" s="11">
        <v>157826911993</v>
      </c>
      <c r="K53" s="11">
        <v>3890450</v>
      </c>
      <c r="M53" s="11">
        <v>3674536942293</v>
      </c>
      <c r="O53" s="11">
        <v>3516710030300</v>
      </c>
      <c r="Q53" s="11">
        <v>157826911993</v>
      </c>
    </row>
    <row r="54" spans="1:17" ht="21" x14ac:dyDescent="0.55000000000000004">
      <c r="A54" s="14" t="s">
        <v>112</v>
      </c>
      <c r="C54" s="11">
        <v>10</v>
      </c>
      <c r="E54" s="11">
        <v>5841481</v>
      </c>
      <c r="G54" s="11">
        <v>6402169</v>
      </c>
      <c r="I54" s="11">
        <v>-560687</v>
      </c>
      <c r="K54" s="11">
        <v>10</v>
      </c>
      <c r="M54" s="11">
        <v>5841481</v>
      </c>
      <c r="O54" s="11">
        <v>6402169</v>
      </c>
      <c r="Q54" s="11">
        <v>-560687</v>
      </c>
    </row>
    <row r="55" spans="1:17" ht="21" x14ac:dyDescent="0.55000000000000004">
      <c r="A55" s="14" t="s">
        <v>115</v>
      </c>
      <c r="C55" s="11">
        <v>959027</v>
      </c>
      <c r="E55" s="11">
        <v>551957118997</v>
      </c>
      <c r="G55" s="11">
        <v>566307017147</v>
      </c>
      <c r="I55" s="11">
        <v>-14349898149</v>
      </c>
      <c r="K55" s="11">
        <v>959027</v>
      </c>
      <c r="M55" s="11">
        <v>551957118997</v>
      </c>
      <c r="O55" s="11">
        <v>566307017147</v>
      </c>
      <c r="Q55" s="11">
        <v>-14349898149</v>
      </c>
    </row>
    <row r="56" spans="1:17" ht="21" x14ac:dyDescent="0.55000000000000004">
      <c r="A56" s="14" t="s">
        <v>119</v>
      </c>
      <c r="C56" s="11">
        <v>536681</v>
      </c>
      <c r="E56" s="11">
        <v>307416329123</v>
      </c>
      <c r="G56" s="11">
        <v>311796954298</v>
      </c>
      <c r="I56" s="11">
        <v>-4380625174</v>
      </c>
      <c r="K56" s="11">
        <v>536681</v>
      </c>
      <c r="M56" s="11">
        <v>307416329123</v>
      </c>
      <c r="O56" s="11">
        <v>311796954298</v>
      </c>
      <c r="Q56" s="11">
        <v>-4380625174</v>
      </c>
    </row>
    <row r="57" spans="1:17" ht="21" x14ac:dyDescent="0.55000000000000004">
      <c r="A57" s="14" t="s">
        <v>108</v>
      </c>
      <c r="C57" s="11">
        <v>1833500</v>
      </c>
      <c r="E57" s="11">
        <v>1613187556750</v>
      </c>
      <c r="G57" s="11">
        <v>1833167678125</v>
      </c>
      <c r="I57" s="11">
        <v>-219980121375</v>
      </c>
      <c r="K57" s="11">
        <v>1833500</v>
      </c>
      <c r="M57" s="11">
        <v>1613187556750</v>
      </c>
      <c r="O57" s="11">
        <v>1833167678125</v>
      </c>
      <c r="Q57" s="11">
        <v>-219980121375</v>
      </c>
    </row>
    <row r="58" spans="1:17" ht="21" x14ac:dyDescent="0.55000000000000004">
      <c r="A58" s="14" t="s">
        <v>127</v>
      </c>
      <c r="C58" s="11">
        <v>11244486</v>
      </c>
      <c r="E58" s="11">
        <v>10301410074801</v>
      </c>
      <c r="G58" s="11">
        <v>10001225472437</v>
      </c>
      <c r="I58" s="11">
        <v>300184602364</v>
      </c>
      <c r="K58" s="11">
        <v>11244486</v>
      </c>
      <c r="M58" s="11">
        <v>10301410074801</v>
      </c>
      <c r="O58" s="11">
        <v>10001225472437</v>
      </c>
      <c r="Q58" s="11">
        <v>300184602364</v>
      </c>
    </row>
    <row r="59" spans="1:17" ht="21" x14ac:dyDescent="0.55000000000000004">
      <c r="A59" s="14" t="s">
        <v>131</v>
      </c>
      <c r="C59" s="11">
        <v>535500</v>
      </c>
      <c r="E59" s="11">
        <v>492570705375</v>
      </c>
      <c r="G59" s="11">
        <v>503814167128</v>
      </c>
      <c r="I59" s="11">
        <v>-11243461753</v>
      </c>
      <c r="K59" s="11">
        <v>535500</v>
      </c>
      <c r="M59" s="11">
        <v>492570705375</v>
      </c>
      <c r="O59" s="11">
        <v>503814167128</v>
      </c>
      <c r="Q59" s="11">
        <v>-11243461753</v>
      </c>
    </row>
    <row r="60" spans="1:17" ht="21" x14ac:dyDescent="0.55000000000000004">
      <c r="A60" s="14" t="s">
        <v>329</v>
      </c>
      <c r="C60" s="11">
        <v>151306</v>
      </c>
      <c r="E60" s="11">
        <v>1155815215374</v>
      </c>
      <c r="G60" s="11">
        <v>1121926994910</v>
      </c>
      <c r="I60" s="11">
        <v>33888220464</v>
      </c>
      <c r="K60" s="11">
        <v>151306</v>
      </c>
      <c r="M60" s="11">
        <v>1155815215374</v>
      </c>
      <c r="O60" s="11">
        <v>1121926994910</v>
      </c>
      <c r="Q60" s="11">
        <v>33888220464</v>
      </c>
    </row>
    <row r="61" spans="1:17" ht="19.5" thickBot="1" x14ac:dyDescent="0.5">
      <c r="C61" s="15">
        <f>SUM(C8:C60)</f>
        <v>611058640</v>
      </c>
      <c r="E61" s="15">
        <f>SUM(E8:E60)</f>
        <v>32730632256162</v>
      </c>
      <c r="G61" s="15">
        <f>SUM(G8:G60)</f>
        <v>32595482020146</v>
      </c>
      <c r="I61" s="15">
        <f>SUM(I8:I60)</f>
        <v>135150236016</v>
      </c>
      <c r="K61" s="15">
        <f>SUM(K8:K60)</f>
        <v>611058640</v>
      </c>
      <c r="M61" s="15">
        <f>SUM(M8:M60)</f>
        <v>32730632256162</v>
      </c>
      <c r="O61" s="15">
        <f>SUM(O8:O60)</f>
        <v>32595482020146</v>
      </c>
      <c r="Q61" s="15">
        <f>SUM(Q8:Q60)</f>
        <v>135150236016</v>
      </c>
    </row>
    <row r="62" spans="1:17" ht="19.5" thickTop="1" x14ac:dyDescent="0.45"/>
    <row r="64" spans="1:17" x14ac:dyDescent="0.45">
      <c r="Q64" s="11"/>
    </row>
    <row r="65" spans="17:17" x14ac:dyDescent="0.45">
      <c r="Q65" s="11"/>
    </row>
    <row r="66" spans="17:17" x14ac:dyDescent="0.45">
      <c r="Q66" s="11"/>
    </row>
    <row r="67" spans="17:17" x14ac:dyDescent="0.45">
      <c r="Q67" s="11"/>
    </row>
    <row r="68" spans="17:17" x14ac:dyDescent="0.45">
      <c r="Q68" s="11"/>
    </row>
    <row r="69" spans="17:17" x14ac:dyDescent="0.45">
      <c r="Q69" s="11"/>
    </row>
    <row r="70" spans="17:17" x14ac:dyDescent="0.45">
      <c r="Q70" s="11"/>
    </row>
    <row r="71" spans="17:17" x14ac:dyDescent="0.45">
      <c r="Q71" s="11"/>
    </row>
    <row r="72" spans="17:17" x14ac:dyDescent="0.45">
      <c r="Q72" s="11"/>
    </row>
    <row r="73" spans="17:17" x14ac:dyDescent="0.45">
      <c r="Q73" s="11"/>
    </row>
    <row r="74" spans="17:17" x14ac:dyDescent="0.45">
      <c r="Q74" s="11"/>
    </row>
    <row r="75" spans="17:17" x14ac:dyDescent="0.45">
      <c r="Q75" s="11"/>
    </row>
    <row r="76" spans="17:17" x14ac:dyDescent="0.45">
      <c r="Q76" s="11"/>
    </row>
    <row r="77" spans="17:17" x14ac:dyDescent="0.45">
      <c r="Q77" s="11"/>
    </row>
    <row r="78" spans="17:17" x14ac:dyDescent="0.45">
      <c r="Q78" s="11"/>
    </row>
    <row r="79" spans="17:17" x14ac:dyDescent="0.45">
      <c r="Q79" s="11"/>
    </row>
    <row r="80" spans="17:17" x14ac:dyDescent="0.45">
      <c r="Q80" s="11"/>
    </row>
    <row r="81" spans="17:17" x14ac:dyDescent="0.45">
      <c r="Q81" s="11"/>
    </row>
    <row r="82" spans="17:17" x14ac:dyDescent="0.45">
      <c r="Q82" s="11"/>
    </row>
    <row r="83" spans="17:17" x14ac:dyDescent="0.45">
      <c r="Q83" s="11"/>
    </row>
    <row r="84" spans="17:17" x14ac:dyDescent="0.45">
      <c r="Q84" s="11"/>
    </row>
    <row r="85" spans="17:17" x14ac:dyDescent="0.45">
      <c r="Q85" s="11"/>
    </row>
    <row r="86" spans="17:17" x14ac:dyDescent="0.45">
      <c r="Q86" s="11"/>
    </row>
    <row r="87" spans="17:17" x14ac:dyDescent="0.45">
      <c r="Q87" s="11"/>
    </row>
    <row r="88" spans="17:17" x14ac:dyDescent="0.45">
      <c r="Q88" s="11"/>
    </row>
    <row r="89" spans="17:17" x14ac:dyDescent="0.45">
      <c r="Q89" s="11"/>
    </row>
    <row r="90" spans="17:17" x14ac:dyDescent="0.45">
      <c r="Q90" s="11"/>
    </row>
    <row r="91" spans="17:17" x14ac:dyDescent="0.45">
      <c r="Q91" s="11"/>
    </row>
    <row r="92" spans="17:17" x14ac:dyDescent="0.45">
      <c r="Q92" s="11"/>
    </row>
    <row r="93" spans="17:17" x14ac:dyDescent="0.45">
      <c r="Q93" s="11"/>
    </row>
    <row r="94" spans="17:17" x14ac:dyDescent="0.45">
      <c r="Q94" s="11"/>
    </row>
    <row r="95" spans="17:17" x14ac:dyDescent="0.45">
      <c r="Q95" s="11"/>
    </row>
    <row r="96" spans="17:17" x14ac:dyDescent="0.45">
      <c r="Q96" s="11"/>
    </row>
    <row r="97" spans="17:17" x14ac:dyDescent="0.45">
      <c r="Q97" s="11"/>
    </row>
    <row r="98" spans="17:17" x14ac:dyDescent="0.45">
      <c r="Q98" s="11"/>
    </row>
    <row r="99" spans="17:17" x14ac:dyDescent="0.45">
      <c r="Q99" s="11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5"/>
  <sheetViews>
    <sheetView rightToLeft="1" workbookViewId="0">
      <selection activeCell="S6" sqref="S6"/>
    </sheetView>
  </sheetViews>
  <sheetFormatPr defaultRowHeight="18.75" x14ac:dyDescent="0.45"/>
  <cols>
    <col min="1" max="1" width="28.5703125" style="13" bestFit="1" customWidth="1"/>
    <col min="2" max="2" width="1" style="13" customWidth="1"/>
    <col min="3" max="3" width="9.85546875" style="13" bestFit="1" customWidth="1"/>
    <col min="4" max="4" width="1" style="13" customWidth="1"/>
    <col min="5" max="5" width="17.7109375" style="13" bestFit="1" customWidth="1"/>
    <col min="6" max="6" width="1" style="13" customWidth="1"/>
    <col min="7" max="7" width="17.85546875" style="13" bestFit="1" customWidth="1"/>
    <col min="8" max="8" width="1" style="13" customWidth="1"/>
    <col min="9" max="9" width="32.42578125" style="13" bestFit="1" customWidth="1"/>
    <col min="10" max="10" width="1" style="13" customWidth="1"/>
    <col min="11" max="11" width="9.85546875" style="13" bestFit="1" customWidth="1"/>
    <col min="12" max="12" width="1" style="13" customWidth="1"/>
    <col min="13" max="13" width="17.7109375" style="13" bestFit="1" customWidth="1"/>
    <col min="14" max="14" width="1" style="13" customWidth="1"/>
    <col min="15" max="15" width="17.85546875" style="13" bestFit="1" customWidth="1"/>
    <col min="16" max="16" width="1" style="13" customWidth="1"/>
    <col min="17" max="17" width="32.42578125" style="13" bestFit="1" customWidth="1"/>
    <col min="18" max="18" width="1" style="13" customWidth="1"/>
    <col min="19" max="19" width="9.140625" style="13" customWidth="1"/>
    <col min="20" max="16384" width="9.140625" style="13"/>
  </cols>
  <sheetData>
    <row r="2" spans="1:17" ht="30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30" x14ac:dyDescent="0.45">
      <c r="A3" s="21" t="s">
        <v>306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30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30" x14ac:dyDescent="0.45">
      <c r="A6" s="20" t="s">
        <v>3</v>
      </c>
      <c r="C6" s="19" t="s">
        <v>308</v>
      </c>
      <c r="D6" s="19" t="s">
        <v>308</v>
      </c>
      <c r="E6" s="19" t="s">
        <v>308</v>
      </c>
      <c r="F6" s="19" t="s">
        <v>308</v>
      </c>
      <c r="G6" s="19" t="s">
        <v>308</v>
      </c>
      <c r="H6" s="19" t="s">
        <v>308</v>
      </c>
      <c r="I6" s="19" t="s">
        <v>308</v>
      </c>
      <c r="K6" s="19" t="s">
        <v>309</v>
      </c>
      <c r="L6" s="19" t="s">
        <v>309</v>
      </c>
      <c r="M6" s="19" t="s">
        <v>309</v>
      </c>
      <c r="N6" s="19" t="s">
        <v>309</v>
      </c>
      <c r="O6" s="19" t="s">
        <v>309</v>
      </c>
      <c r="P6" s="19" t="s">
        <v>309</v>
      </c>
      <c r="Q6" s="19" t="s">
        <v>309</v>
      </c>
    </row>
    <row r="7" spans="1:17" ht="30" x14ac:dyDescent="0.45">
      <c r="A7" s="19" t="s">
        <v>3</v>
      </c>
      <c r="C7" s="19" t="s">
        <v>7</v>
      </c>
      <c r="E7" s="19" t="s">
        <v>325</v>
      </c>
      <c r="G7" s="19" t="s">
        <v>326</v>
      </c>
      <c r="I7" s="19" t="s">
        <v>330</v>
      </c>
      <c r="K7" s="19" t="s">
        <v>7</v>
      </c>
      <c r="M7" s="19" t="s">
        <v>325</v>
      </c>
      <c r="O7" s="19" t="s">
        <v>326</v>
      </c>
      <c r="Q7" s="19" t="s">
        <v>330</v>
      </c>
    </row>
    <row r="8" spans="1:17" ht="21" x14ac:dyDescent="0.55000000000000004">
      <c r="A8" s="14" t="s">
        <v>84</v>
      </c>
      <c r="C8" s="11">
        <v>1500000</v>
      </c>
      <c r="E8" s="11">
        <v>28580660374</v>
      </c>
      <c r="G8" s="11">
        <v>28137668723</v>
      </c>
      <c r="I8" s="11">
        <v>442991651</v>
      </c>
      <c r="K8" s="11">
        <v>1500000</v>
      </c>
      <c r="M8" s="11">
        <v>28580660374</v>
      </c>
      <c r="O8" s="11">
        <v>28137668723</v>
      </c>
      <c r="Q8" s="11">
        <v>442991651</v>
      </c>
    </row>
    <row r="9" spans="1:17" ht="21" x14ac:dyDescent="0.55000000000000004">
      <c r="A9" s="14" t="s">
        <v>89</v>
      </c>
      <c r="C9" s="11">
        <v>164184</v>
      </c>
      <c r="E9" s="11">
        <v>6871019218</v>
      </c>
      <c r="G9" s="11">
        <v>6567960635</v>
      </c>
      <c r="I9" s="11">
        <v>303058583</v>
      </c>
      <c r="K9" s="11">
        <v>164184</v>
      </c>
      <c r="M9" s="11">
        <v>6871019218</v>
      </c>
      <c r="O9" s="11">
        <v>6567960635</v>
      </c>
      <c r="Q9" s="11">
        <v>303058583</v>
      </c>
    </row>
    <row r="10" spans="1:17" ht="21" x14ac:dyDescent="0.55000000000000004">
      <c r="A10" s="14" t="s">
        <v>31</v>
      </c>
      <c r="C10" s="11">
        <v>500000</v>
      </c>
      <c r="E10" s="11">
        <v>91937959761</v>
      </c>
      <c r="G10" s="11">
        <v>87831146267</v>
      </c>
      <c r="I10" s="11">
        <v>4106813494</v>
      </c>
      <c r="K10" s="11">
        <v>500000</v>
      </c>
      <c r="M10" s="11">
        <v>91937959761</v>
      </c>
      <c r="O10" s="11">
        <v>87831146267</v>
      </c>
      <c r="Q10" s="11">
        <v>4106813494</v>
      </c>
    </row>
    <row r="11" spans="1:17" ht="21" x14ac:dyDescent="0.55000000000000004">
      <c r="A11" s="14" t="s">
        <v>88</v>
      </c>
      <c r="C11" s="11">
        <v>650000</v>
      </c>
      <c r="E11" s="11">
        <v>20243331293</v>
      </c>
      <c r="G11" s="11">
        <v>19410136682</v>
      </c>
      <c r="I11" s="11">
        <v>833194611</v>
      </c>
      <c r="K11" s="11">
        <v>650000</v>
      </c>
      <c r="M11" s="11">
        <v>20243331293</v>
      </c>
      <c r="O11" s="11">
        <v>19410136682</v>
      </c>
      <c r="Q11" s="11">
        <v>833194611</v>
      </c>
    </row>
    <row r="12" spans="1:17" ht="21" x14ac:dyDescent="0.55000000000000004">
      <c r="A12" s="14" t="s">
        <v>69</v>
      </c>
      <c r="C12" s="11">
        <v>344443</v>
      </c>
      <c r="E12" s="11">
        <v>7361418905</v>
      </c>
      <c r="G12" s="11">
        <v>6320717690</v>
      </c>
      <c r="I12" s="11">
        <v>1040701215</v>
      </c>
      <c r="K12" s="11">
        <v>344443</v>
      </c>
      <c r="M12" s="11">
        <v>7361418905</v>
      </c>
      <c r="O12" s="11">
        <v>6320717690</v>
      </c>
      <c r="Q12" s="11">
        <v>1040701215</v>
      </c>
    </row>
    <row r="13" spans="1:17" ht="21" x14ac:dyDescent="0.55000000000000004">
      <c r="A13" s="14" t="s">
        <v>38</v>
      </c>
      <c r="C13" s="11">
        <v>1100000</v>
      </c>
      <c r="E13" s="11">
        <v>23342695176</v>
      </c>
      <c r="G13" s="11">
        <v>22277581614</v>
      </c>
      <c r="I13" s="11">
        <v>1065113562</v>
      </c>
      <c r="K13" s="11">
        <v>1100000</v>
      </c>
      <c r="M13" s="11">
        <v>23342695176</v>
      </c>
      <c r="O13" s="11">
        <v>22277581614</v>
      </c>
      <c r="Q13" s="11">
        <v>1065113562</v>
      </c>
    </row>
    <row r="14" spans="1:17" ht="21" x14ac:dyDescent="0.55000000000000004">
      <c r="A14" s="14" t="s">
        <v>48</v>
      </c>
      <c r="C14" s="11">
        <v>1</v>
      </c>
      <c r="E14" s="11">
        <v>1</v>
      </c>
      <c r="G14" s="11">
        <v>13258</v>
      </c>
      <c r="I14" s="11">
        <v>-13257</v>
      </c>
      <c r="K14" s="11">
        <v>1</v>
      </c>
      <c r="M14" s="11">
        <v>1</v>
      </c>
      <c r="O14" s="11">
        <v>13258</v>
      </c>
      <c r="Q14" s="11">
        <v>-13257</v>
      </c>
    </row>
    <row r="15" spans="1:17" ht="21" x14ac:dyDescent="0.55000000000000004">
      <c r="A15" s="14" t="s">
        <v>71</v>
      </c>
      <c r="C15" s="11">
        <v>1251235</v>
      </c>
      <c r="E15" s="11">
        <v>30370535394</v>
      </c>
      <c r="G15" s="11">
        <v>28874844432</v>
      </c>
      <c r="I15" s="11">
        <v>1495690962</v>
      </c>
      <c r="K15" s="11">
        <v>1251235</v>
      </c>
      <c r="M15" s="11">
        <v>30370535394</v>
      </c>
      <c r="O15" s="11">
        <v>28874844432</v>
      </c>
      <c r="Q15" s="11">
        <v>1495690962</v>
      </c>
    </row>
    <row r="16" spans="1:17" ht="21" x14ac:dyDescent="0.55000000000000004">
      <c r="A16" s="14" t="s">
        <v>15</v>
      </c>
      <c r="C16" s="11">
        <v>1</v>
      </c>
      <c r="E16" s="11">
        <v>1</v>
      </c>
      <c r="G16" s="11">
        <v>5833</v>
      </c>
      <c r="I16" s="11">
        <v>-5832</v>
      </c>
      <c r="K16" s="11">
        <v>1</v>
      </c>
      <c r="M16" s="11">
        <v>1</v>
      </c>
      <c r="O16" s="11">
        <v>5833</v>
      </c>
      <c r="Q16" s="11">
        <v>-5832</v>
      </c>
    </row>
    <row r="17" spans="1:17" ht="21" x14ac:dyDescent="0.55000000000000004">
      <c r="A17" s="14" t="s">
        <v>46</v>
      </c>
      <c r="C17" s="11">
        <v>500000</v>
      </c>
      <c r="E17" s="11">
        <v>8697937525</v>
      </c>
      <c r="G17" s="11">
        <v>8284977197</v>
      </c>
      <c r="I17" s="11">
        <v>412960328</v>
      </c>
      <c r="K17" s="11">
        <v>500000</v>
      </c>
      <c r="M17" s="11">
        <v>8697937525</v>
      </c>
      <c r="O17" s="11">
        <v>8284977197</v>
      </c>
      <c r="Q17" s="11">
        <v>412960328</v>
      </c>
    </row>
    <row r="18" spans="1:17" ht="21" x14ac:dyDescent="0.55000000000000004">
      <c r="A18" s="14" t="s">
        <v>54</v>
      </c>
      <c r="C18" s="11">
        <v>1</v>
      </c>
      <c r="E18" s="11">
        <v>1</v>
      </c>
      <c r="G18" s="11">
        <v>29615</v>
      </c>
      <c r="I18" s="11">
        <v>-29614</v>
      </c>
      <c r="K18" s="11">
        <v>1</v>
      </c>
      <c r="M18" s="11">
        <v>1</v>
      </c>
      <c r="O18" s="11">
        <v>29615</v>
      </c>
      <c r="Q18" s="11">
        <v>-29614</v>
      </c>
    </row>
    <row r="19" spans="1:17" ht="21" x14ac:dyDescent="0.55000000000000004">
      <c r="A19" s="14" t="s">
        <v>135</v>
      </c>
      <c r="C19" s="11">
        <v>3900000</v>
      </c>
      <c r="E19" s="11">
        <v>3525342600000</v>
      </c>
      <c r="G19" s="11">
        <v>3534291993448</v>
      </c>
      <c r="I19" s="11">
        <v>-8949393448</v>
      </c>
      <c r="K19" s="11">
        <v>3900000</v>
      </c>
      <c r="M19" s="11">
        <v>3525342600000</v>
      </c>
      <c r="O19" s="11">
        <v>3534291993448</v>
      </c>
      <c r="Q19" s="11">
        <v>-8949393448</v>
      </c>
    </row>
    <row r="20" spans="1:17" ht="21" x14ac:dyDescent="0.55000000000000004">
      <c r="A20" s="14" t="s">
        <v>331</v>
      </c>
      <c r="C20" s="11">
        <v>50952</v>
      </c>
      <c r="E20" s="11">
        <v>345607416000</v>
      </c>
      <c r="G20" s="11">
        <v>340636264789</v>
      </c>
      <c r="I20" s="11">
        <v>4971151211</v>
      </c>
      <c r="K20" s="11">
        <v>50952</v>
      </c>
      <c r="M20" s="11">
        <v>345607416000</v>
      </c>
      <c r="O20" s="11">
        <v>340636264789</v>
      </c>
      <c r="Q20" s="11">
        <v>4971151211</v>
      </c>
    </row>
    <row r="21" spans="1:17" ht="21" x14ac:dyDescent="0.55000000000000004">
      <c r="A21" s="14" t="s">
        <v>328</v>
      </c>
      <c r="C21" s="11">
        <v>8070</v>
      </c>
      <c r="E21" s="11">
        <v>7555950365</v>
      </c>
      <c r="G21" s="11">
        <v>8068537313</v>
      </c>
      <c r="I21" s="11">
        <v>-512586948</v>
      </c>
      <c r="K21" s="11">
        <v>8070</v>
      </c>
      <c r="M21" s="11">
        <v>7555950365</v>
      </c>
      <c r="O21" s="11">
        <v>8068537313</v>
      </c>
      <c r="Q21" s="11">
        <v>-512586948</v>
      </c>
    </row>
    <row r="22" spans="1:17" ht="21" x14ac:dyDescent="0.55000000000000004">
      <c r="A22" s="14" t="s">
        <v>159</v>
      </c>
      <c r="C22" s="11">
        <v>9550</v>
      </c>
      <c r="E22" s="11">
        <v>9083445390</v>
      </c>
      <c r="G22" s="11">
        <v>8632569700</v>
      </c>
      <c r="I22" s="11">
        <v>450875690</v>
      </c>
      <c r="K22" s="11">
        <v>9550</v>
      </c>
      <c r="M22" s="11">
        <v>9083445390</v>
      </c>
      <c r="O22" s="11">
        <v>8632569700</v>
      </c>
      <c r="Q22" s="11">
        <v>450875690</v>
      </c>
    </row>
    <row r="23" spans="1:17" ht="21" x14ac:dyDescent="0.55000000000000004">
      <c r="A23" s="14" t="s">
        <v>374</v>
      </c>
      <c r="C23" s="11"/>
      <c r="E23" s="11"/>
      <c r="G23" s="11"/>
      <c r="I23" s="11"/>
      <c r="K23" s="11"/>
      <c r="M23" s="11">
        <v>-706506080</v>
      </c>
      <c r="O23" s="11"/>
      <c r="Q23" s="11">
        <f>M23</f>
        <v>-706506080</v>
      </c>
    </row>
    <row r="24" spans="1:17" ht="21" x14ac:dyDescent="0.55000000000000004">
      <c r="A24" s="14" t="s">
        <v>108</v>
      </c>
      <c r="C24" s="11">
        <v>5500</v>
      </c>
      <c r="E24" s="11">
        <v>5194744286</v>
      </c>
      <c r="G24" s="11">
        <v>5499003125</v>
      </c>
      <c r="I24" s="11">
        <v>-304258839</v>
      </c>
      <c r="K24" s="11">
        <v>5500</v>
      </c>
      <c r="M24" s="11">
        <v>5194744286</v>
      </c>
      <c r="O24" s="11">
        <v>5499003125</v>
      </c>
      <c r="Q24" s="11">
        <v>-304258839</v>
      </c>
    </row>
    <row r="25" spans="1:17" ht="19.5" thickBot="1" x14ac:dyDescent="0.5">
      <c r="C25" s="15">
        <f>SUM(C8:C24)</f>
        <v>9983937</v>
      </c>
      <c r="E25" s="15">
        <f>SUM(E8:E24)</f>
        <v>4110189713690</v>
      </c>
      <c r="G25" s="15">
        <f>SUM(G8:G24)</f>
        <v>4104833450321</v>
      </c>
      <c r="I25" s="15">
        <f>SUM(I8:I24)</f>
        <v>5356263369</v>
      </c>
      <c r="K25" s="15">
        <f>SUM(K8:K24)</f>
        <v>9983937</v>
      </c>
      <c r="M25" s="15">
        <f>SUM(M8:M24)</f>
        <v>4109483207610</v>
      </c>
      <c r="O25" s="15">
        <f>SUM(O8:O24)</f>
        <v>4104833450321</v>
      </c>
      <c r="Q25" s="15">
        <f>SUM(Q8:Q24)</f>
        <v>4649757289</v>
      </c>
    </row>
    <row r="26" spans="1:17" ht="19.5" thickTop="1" x14ac:dyDescent="0.45"/>
    <row r="27" spans="1:17" x14ac:dyDescent="0.45">
      <c r="Q27" s="11"/>
    </row>
    <row r="28" spans="1:17" x14ac:dyDescent="0.45">
      <c r="Q28" s="11"/>
    </row>
    <row r="29" spans="1:17" x14ac:dyDescent="0.45">
      <c r="Q29" s="11"/>
    </row>
    <row r="30" spans="1:17" x14ac:dyDescent="0.45">
      <c r="Q30" s="11"/>
    </row>
    <row r="31" spans="1:17" x14ac:dyDescent="0.45">
      <c r="Q31" s="11"/>
    </row>
    <row r="32" spans="1:17" x14ac:dyDescent="0.45">
      <c r="Q32" s="11"/>
    </row>
    <row r="33" spans="17:17" x14ac:dyDescent="0.45">
      <c r="Q33" s="11"/>
    </row>
    <row r="34" spans="17:17" x14ac:dyDescent="0.45">
      <c r="Q34" s="11"/>
    </row>
    <row r="35" spans="17:17" x14ac:dyDescent="0.45">
      <c r="Q35" s="11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2020-10-31T10:49:20Z</dcterms:created>
  <dcterms:modified xsi:type="dcterms:W3CDTF">2020-10-31T12:24:56Z</dcterms:modified>
</cp:coreProperties>
</file>