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صندوق.فرزانه\ثابت\portfo\99\تیر\"/>
    </mc:Choice>
  </mc:AlternateContent>
  <xr:revisionPtr revIDLastSave="0" documentId="13_ncr:1_{D4A89012-A9E5-4C76-B796-A1FB9D5412F5}" xr6:coauthVersionLast="45" xr6:coauthVersionMax="45" xr10:uidLastSave="{00000000-0000-0000-0000-000000000000}"/>
  <bookViews>
    <workbookView xWindow="-120" yWindow="-120" windowWidth="29040" windowHeight="15840" tabRatio="938" firstSheet="3" activeTab="14" xr2:uid="{00000000-000D-0000-FFFF-FFFF00000000}"/>
  </bookViews>
  <sheets>
    <sheet name="سهام" sheetId="1" r:id="rId1"/>
    <sheet name="تبعی" sheetId="2" r:id="rId2"/>
    <sheet name=" تعدیل قیمت " sheetId="4" r:id="rId3"/>
    <sheet name="اوراق مشارکت" sheetId="3" r:id="rId4"/>
    <sheet name="سپرده " sheetId="6" r:id="rId5"/>
    <sheet name="گواهی سپرده " sheetId="16" r:id="rId6"/>
    <sheet name="جمع درآمدها" sheetId="15" r:id="rId7"/>
    <sheet name="سرمایه‌گذاری در سهام " sheetId="11" r:id="rId8"/>
    <sheet name="درآمد سود سهام " sheetId="8" r:id="rId9"/>
    <sheet name="درآمد ناشی از تغییر قیمت اوراق " sheetId="9" r:id="rId10"/>
    <sheet name="درآمد ناشی از فروش " sheetId="10" r:id="rId11"/>
    <sheet name="سرمایه‌گذاری در اوراق بهادار " sheetId="12" r:id="rId12"/>
    <sheet name="درآمد سپرده بانکی " sheetId="13" r:id="rId13"/>
    <sheet name="سود اوراق بهادار و سپرده بانکی " sheetId="7" r:id="rId14"/>
    <sheet name="سایر درآمدها " sheetId="14" r:id="rId15"/>
  </sheets>
  <definedNames>
    <definedName name="_xlnm.Print_Area" localSheetId="3">'اوراق مشارکت'!$A$1:$AL$28</definedName>
    <definedName name="_xlnm.Print_Area" localSheetId="1">تبعی!$A$1:$O$10</definedName>
    <definedName name="_xlnm.Print_Area" localSheetId="6">'جمع درآمدها'!$A$1:$I$10</definedName>
    <definedName name="_xlnm.Print_Area" localSheetId="12">'درآمد سپرده بانکی '!$A$1:$I$55</definedName>
    <definedName name="_xlnm.Print_Area" localSheetId="8">'درآمد سود سهام '!$A$1:$S$22</definedName>
    <definedName name="_xlnm.Print_Area" localSheetId="9">'درآمد ناشی از تغییر قیمت اوراق '!$A$1:$Q$74</definedName>
    <definedName name="_xlnm.Print_Area" localSheetId="10">'درآمد ناشی از فروش '!$A$1:$Q$86</definedName>
    <definedName name="_xlnm.Print_Area" localSheetId="14">'سایر درآمدها '!$A$1:$E$13</definedName>
    <definedName name="_xlnm.Print_Area" localSheetId="4">'سپرده '!$A$1:$T$33</definedName>
    <definedName name="_xlnm.Print_Area" localSheetId="11">'سرمایه‌گذاری در اوراق بهادار '!$A$1:$Q$41</definedName>
    <definedName name="_xlnm.Print_Area" localSheetId="7">'سرمایه‌گذاری در سهام '!$A$1:$V$119</definedName>
    <definedName name="_xlnm.Print_Area" localSheetId="13">'سود اوراق بهادار و سپرده بانکی '!$A$1:$U$69</definedName>
    <definedName name="_xlnm.Print_Area" localSheetId="0">سهام!$A$1:$Y$55</definedName>
    <definedName name="_xlnm.Print_Titles" localSheetId="8">'درآمد سود سهام '!$1:$8</definedName>
    <definedName name="_xlnm.Print_Titles" localSheetId="9">'درآمد ناشی از تغییر قیمت اوراق '!$1:$8</definedName>
    <definedName name="_xlnm.Print_Titles" localSheetId="10">'درآمد ناشی از فروش '!$1:$8</definedName>
    <definedName name="_xlnm.Print_Titles" localSheetId="7">'سرمایه‌گذاری در سهام '!$1:$8</definedName>
    <definedName name="_xlnm.Print_Titles" localSheetId="13">'سود اوراق بهادار و سپرده بانکی '!$1:$8</definedName>
    <definedName name="_xlnm.Print_Titles" localSheetId="0">سهام!$1:$10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5" l="1"/>
  <c r="E8" i="15"/>
  <c r="E7" i="15"/>
  <c r="N68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25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9" i="7"/>
  <c r="K68" i="7"/>
  <c r="I68" i="7"/>
  <c r="E10" i="15" l="1"/>
</calcChain>
</file>

<file path=xl/sharedStrings.xml><?xml version="1.0" encoding="utf-8"?>
<sst xmlns="http://schemas.openxmlformats.org/spreadsheetml/2006/main" count="1298" uniqueCount="352">
  <si>
    <t>صندوق سرمایه‌گذاری با درآمد ثابت کاردان</t>
  </si>
  <si>
    <t>صورت وضعیت پورتفوی</t>
  </si>
  <si>
    <t>نام شرکت</t>
  </si>
  <si>
    <t>1398/04/31</t>
  </si>
  <si>
    <t>تغییرات طی دوره</t>
  </si>
  <si>
    <t>1398/05/31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</si>
  <si>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</si>
  <si>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</si>
  <si>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</si>
  <si>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</si>
  <si>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</si>
  <si>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</si>
  <si>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</si>
  <si>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</si>
  <si>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پارس‌ خزر</t>
  </si>
  <si>
    <t>صندوق پاداش سرمایه پارس</t>
  </si>
  <si>
    <t>صندوق سرمایه گذاری بانک توسعه تعاون</t>
  </si>
  <si>
    <t>عمران و توسعه شاهد</t>
  </si>
  <si>
    <t>گروه‌بهمن‌</t>
  </si>
  <si>
    <t>نفت سپاهان</t>
  </si>
  <si>
    <t>تعداد اوراق تبعی</t>
  </si>
  <si>
    <t>قیمت اعمال</t>
  </si>
  <si>
    <t>تاریخ اعمال</t>
  </si>
  <si>
    <t xml:space="preserve">نرخ موثر </t>
  </si>
  <si>
    <t>1399/03/26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</si>
  <si>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</si>
  <si>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</si>
  <si>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</si>
  <si>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</si>
  <si>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</si>
  <si>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</si>
  <si>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</si>
  <si>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</si>
  <si>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</si>
  <si>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</si>
  <si>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</si>
  <si>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</si>
  <si>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اجاره دولت آپرورش-كاردان991118</t>
  </si>
  <si>
    <t>1395/11/18</t>
  </si>
  <si>
    <t>1399/11/18</t>
  </si>
  <si>
    <t>اجاره دولت-واجدشرايط خاص991224</t>
  </si>
  <si>
    <t>1399/12/24</t>
  </si>
  <si>
    <t>اجاره دولتي وزا.علوم-الف991224</t>
  </si>
  <si>
    <t>1395/12/24</t>
  </si>
  <si>
    <t>اسنادخزانه-م10بودجه96-980911</t>
  </si>
  <si>
    <t>اسنادخزانه-م14بودجه96-981016</t>
  </si>
  <si>
    <t>اسنادخزانه-م6بودجه96-980722</t>
  </si>
  <si>
    <t>مرابحه دولت تعاون-كاردان991118</t>
  </si>
  <si>
    <t>مشاركت دولتي1-شرايط خاص001026</t>
  </si>
  <si>
    <t>1396/10/26</t>
  </si>
  <si>
    <t>1400/10/26</t>
  </si>
  <si>
    <t>مشاركت رايان سايپا-3ماهه16%</t>
  </si>
  <si>
    <t>1397/06/05</t>
  </si>
  <si>
    <t>1401/06/05</t>
  </si>
  <si>
    <t>مشاركت شهرداري مشهد-3ماهه16%</t>
  </si>
  <si>
    <t>1395/05/23</t>
  </si>
  <si>
    <t>1399/05/23</t>
  </si>
  <si>
    <t>1397/12/22</t>
  </si>
  <si>
    <t>1400/12/22</t>
  </si>
  <si>
    <t>منفعت صبا اروند ملت 14001222</t>
  </si>
  <si>
    <t>اوراق سلف مرغ منجمد بهپرور</t>
  </si>
  <si>
    <t>شهرداری تهران</t>
  </si>
  <si>
    <t>خیر</t>
  </si>
  <si>
    <t>1401/12/28</t>
  </si>
  <si>
    <t>وزارت تعاون، کار و رفاه اجتماعی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</si>
  <si>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</si>
  <si>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</si>
  <si>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</si>
  <si>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</si>
  <si>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</si>
  <si>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</si>
  <si>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</si>
  <si>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</si>
  <si>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</si>
  <si>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</si>
  <si>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</si>
  <si>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</si>
  <si>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</si>
  <si>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</si>
  <si>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</si>
  <si>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</si>
  <si>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</si>
  <si>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</si>
  <si>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</si>
  <si>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</si>
  <si>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</si>
  <si>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</si>
  <si>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</si>
  <si>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</si>
  <si>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</si>
  <si>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1393/11/23</t>
  </si>
  <si>
    <t>بانک پاسارگاد گلفام</t>
  </si>
  <si>
    <t>343-8100-12030714-1</t>
  </si>
  <si>
    <t>بانک اقتصاد نوین ظفر</t>
  </si>
  <si>
    <t>120-850-5324734-1</t>
  </si>
  <si>
    <t>1005-10-810-707071030</t>
  </si>
  <si>
    <t>1393/11/30</t>
  </si>
  <si>
    <t>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</si>
  <si>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</si>
  <si>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</si>
  <si>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</si>
  <si>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</si>
  <si>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</si>
  <si>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</si>
  <si>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</si>
  <si>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</si>
  <si>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</si>
  <si>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</si>
  <si>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</si>
  <si>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</si>
  <si>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</si>
  <si>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</si>
  <si>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</si>
  <si>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سپرده بلند مدت</t>
  </si>
  <si>
    <t>تجارت مطهری-مهرداد</t>
  </si>
  <si>
    <t>بانک ملی بورس اوراق بهادار</t>
  </si>
  <si>
    <t>0224945148006</t>
  </si>
  <si>
    <t>1397/10/24</t>
  </si>
  <si>
    <t>0416667725000</t>
  </si>
  <si>
    <t>0416668328003</t>
  </si>
  <si>
    <t>6300178322</t>
  </si>
  <si>
    <t>بانک گردشگری شریعتی</t>
  </si>
  <si>
    <t>127-1178-628010-1</t>
  </si>
  <si>
    <t>بانک گردشگری آپادانا</t>
  </si>
  <si>
    <t>120-9967-628010-1</t>
  </si>
  <si>
    <t>1398/02/30</t>
  </si>
  <si>
    <t>120-1178-628010-1</t>
  </si>
  <si>
    <t>تجارت مطهری مهرداد</t>
  </si>
  <si>
    <t>6300221708</t>
  </si>
  <si>
    <t>6300221732</t>
  </si>
  <si>
    <t>6300221740</t>
  </si>
  <si>
    <t>6300221759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</si>
  <si>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</si>
  <si>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</si>
  <si>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</si>
  <si>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</si>
  <si>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</si>
  <si>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</si>
  <si>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</si>
  <si>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</si>
  <si>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</si>
  <si>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</si>
  <si>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</si>
  <si>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</si>
  <si>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</si>
  <si>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</si>
  <si>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</si>
  <si>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</si>
  <si>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</si>
  <si>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</si>
  <si>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</si>
  <si>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به پرداخت ملت</t>
  </si>
  <si>
    <t>قنداصفهان‌</t>
  </si>
  <si>
    <t>سود و زیان ناشی از فروش</t>
  </si>
  <si>
    <t>درصد از کل درآمدها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</si>
  <si>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</si>
  <si>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</si>
  <si>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</si>
  <si>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</si>
  <si>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</si>
  <si>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</si>
  <si>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</si>
  <si>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</si>
  <si>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</si>
  <si>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>120-1197628010-1</t>
  </si>
  <si>
    <t>120-1197628010-2</t>
  </si>
  <si>
    <t>6300221767</t>
  </si>
  <si>
    <t>127-1197628010-1</t>
  </si>
  <si>
    <t>6300221775</t>
  </si>
  <si>
    <t>6300221783</t>
  </si>
  <si>
    <t>6300221791</t>
  </si>
  <si>
    <t>1-سرمایه گذاری ها</t>
  </si>
  <si>
    <t>1-1-سرمایه گذاری در سهام و حق تقدم</t>
  </si>
  <si>
    <t>اطلاعات آماری مرتبط با اوراق اختیار فروش تبعی خریداری شده:</t>
  </si>
  <si>
    <t>اوراق بهاداری که ارزش آن ها در تاریخ گزارش تعدیل شده است:</t>
  </si>
  <si>
    <t>1-3-سرمایه گذاری در سپرده بانکی</t>
  </si>
  <si>
    <t>2-درآمدها</t>
  </si>
  <si>
    <t>یادداشت</t>
  </si>
  <si>
    <t>2-1</t>
  </si>
  <si>
    <t>2-2</t>
  </si>
  <si>
    <t>2-3</t>
  </si>
  <si>
    <t>2-1-درآمد حاصل از سرمایه گذاری در سهام و حق تقدم</t>
  </si>
  <si>
    <t>درآمد سود سهام یادداشت 1-1-2</t>
  </si>
  <si>
    <t>درآمد تغییر ارزش یادداشت 2-1-2</t>
  </si>
  <si>
    <t>درآمد فروش یادداشت 3-1-2</t>
  </si>
  <si>
    <t>2-1-1-درآمد سود سهام</t>
  </si>
  <si>
    <t>2-1-2-سود(زیان) ناشی از تغییر قیمت</t>
  </si>
  <si>
    <t>2-1-3-درآمد ناشی از فروش</t>
  </si>
  <si>
    <t>2-2-سرمایه گذاری در اوراق بهادار با درآمد ثابت</t>
  </si>
  <si>
    <t>درآمد سود اوراق یادداشت 3-2</t>
  </si>
  <si>
    <t>2-3-سود سپرده بانکی</t>
  </si>
  <si>
    <t>4-سایر درآمدها</t>
  </si>
  <si>
    <t>2-3-1-سود اوراق بهادار و سپرده بانکی</t>
  </si>
  <si>
    <t>1-2-اطلاعات اوراق بهادار با درآمد ثابت</t>
  </si>
  <si>
    <t>1398/07/30</t>
  </si>
  <si>
    <t>-10.00%</t>
  </si>
  <si>
    <t>سلف كنستانتره سنگ آهن سناباد</t>
  </si>
  <si>
    <t>1398/07/14</t>
  </si>
  <si>
    <t>1399/07/13</t>
  </si>
  <si>
    <t>بانک رفاه شیخ بهائی</t>
  </si>
  <si>
    <t>277112588</t>
  </si>
  <si>
    <t>1398/07/01</t>
  </si>
  <si>
    <t>1398/07/21</t>
  </si>
  <si>
    <t>1398/07/29</t>
  </si>
  <si>
    <t>چرخشگر</t>
  </si>
  <si>
    <t>منفعت دولت5-ش.خاص كاردان0108</t>
  </si>
  <si>
    <t>1398/08/18</t>
  </si>
  <si>
    <t>1401/08/18</t>
  </si>
  <si>
    <t>6300221856</t>
  </si>
  <si>
    <t>بیمه پارسیان</t>
  </si>
  <si>
    <t>1398/08/11</t>
  </si>
  <si>
    <t>سایر درآمدها</t>
  </si>
  <si>
    <t>بانک مسکن توانیر ولیعصر</t>
  </si>
  <si>
    <t>420220276372</t>
  </si>
  <si>
    <t>1398/09/18</t>
  </si>
  <si>
    <t>ایران‌ خودرو</t>
  </si>
  <si>
    <t>بانک تجارت</t>
  </si>
  <si>
    <t>بانک سینا</t>
  </si>
  <si>
    <t>پالایش نفت اصفهان</t>
  </si>
  <si>
    <t>پتروشیمی نوری</t>
  </si>
  <si>
    <t>تولید برق عسلویه  مپنا</t>
  </si>
  <si>
    <t>ذغال‌سنگ‌ نگین‌ ط‌بس‌</t>
  </si>
  <si>
    <t>س. نفت و گاز و پتروشیمی تأمین</t>
  </si>
  <si>
    <t>سرمایه گذاری خوارزمی</t>
  </si>
  <si>
    <t>سرمایه گذاری صدرتامین</t>
  </si>
  <si>
    <t>سرمایه‌ گذاری‌ پارس‌ توشه‌</t>
  </si>
  <si>
    <t>سرمایه‌ گذاری‌ ساختمان‌ایران‌</t>
  </si>
  <si>
    <t>سرمایه‌گذاری‌توکافولاد(هلدینگ</t>
  </si>
  <si>
    <t>صنایع پتروشیمی خلیج فارس</t>
  </si>
  <si>
    <t>صندوق س.آرمان آتیه درخشان مس-س</t>
  </si>
  <si>
    <t>فولاد مبارکه اصفهان</t>
  </si>
  <si>
    <t>گروه صنعتی پاکشو</t>
  </si>
  <si>
    <t>گروه مپنا (سهامی عام)</t>
  </si>
  <si>
    <t>گروه‌ صنعتی‌ بارز</t>
  </si>
  <si>
    <t>معادن‌منگنزایران‌</t>
  </si>
  <si>
    <t>معدنی و صنعتی گل گهر</t>
  </si>
  <si>
    <t>معدنی‌وصنعتی‌چادرملو</t>
  </si>
  <si>
    <t>مهندسی ساختمان تاسیسات راه آهن</t>
  </si>
  <si>
    <t>نیرو محرکه‌</t>
  </si>
  <si>
    <t>کشتیرانی جمهوری اسلامی ایران</t>
  </si>
  <si>
    <t>ملی‌ صنایع‌ مس‌ ایران‌</t>
  </si>
  <si>
    <t>بانک  پاسارگاد</t>
  </si>
  <si>
    <t>داده گسترعصرنوین-های وب</t>
  </si>
  <si>
    <t>بانک‌اقتصادنوین‌</t>
  </si>
  <si>
    <t>مرابحه دولت تعاون-کاردان991118</t>
  </si>
  <si>
    <t>مشارکت شهرداری مشهد-3ماهه16%</t>
  </si>
  <si>
    <t>اجاره دولتی وزا.علوم-الف991224</t>
  </si>
  <si>
    <t>مشارکت دولتی1-شرایط خاص001026</t>
  </si>
  <si>
    <t>اجاره ت.اجتماعی-کاردان991226</t>
  </si>
  <si>
    <t>مشارکت رایان سایپا-3ماهه16%</t>
  </si>
  <si>
    <t>سلف کنستانتره سنگ آهن سناباد</t>
  </si>
  <si>
    <t>منفعت دولت5-ش.خاص کاردان0108</t>
  </si>
  <si>
    <t>سلف کنستانتره سنگ آهن سناباد2</t>
  </si>
  <si>
    <t>سلف كنستانتره سنگ آهن سناباد2</t>
  </si>
  <si>
    <t>1398/10/04</t>
  </si>
  <si>
    <t>1399/10/04</t>
  </si>
  <si>
    <t>بانک رفاه شیخ بهایی</t>
  </si>
  <si>
    <t>252956424</t>
  </si>
  <si>
    <t>1397/07/01</t>
  </si>
  <si>
    <t>282886990</t>
  </si>
  <si>
    <t>1398/10/07</t>
  </si>
  <si>
    <t>419920602887</t>
  </si>
  <si>
    <t>1398/10/11</t>
  </si>
  <si>
    <t>بانک ملی حافظ</t>
  </si>
  <si>
    <t>0417897113004</t>
  </si>
  <si>
    <t>1398/10/25</t>
  </si>
  <si>
    <t>0417903274005</t>
  </si>
  <si>
    <t>1398/10/29</t>
  </si>
  <si>
    <t>سرمایه‌ گذاری‌ شاهد</t>
  </si>
  <si>
    <t>ح . معدنی‌وصنعتی‌چادرملو</t>
  </si>
  <si>
    <t>توسعه‌ صنایع‌ بهشهر(هلدینگ</t>
  </si>
  <si>
    <t>سرمایه‌گذاری‌غدیر(هلدینگ‌</t>
  </si>
  <si>
    <t>ح . معدنی و صنعتی گل گهر</t>
  </si>
  <si>
    <t>ح.بیمه پارسیان</t>
  </si>
  <si>
    <t>داروسازی آوه سینا</t>
  </si>
  <si>
    <t>صنعتی‌ بهشهر</t>
  </si>
  <si>
    <t>پالایش نفت بندرعباس</t>
  </si>
  <si>
    <t>بانک ملت</t>
  </si>
  <si>
    <t>سرمایه‌گذاری‌نیرو</t>
  </si>
  <si>
    <t>گروه پتروشیمی س. ایرانیان</t>
  </si>
  <si>
    <t>فولاد خوزستان</t>
  </si>
  <si>
    <t>اجاره دولت آپرورش-کاردان991118</t>
  </si>
  <si>
    <t>سلف نفت خام سبک داخلی2997</t>
  </si>
  <si>
    <t>اجاره دولت-واجدشرایط خاص991224</t>
  </si>
  <si>
    <t>صنایع پتروشیمی کرمانشاه</t>
  </si>
  <si>
    <t>پست بانک ایران</t>
  </si>
  <si>
    <t>ح . گروه صنعتی پاکشو</t>
  </si>
  <si>
    <t>سرمایه‌گذاری صنایع پتروشیمی‌</t>
  </si>
  <si>
    <t>بانک صادرات ایران</t>
  </si>
  <si>
    <t>مشاركت ش تهران112-3ماهه18%</t>
  </si>
  <si>
    <t>1397/12/28</t>
  </si>
  <si>
    <t>بانک گردشگری سپهبد قرنی</t>
  </si>
  <si>
    <t>6300199605</t>
  </si>
  <si>
    <t>1399/01/31</t>
  </si>
  <si>
    <t>سرمايه گذاري تامين اجتماعي</t>
  </si>
  <si>
    <t>سرمایه‌گذاری‌ مسکن‌</t>
  </si>
  <si>
    <t>نفت ایرانول</t>
  </si>
  <si>
    <t>اختیارف ت شسپا-8873-99/03/26</t>
  </si>
  <si>
    <t>12011976280103</t>
  </si>
  <si>
    <t>12711976280102</t>
  </si>
  <si>
    <t>13111976280102</t>
  </si>
  <si>
    <t>1399/02/31</t>
  </si>
  <si>
    <t>سرمایه گذاری گروه توسعه ملی</t>
  </si>
  <si>
    <t>اجاره دومينو14040208</t>
  </si>
  <si>
    <t>-0.99%</t>
  </si>
  <si>
    <t>1399/02/08</t>
  </si>
  <si>
    <t>1404/02/07</t>
  </si>
  <si>
    <t>1399/02/24</t>
  </si>
  <si>
    <t>1399/02/22</t>
  </si>
  <si>
    <t>131-1197-628010-1</t>
  </si>
  <si>
    <t>1399/03/31</t>
  </si>
  <si>
    <t xml:space="preserve"> </t>
  </si>
  <si>
    <t>تامین سرمایه نوین</t>
  </si>
  <si>
    <t>تامين سرمايه بانك ملت</t>
  </si>
  <si>
    <t>پليمر آريا ساسول</t>
  </si>
  <si>
    <t>ح . کشتیرانی ج. ا. ا</t>
  </si>
  <si>
    <t>120-1127-628010-1</t>
  </si>
  <si>
    <t>1399/03/06</t>
  </si>
  <si>
    <t>اطلاعات اوراق گواهی سپرده</t>
  </si>
  <si>
    <t>سرمایه گذاری در اوراق گواهی سپرده بانکی</t>
  </si>
  <si>
    <t>نرخ فروش</t>
  </si>
  <si>
    <t>اوراق گواهی سپرده بانکی بانک رفاه</t>
  </si>
  <si>
    <t>1399/11/28</t>
  </si>
  <si>
    <t>بانک مسکن</t>
  </si>
  <si>
    <t>1399/11/24</t>
  </si>
  <si>
    <t>بانک ملی</t>
  </si>
  <si>
    <t>1399/06/31</t>
  </si>
  <si>
    <t>1-4-سرمایه گذاری در گواهی سپرده بانکی</t>
  </si>
  <si>
    <t>1399/03/22</t>
  </si>
  <si>
    <t>فولادخوزستان</t>
  </si>
  <si>
    <t>بانک مسکن میرداماد</t>
  </si>
  <si>
    <t>292369827</t>
  </si>
  <si>
    <t>04-18192059-00-7</t>
  </si>
  <si>
    <t>594634</t>
  </si>
  <si>
    <t>594633</t>
  </si>
  <si>
    <t>برای ماه منتهی به 1399/04/31</t>
  </si>
  <si>
    <t>1399/04/31</t>
  </si>
  <si>
    <t xml:space="preserve"> برای ماه منتهی به 1399/04/31</t>
  </si>
  <si>
    <t>سهامی ذوب آهن  اصفهان</t>
  </si>
  <si>
    <t>صندوق واسطه گري مالي يكم-سهام</t>
  </si>
  <si>
    <t>سرمايه گذاري سيمان تامين</t>
  </si>
  <si>
    <t>پرداخت الکترونیک سامان کیش</t>
  </si>
  <si>
    <t>-5.54%</t>
  </si>
  <si>
    <t>-8.84%</t>
  </si>
  <si>
    <t>مرابحه عام دولت3-ش.خ 0105</t>
  </si>
  <si>
    <t>1399/04/24</t>
  </si>
  <si>
    <t>1401/05/24</t>
  </si>
  <si>
    <t>15/55</t>
  </si>
  <si>
    <t>1399/04/26</t>
  </si>
  <si>
    <t>1399/04/16</t>
  </si>
  <si>
    <t>1399/04/14</t>
  </si>
  <si>
    <t xml:space="preserve">درآمد سپرده بانکی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</si>
</sst>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_-* #,##0.00\-;_-* &quot;-&quot;??_-;_-@_-"/>
    <numFmt numFmtId="164" formatCode="#,##0\ ;\(#,##0\);\-\ ;"/>
    <numFmt numFmtId="165" formatCode="_-* #,##0_-;_-* #,##0\-;_-* &quot;-&quot;??_-;_-@_-"/>
  </numFmts>
  <fonts count="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8"/>
      <name val="B Nazanin"/>
      <charset val="178"/>
    </font>
    <font>
      <b/>
      <sz val="13"/>
      <color rgb="FF000000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 readingOrder="2"/>
    </xf>
    <xf numFmtId="0" fontId="7" fillId="0" borderId="0" xfId="0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 applyAlignment="1">
      <alignment horizontal="right" readingOrder="2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0" fontId="7" fillId="0" borderId="0" xfId="0" applyNumberFormat="1" applyFont="1" applyAlignment="1">
      <alignment horizontal="right" readingOrder="2"/>
    </xf>
    <xf numFmtId="0" fontId="8" fillId="0" borderId="0" xfId="0" applyFont="1" applyFill="1" applyAlignment="1">
      <alignment horizontal="right" readingOrder="2"/>
    </xf>
    <xf numFmtId="10" fontId="1" fillId="0" borderId="0" xfId="0" applyNumberFormat="1" applyFont="1" applyFill="1" applyAlignment="1">
      <alignment horizontal="center"/>
    </xf>
    <xf numFmtId="9" fontId="7" fillId="0" borderId="0" xfId="0" applyNumberFormat="1" applyFont="1" applyAlignment="1">
      <alignment horizontal="center"/>
    </xf>
    <xf numFmtId="9" fontId="6" fillId="0" borderId="1" xfId="0" applyNumberFormat="1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0" fontId="1" fillId="0" borderId="0" xfId="0" applyNumberFormat="1" applyFont="1" applyBorder="1" applyAlignment="1">
      <alignment horizontal="center"/>
    </xf>
    <xf numFmtId="165" fontId="3" fillId="0" borderId="0" xfId="1" applyNumberFormat="1" applyFont="1" applyFill="1" applyAlignment="1">
      <alignment vertical="center"/>
    </xf>
    <xf numFmtId="165" fontId="1" fillId="0" borderId="0" xfId="1" applyNumberFormat="1" applyFont="1" applyFill="1" applyAlignment="1">
      <alignment vertical="center"/>
    </xf>
    <xf numFmtId="165" fontId="1" fillId="0" borderId="3" xfId="1" applyNumberFormat="1" applyFont="1" applyFill="1" applyBorder="1" applyAlignment="1">
      <alignment vertical="center"/>
    </xf>
    <xf numFmtId="49" fontId="1" fillId="0" borderId="3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readingOrder="2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readingOrder="2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5"/>
  <sheetViews>
    <sheetView rightToLeft="1" view="pageBreakPreview" topLeftCell="G23" zoomScale="60" zoomScaleNormal="100" workbookViewId="0">
      <selection activeCell="M30" sqref="M30"/>
    </sheetView>
  </sheetViews>
  <sheetFormatPr defaultRowHeight="18.75" x14ac:dyDescent="0.45"/>
  <cols>
    <col min="1" max="1" width="36.5703125" style="3" bestFit="1" customWidth="1"/>
    <col min="2" max="2" width="1" style="3" customWidth="1"/>
    <col min="3" max="3" width="13.42578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20.5703125" style="3" bestFit="1" customWidth="1"/>
    <col min="8" max="8" width="1" style="3" customWidth="1"/>
    <col min="9" max="9" width="12.5703125" style="3" bestFit="1" customWidth="1"/>
    <col min="10" max="10" width="1" style="3" customWidth="1"/>
    <col min="11" max="11" width="17.7109375" style="3" bestFit="1" customWidth="1"/>
    <col min="12" max="12" width="1" style="3" customWidth="1"/>
    <col min="13" max="13" width="14.7109375" style="3" bestFit="1" customWidth="1"/>
    <col min="14" max="14" width="1" style="3" customWidth="1"/>
    <col min="15" max="15" width="21.140625" style="3" bestFit="1" customWidth="1"/>
    <col min="16" max="16" width="1" style="3" customWidth="1"/>
    <col min="17" max="17" width="13.42578125" style="3" bestFit="1" customWidth="1"/>
    <col min="18" max="18" width="1" style="3" customWidth="1"/>
    <col min="19" max="19" width="11.140625" style="3" bestFit="1" customWidth="1"/>
    <col min="20" max="20" width="1" style="3" customWidth="1"/>
    <col min="21" max="21" width="19.42578125" style="3" bestFit="1" customWidth="1"/>
    <col min="22" max="22" width="1" style="3" customWidth="1"/>
    <col min="23" max="23" width="19.42578125" style="3" bestFit="1" customWidth="1"/>
    <col min="24" max="24" width="1" style="3" customWidth="1"/>
    <col min="25" max="25" width="40.140625" style="12" bestFit="1" customWidth="1"/>
    <col min="26" max="26" width="1" style="3" customWidth="1"/>
    <col min="27" max="27" width="29" style="14" customWidth="1"/>
    <col min="28" max="16384" width="9.140625" style="3"/>
  </cols>
  <sheetData>
    <row r="1" spans="1:27" s="29" customFormat="1" ht="21.75" x14ac:dyDescent="0.55000000000000004">
      <c r="Y1" s="38"/>
      <c r="AA1" s="30"/>
    </row>
    <row r="2" spans="1:27" s="29" customFormat="1" ht="21.75" x14ac:dyDescent="0.5500000000000000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AA2" s="30"/>
    </row>
    <row r="3" spans="1:27" s="29" customFormat="1" ht="21.75" x14ac:dyDescent="0.55000000000000004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AA3" s="30"/>
    </row>
    <row r="4" spans="1:27" s="29" customFormat="1" ht="21.75" x14ac:dyDescent="0.55000000000000004">
      <c r="A4" s="59" t="s">
        <v>335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AA4" s="30"/>
    </row>
    <row r="5" spans="1:27" s="29" customFormat="1" ht="21.75" x14ac:dyDescent="0.55000000000000004">
      <c r="Y5" s="38"/>
      <c r="AA5" s="30"/>
    </row>
    <row r="6" spans="1:27" s="28" customFormat="1" ht="21.75" x14ac:dyDescent="0.55000000000000004">
      <c r="A6" s="28" t="s">
        <v>171</v>
      </c>
      <c r="Y6" s="45"/>
      <c r="AA6" s="31"/>
    </row>
    <row r="7" spans="1:27" s="28" customFormat="1" ht="21.75" x14ac:dyDescent="0.55000000000000004">
      <c r="A7" s="28" t="s">
        <v>172</v>
      </c>
      <c r="Y7" s="45"/>
      <c r="AA7" s="31"/>
    </row>
    <row r="8" spans="1:27" s="29" customFormat="1" ht="21.75" x14ac:dyDescent="0.55000000000000004">
      <c r="A8" s="59" t="s">
        <v>2</v>
      </c>
      <c r="C8" s="62" t="s">
        <v>310</v>
      </c>
      <c r="D8" s="62" t="s">
        <v>3</v>
      </c>
      <c r="E8" s="62" t="s">
        <v>3</v>
      </c>
      <c r="F8" s="62" t="s">
        <v>3</v>
      </c>
      <c r="G8" s="62" t="s">
        <v>3</v>
      </c>
      <c r="I8" s="62" t="s">
        <v>4</v>
      </c>
      <c r="J8" s="62" t="s">
        <v>4</v>
      </c>
      <c r="K8" s="62" t="s">
        <v>4</v>
      </c>
      <c r="L8" s="62" t="s">
        <v>4</v>
      </c>
      <c r="M8" s="62" t="s">
        <v>4</v>
      </c>
      <c r="N8" s="62" t="s">
        <v>4</v>
      </c>
      <c r="O8" s="62" t="s">
        <v>4</v>
      </c>
      <c r="Q8" s="62" t="s">
        <v>336</v>
      </c>
      <c r="R8" s="62" t="s">
        <v>5</v>
      </c>
      <c r="S8" s="62" t="s">
        <v>5</v>
      </c>
      <c r="T8" s="62" t="s">
        <v>5</v>
      </c>
      <c r="U8" s="62" t="s">
        <v>5</v>
      </c>
      <c r="V8" s="62" t="s">
        <v>5</v>
      </c>
      <c r="W8" s="62" t="s">
        <v>5</v>
      </c>
      <c r="X8" s="62" t="s">
        <v>5</v>
      </c>
      <c r="Y8" s="62" t="s">
        <v>5</v>
      </c>
      <c r="AA8" s="30"/>
    </row>
    <row r="9" spans="1:27" s="29" customFormat="1" ht="21.75" x14ac:dyDescent="0.55000000000000004">
      <c r="A9" s="59" t="s">
        <v>2</v>
      </c>
      <c r="C9" s="63" t="s">
        <v>6</v>
      </c>
      <c r="E9" s="63" t="s">
        <v>7</v>
      </c>
      <c r="G9" s="63" t="s">
        <v>8</v>
      </c>
      <c r="I9" s="62" t="s">
        <v>9</v>
      </c>
      <c r="J9" s="62" t="s">
        <v>9</v>
      </c>
      <c r="K9" s="62" t="s">
        <v>9</v>
      </c>
      <c r="M9" s="62" t="s">
        <v>10</v>
      </c>
      <c r="N9" s="62" t="s">
        <v>10</v>
      </c>
      <c r="O9" s="62" t="s">
        <v>10</v>
      </c>
      <c r="Q9" s="63" t="s">
        <v>6</v>
      </c>
      <c r="S9" s="63" t="s">
        <v>11</v>
      </c>
      <c r="U9" s="63" t="s">
        <v>7</v>
      </c>
      <c r="W9" s="63" t="s">
        <v>8</v>
      </c>
      <c r="Y9" s="60" t="s">
        <v>12</v>
      </c>
      <c r="AA9" s="30"/>
    </row>
    <row r="10" spans="1:27" s="29" customFormat="1" ht="67.5" customHeight="1" x14ac:dyDescent="0.55000000000000004">
      <c r="A10" s="59" t="s">
        <v>2</v>
      </c>
      <c r="C10" s="62" t="s">
        <v>6</v>
      </c>
      <c r="E10" s="62" t="s">
        <v>7</v>
      </c>
      <c r="G10" s="62" t="s">
        <v>8</v>
      </c>
      <c r="I10" s="62" t="s">
        <v>6</v>
      </c>
      <c r="K10" s="62" t="s">
        <v>7</v>
      </c>
      <c r="M10" s="62" t="s">
        <v>6</v>
      </c>
      <c r="O10" s="62" t="s">
        <v>13</v>
      </c>
      <c r="Q10" s="62" t="s">
        <v>6</v>
      </c>
      <c r="S10" s="62" t="s">
        <v>11</v>
      </c>
      <c r="U10" s="62" t="s">
        <v>7</v>
      </c>
      <c r="W10" s="62" t="s">
        <v>8</v>
      </c>
      <c r="Y10" s="61" t="s">
        <v>12</v>
      </c>
      <c r="AA10" s="30"/>
    </row>
    <row r="11" spans="1:27" ht="21" x14ac:dyDescent="0.55000000000000004">
      <c r="A11" s="4" t="s">
        <v>241</v>
      </c>
      <c r="C11" s="6">
        <v>130701016</v>
      </c>
      <c r="D11" s="6"/>
      <c r="E11" s="6">
        <v>394259312872</v>
      </c>
      <c r="F11" s="6"/>
      <c r="G11" s="6">
        <v>1596014988581.9199</v>
      </c>
      <c r="H11" s="6"/>
      <c r="I11" s="6">
        <v>0</v>
      </c>
      <c r="J11" s="6"/>
      <c r="K11" s="6">
        <v>0</v>
      </c>
      <c r="L11" s="6"/>
      <c r="M11" s="6">
        <v>-130701016</v>
      </c>
      <c r="N11" s="6"/>
      <c r="O11" s="6">
        <v>1848128512285</v>
      </c>
      <c r="P11" s="6"/>
      <c r="Q11" s="6">
        <v>0</v>
      </c>
      <c r="R11" s="6"/>
      <c r="S11" s="6">
        <v>0</v>
      </c>
      <c r="T11" s="6"/>
      <c r="U11" s="6">
        <v>0</v>
      </c>
      <c r="V11" s="6"/>
      <c r="W11" s="6">
        <v>0</v>
      </c>
      <c r="X11" s="6"/>
      <c r="Y11" s="12">
        <v>0</v>
      </c>
      <c r="AA11" s="6"/>
    </row>
    <row r="12" spans="1:27" ht="21" x14ac:dyDescent="0.55000000000000004">
      <c r="A12" s="4" t="s">
        <v>277</v>
      </c>
      <c r="C12" s="6">
        <v>59805307</v>
      </c>
      <c r="D12" s="6"/>
      <c r="E12" s="6">
        <v>755209379092</v>
      </c>
      <c r="F12" s="6"/>
      <c r="G12" s="6">
        <v>1395223992408.8899</v>
      </c>
      <c r="H12" s="6"/>
      <c r="I12" s="6">
        <v>57638110</v>
      </c>
      <c r="J12" s="6"/>
      <c r="K12" s="6">
        <v>0</v>
      </c>
      <c r="L12" s="6"/>
      <c r="M12" s="6">
        <v>-41454231</v>
      </c>
      <c r="N12" s="6"/>
      <c r="O12" s="6">
        <v>1087062617430</v>
      </c>
      <c r="P12" s="6"/>
      <c r="Q12" s="6">
        <v>75989186</v>
      </c>
      <c r="R12" s="6"/>
      <c r="S12" s="6">
        <v>6559</v>
      </c>
      <c r="T12" s="6"/>
      <c r="U12" s="6">
        <v>231733693945</v>
      </c>
      <c r="V12" s="6"/>
      <c r="W12" s="6">
        <v>495216997140</v>
      </c>
      <c r="X12" s="6"/>
      <c r="Y12" s="12">
        <v>6.1017110710153595E-3</v>
      </c>
      <c r="AA12" s="6"/>
    </row>
    <row r="13" spans="1:27" ht="21" x14ac:dyDescent="0.55000000000000004">
      <c r="A13" s="4" t="s">
        <v>151</v>
      </c>
      <c r="C13" s="6">
        <v>5847630</v>
      </c>
      <c r="D13" s="6"/>
      <c r="E13" s="6">
        <v>131062803328</v>
      </c>
      <c r="F13" s="6"/>
      <c r="G13" s="6">
        <v>266801264774.94</v>
      </c>
      <c r="H13" s="6"/>
      <c r="I13" s="6">
        <v>0</v>
      </c>
      <c r="J13" s="6"/>
      <c r="K13" s="6">
        <v>0</v>
      </c>
      <c r="L13" s="6"/>
      <c r="M13" s="6">
        <v>-3108150</v>
      </c>
      <c r="N13" s="6"/>
      <c r="O13" s="6">
        <v>150182478755</v>
      </c>
      <c r="P13" s="6"/>
      <c r="Q13" s="6">
        <v>2739480</v>
      </c>
      <c r="R13" s="6"/>
      <c r="S13" s="6">
        <v>43740</v>
      </c>
      <c r="T13" s="6"/>
      <c r="U13" s="6">
        <v>61399905346</v>
      </c>
      <c r="V13" s="6"/>
      <c r="W13" s="6">
        <v>119056478316.03</v>
      </c>
      <c r="X13" s="6"/>
      <c r="Y13" s="12">
        <v>1.466929115948034E-3</v>
      </c>
      <c r="AA13" s="6"/>
    </row>
    <row r="14" spans="1:27" ht="21" x14ac:dyDescent="0.55000000000000004">
      <c r="A14" s="4" t="s">
        <v>209</v>
      </c>
      <c r="C14" s="6">
        <v>986951</v>
      </c>
      <c r="D14" s="6"/>
      <c r="E14" s="6">
        <v>1482346773</v>
      </c>
      <c r="F14" s="6"/>
      <c r="G14" s="6">
        <v>16592127229.9755</v>
      </c>
      <c r="H14" s="6"/>
      <c r="I14" s="6">
        <v>0</v>
      </c>
      <c r="J14" s="6"/>
      <c r="K14" s="6">
        <v>0</v>
      </c>
      <c r="L14" s="6"/>
      <c r="M14" s="6">
        <v>-986951</v>
      </c>
      <c r="N14" s="6"/>
      <c r="O14" s="6">
        <v>15974335339</v>
      </c>
      <c r="P14" s="6"/>
      <c r="Q14" s="6">
        <v>0</v>
      </c>
      <c r="R14" s="6"/>
      <c r="S14" s="6">
        <v>0</v>
      </c>
      <c r="T14" s="6"/>
      <c r="U14" s="6">
        <v>0</v>
      </c>
      <c r="V14" s="6"/>
      <c r="W14" s="6">
        <v>0</v>
      </c>
      <c r="X14" s="6"/>
      <c r="Y14" s="12">
        <v>0</v>
      </c>
      <c r="AA14" s="6"/>
    </row>
    <row r="15" spans="1:27" ht="21" x14ac:dyDescent="0.55000000000000004">
      <c r="A15" s="4" t="s">
        <v>14</v>
      </c>
      <c r="C15" s="6">
        <v>4194337</v>
      </c>
      <c r="D15" s="6"/>
      <c r="E15" s="6">
        <v>154252953258</v>
      </c>
      <c r="F15" s="6"/>
      <c r="G15" s="6">
        <v>545851397816.08301</v>
      </c>
      <c r="H15" s="6"/>
      <c r="I15" s="6">
        <v>0</v>
      </c>
      <c r="J15" s="6"/>
      <c r="K15" s="6">
        <v>0</v>
      </c>
      <c r="L15" s="6"/>
      <c r="M15" s="6">
        <v>-1609581</v>
      </c>
      <c r="N15" s="6"/>
      <c r="O15" s="6">
        <v>267175726132</v>
      </c>
      <c r="P15" s="6"/>
      <c r="Q15" s="6">
        <v>2584756</v>
      </c>
      <c r="R15" s="6"/>
      <c r="S15" s="6">
        <v>205240</v>
      </c>
      <c r="T15" s="6"/>
      <c r="U15" s="6">
        <v>95058228873</v>
      </c>
      <c r="V15" s="6"/>
      <c r="W15" s="6">
        <v>527093520191.26599</v>
      </c>
      <c r="X15" s="6"/>
      <c r="Y15" s="12">
        <v>6.4944708808172824E-3</v>
      </c>
      <c r="AA15" s="6"/>
    </row>
    <row r="16" spans="1:27" ht="21" x14ac:dyDescent="0.55000000000000004">
      <c r="A16" s="4" t="s">
        <v>285</v>
      </c>
      <c r="C16" s="6">
        <v>50531645</v>
      </c>
      <c r="D16" s="6"/>
      <c r="E16" s="6">
        <v>429178958389</v>
      </c>
      <c r="F16" s="6"/>
      <c r="G16" s="6">
        <v>1069422110603.12</v>
      </c>
      <c r="H16" s="6"/>
      <c r="I16" s="6">
        <v>0</v>
      </c>
      <c r="J16" s="6"/>
      <c r="K16" s="6">
        <v>0</v>
      </c>
      <c r="L16" s="6"/>
      <c r="M16" s="6">
        <v>-1101170</v>
      </c>
      <c r="N16" s="6"/>
      <c r="O16" s="6">
        <v>20396153473</v>
      </c>
      <c r="P16" s="6"/>
      <c r="Q16" s="6">
        <v>49430475</v>
      </c>
      <c r="R16" s="6"/>
      <c r="S16" s="6">
        <v>17820</v>
      </c>
      <c r="T16" s="6"/>
      <c r="U16" s="6">
        <v>419826423088</v>
      </c>
      <c r="V16" s="6"/>
      <c r="W16" s="6">
        <v>875202607048.89404</v>
      </c>
      <c r="X16" s="6"/>
      <c r="Y16" s="12">
        <v>1.0783623073628134E-2</v>
      </c>
      <c r="AA16" s="6"/>
    </row>
    <row r="17" spans="1:27" ht="21" x14ac:dyDescent="0.55000000000000004">
      <c r="A17" s="4" t="s">
        <v>314</v>
      </c>
      <c r="C17" s="6">
        <v>105610</v>
      </c>
      <c r="D17" s="6"/>
      <c r="E17" s="6">
        <v>6886054812</v>
      </c>
      <c r="F17" s="6"/>
      <c r="G17" s="6">
        <v>9546259285.2281208</v>
      </c>
      <c r="H17" s="6"/>
      <c r="I17" s="6">
        <v>0</v>
      </c>
      <c r="J17" s="6"/>
      <c r="K17" s="6">
        <v>0</v>
      </c>
      <c r="L17" s="6"/>
      <c r="M17" s="6">
        <v>-105610</v>
      </c>
      <c r="N17" s="6"/>
      <c r="O17" s="6">
        <v>10353192392</v>
      </c>
      <c r="P17" s="6"/>
      <c r="Q17" s="6">
        <v>0</v>
      </c>
      <c r="R17" s="6"/>
      <c r="S17" s="6">
        <v>0</v>
      </c>
      <c r="T17" s="6"/>
      <c r="U17" s="6">
        <v>0</v>
      </c>
      <c r="V17" s="6"/>
      <c r="W17" s="6">
        <v>0</v>
      </c>
      <c r="X17" s="6"/>
      <c r="Y17" s="12">
        <v>0</v>
      </c>
      <c r="AA17" s="6"/>
    </row>
    <row r="18" spans="1:27" ht="21" x14ac:dyDescent="0.55000000000000004">
      <c r="A18" s="4" t="s">
        <v>313</v>
      </c>
      <c r="C18" s="6">
        <v>4281523</v>
      </c>
      <c r="D18" s="6"/>
      <c r="E18" s="6">
        <v>58442716048</v>
      </c>
      <c r="F18" s="6"/>
      <c r="G18" s="6">
        <v>76615759885.062607</v>
      </c>
      <c r="H18" s="6"/>
      <c r="I18" s="6">
        <v>0</v>
      </c>
      <c r="J18" s="6"/>
      <c r="K18" s="6">
        <v>0</v>
      </c>
      <c r="L18" s="6"/>
      <c r="M18" s="6">
        <v>-4281523</v>
      </c>
      <c r="N18" s="6"/>
      <c r="O18" s="6">
        <v>76445599161</v>
      </c>
      <c r="P18" s="6"/>
      <c r="Q18" s="6">
        <v>0</v>
      </c>
      <c r="R18" s="6"/>
      <c r="S18" s="6">
        <v>0</v>
      </c>
      <c r="T18" s="6"/>
      <c r="U18" s="6">
        <v>0</v>
      </c>
      <c r="V18" s="6"/>
      <c r="W18" s="6">
        <v>0</v>
      </c>
      <c r="X18" s="6"/>
      <c r="Y18" s="12">
        <v>0</v>
      </c>
      <c r="AA18" s="6"/>
    </row>
    <row r="19" spans="1:27" ht="21" x14ac:dyDescent="0.55000000000000004">
      <c r="A19" s="4" t="s">
        <v>312</v>
      </c>
      <c r="C19" s="6">
        <v>9150314</v>
      </c>
      <c r="D19" s="6"/>
      <c r="E19" s="6">
        <v>102203924963</v>
      </c>
      <c r="F19" s="6"/>
      <c r="G19" s="6">
        <v>130464999724.666</v>
      </c>
      <c r="H19" s="6"/>
      <c r="I19" s="6">
        <v>0</v>
      </c>
      <c r="J19" s="6"/>
      <c r="K19" s="6">
        <v>0</v>
      </c>
      <c r="L19" s="6"/>
      <c r="M19" s="6">
        <v>-9150314</v>
      </c>
      <c r="N19" s="6"/>
      <c r="O19" s="6">
        <v>150375686675</v>
      </c>
      <c r="P19" s="6"/>
      <c r="Q19" s="6">
        <v>0</v>
      </c>
      <c r="R19" s="6"/>
      <c r="S19" s="6">
        <v>0</v>
      </c>
      <c r="T19" s="6"/>
      <c r="U19" s="6">
        <v>0</v>
      </c>
      <c r="V19" s="6"/>
      <c r="W19" s="6">
        <v>0</v>
      </c>
      <c r="X19" s="6"/>
      <c r="Y19" s="12">
        <v>0</v>
      </c>
      <c r="AA19" s="6"/>
    </row>
    <row r="20" spans="1:27" ht="21" x14ac:dyDescent="0.55000000000000004">
      <c r="A20" s="4" t="s">
        <v>220</v>
      </c>
      <c r="C20" s="6">
        <v>4931567</v>
      </c>
      <c r="D20" s="6"/>
      <c r="E20" s="6">
        <v>125028104405</v>
      </c>
      <c r="F20" s="6"/>
      <c r="G20" s="6">
        <v>826022646113.68201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4931567</v>
      </c>
      <c r="R20" s="6"/>
      <c r="S20" s="6">
        <v>161764</v>
      </c>
      <c r="T20" s="6"/>
      <c r="U20" s="6">
        <v>125028104405</v>
      </c>
      <c r="V20" s="6"/>
      <c r="W20" s="6">
        <v>792634432286.14404</v>
      </c>
      <c r="X20" s="6"/>
      <c r="Y20" s="12">
        <v>9.766276841626783E-3</v>
      </c>
      <c r="AA20" s="6"/>
    </row>
    <row r="21" spans="1:27" ht="21" x14ac:dyDescent="0.55000000000000004">
      <c r="A21" s="4" t="s">
        <v>286</v>
      </c>
      <c r="C21" s="6">
        <v>18000</v>
      </c>
      <c r="D21" s="6"/>
      <c r="E21" s="6">
        <v>207360000</v>
      </c>
      <c r="F21" s="6"/>
      <c r="G21" s="6">
        <v>852021153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18000</v>
      </c>
      <c r="R21" s="6"/>
      <c r="S21" s="6">
        <v>58970</v>
      </c>
      <c r="T21" s="6"/>
      <c r="U21" s="6">
        <v>207360000</v>
      </c>
      <c r="V21" s="6"/>
      <c r="W21" s="6">
        <v>1054653387.75</v>
      </c>
      <c r="X21" s="6"/>
      <c r="Y21" s="12">
        <v>1.2994687761694038E-5</v>
      </c>
      <c r="AA21" s="6"/>
    </row>
    <row r="22" spans="1:27" ht="21" x14ac:dyDescent="0.55000000000000004">
      <c r="A22" s="4" t="s">
        <v>315</v>
      </c>
      <c r="C22" s="6">
        <v>12123555</v>
      </c>
      <c r="D22" s="6"/>
      <c r="E22" s="6">
        <v>43729662885</v>
      </c>
      <c r="F22" s="6"/>
      <c r="G22" s="6">
        <v>351737730944.02502</v>
      </c>
      <c r="H22" s="6"/>
      <c r="I22" s="6">
        <v>0</v>
      </c>
      <c r="J22" s="6"/>
      <c r="K22" s="6">
        <v>0</v>
      </c>
      <c r="L22" s="6"/>
      <c r="M22" s="6">
        <v>-12123555</v>
      </c>
      <c r="N22" s="6"/>
      <c r="O22" s="6">
        <v>555635358097</v>
      </c>
      <c r="P22" s="6"/>
      <c r="Q22" s="6">
        <v>0</v>
      </c>
      <c r="R22" s="6"/>
      <c r="S22" s="6">
        <v>0</v>
      </c>
      <c r="T22" s="6"/>
      <c r="U22" s="6">
        <v>0</v>
      </c>
      <c r="V22" s="6"/>
      <c r="W22" s="6">
        <v>0</v>
      </c>
      <c r="X22" s="6"/>
      <c r="Y22" s="12">
        <v>0</v>
      </c>
      <c r="AA22" s="6"/>
    </row>
    <row r="23" spans="1:27" ht="21" x14ac:dyDescent="0.55000000000000004">
      <c r="A23" s="4" t="s">
        <v>294</v>
      </c>
      <c r="C23" s="6">
        <v>34827085</v>
      </c>
      <c r="D23" s="6"/>
      <c r="E23" s="6">
        <v>313105500263</v>
      </c>
      <c r="F23" s="6"/>
      <c r="G23" s="6">
        <v>659893632973.53296</v>
      </c>
      <c r="H23" s="6"/>
      <c r="I23" s="6">
        <v>300000</v>
      </c>
      <c r="J23" s="6"/>
      <c r="K23" s="6">
        <v>9234772369</v>
      </c>
      <c r="L23" s="6"/>
      <c r="M23" s="6">
        <v>-34827085</v>
      </c>
      <c r="N23" s="6"/>
      <c r="O23" s="6">
        <v>737731182480</v>
      </c>
      <c r="P23" s="6"/>
      <c r="Q23" s="6">
        <v>300000</v>
      </c>
      <c r="R23" s="6"/>
      <c r="S23" s="6">
        <v>40420</v>
      </c>
      <c r="T23" s="6"/>
      <c r="U23" s="6">
        <v>9234772369</v>
      </c>
      <c r="V23" s="6"/>
      <c r="W23" s="6">
        <v>12048242025</v>
      </c>
      <c r="X23" s="6"/>
      <c r="Y23" s="12">
        <v>1.4844985566889182E-4</v>
      </c>
      <c r="AA23" s="6"/>
    </row>
    <row r="24" spans="1:27" ht="21" x14ac:dyDescent="0.55000000000000004">
      <c r="A24" s="4" t="s">
        <v>302</v>
      </c>
      <c r="C24" s="6">
        <v>16570000</v>
      </c>
      <c r="D24" s="6"/>
      <c r="E24" s="6">
        <v>288836469375</v>
      </c>
      <c r="F24" s="6"/>
      <c r="G24" s="6">
        <v>342445893400</v>
      </c>
      <c r="H24" s="6"/>
      <c r="I24" s="6">
        <v>10200000</v>
      </c>
      <c r="J24" s="6"/>
      <c r="K24" s="6">
        <v>251258512467</v>
      </c>
      <c r="L24" s="6"/>
      <c r="M24" s="6">
        <v>0</v>
      </c>
      <c r="N24" s="6"/>
      <c r="O24" s="6">
        <v>0</v>
      </c>
      <c r="P24" s="6"/>
      <c r="Q24" s="6">
        <v>26770000</v>
      </c>
      <c r="R24" s="6"/>
      <c r="S24" s="6">
        <v>27410</v>
      </c>
      <c r="T24" s="6"/>
      <c r="U24" s="6">
        <v>540094981842</v>
      </c>
      <c r="V24" s="6"/>
      <c r="W24" s="6">
        <v>729060427448.75</v>
      </c>
      <c r="X24" s="6"/>
      <c r="Y24" s="12">
        <v>8.9829632409519529E-3</v>
      </c>
      <c r="AA24" s="6"/>
    </row>
    <row r="25" spans="1:27" ht="21" x14ac:dyDescent="0.55000000000000004">
      <c r="A25" s="4" t="s">
        <v>287</v>
      </c>
      <c r="C25" s="6">
        <v>18819449</v>
      </c>
      <c r="D25" s="6"/>
      <c r="E25" s="6">
        <v>276180177031</v>
      </c>
      <c r="F25" s="6"/>
      <c r="G25" s="6">
        <v>447648536641.90302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18819449</v>
      </c>
      <c r="R25" s="6"/>
      <c r="S25" s="6">
        <v>29670</v>
      </c>
      <c r="T25" s="6"/>
      <c r="U25" s="6">
        <v>276180177031</v>
      </c>
      <c r="V25" s="6"/>
      <c r="W25" s="6">
        <v>554792484635.14001</v>
      </c>
      <c r="X25" s="6"/>
      <c r="Y25" s="12">
        <v>6.8357577893420861E-3</v>
      </c>
      <c r="AA25" s="6"/>
    </row>
    <row r="26" spans="1:27" ht="21" x14ac:dyDescent="0.55000000000000004">
      <c r="A26" s="4" t="s">
        <v>295</v>
      </c>
      <c r="C26" s="6">
        <v>326306</v>
      </c>
      <c r="D26" s="6"/>
      <c r="E26" s="6">
        <v>1880306007</v>
      </c>
      <c r="F26" s="6"/>
      <c r="G26" s="6">
        <v>3271314848.3997502</v>
      </c>
      <c r="H26" s="6"/>
      <c r="I26" s="6">
        <v>0</v>
      </c>
      <c r="J26" s="6"/>
      <c r="K26" s="6">
        <v>0</v>
      </c>
      <c r="L26" s="6"/>
      <c r="M26" s="6">
        <v>-326306</v>
      </c>
      <c r="N26" s="6"/>
      <c r="O26" s="6">
        <v>3394516041</v>
      </c>
      <c r="P26" s="6"/>
      <c r="Q26" s="6">
        <v>0</v>
      </c>
      <c r="R26" s="6"/>
      <c r="S26" s="6">
        <v>0</v>
      </c>
      <c r="T26" s="6"/>
      <c r="U26" s="6">
        <v>0</v>
      </c>
      <c r="V26" s="6"/>
      <c r="W26" s="6">
        <v>0</v>
      </c>
      <c r="X26" s="6"/>
      <c r="Y26" s="12">
        <v>0</v>
      </c>
      <c r="AA26" s="6"/>
    </row>
    <row r="27" spans="1:27" ht="21" x14ac:dyDescent="0.55000000000000004">
      <c r="A27" s="4" t="s">
        <v>227</v>
      </c>
      <c r="C27" s="6">
        <v>60476141</v>
      </c>
      <c r="D27" s="6"/>
      <c r="E27" s="6">
        <v>266129743873</v>
      </c>
      <c r="F27" s="6"/>
      <c r="G27" s="6">
        <v>1298508978687.55</v>
      </c>
      <c r="H27" s="6"/>
      <c r="I27" s="6">
        <v>300000</v>
      </c>
      <c r="J27" s="6"/>
      <c r="K27" s="6">
        <v>8228380530</v>
      </c>
      <c r="L27" s="6"/>
      <c r="M27" s="6">
        <v>-19100000</v>
      </c>
      <c r="N27" s="6"/>
      <c r="O27" s="6">
        <v>589178839539</v>
      </c>
      <c r="P27" s="6"/>
      <c r="Q27" s="6">
        <v>41676141</v>
      </c>
      <c r="R27" s="6"/>
      <c r="S27" s="6">
        <v>26240</v>
      </c>
      <c r="T27" s="6"/>
      <c r="U27" s="6">
        <v>190307157801</v>
      </c>
      <c r="V27" s="6"/>
      <c r="W27" s="6">
        <v>1086569345650.78</v>
      </c>
      <c r="X27" s="6"/>
      <c r="Y27" s="12">
        <v>1.3387933459620265E-2</v>
      </c>
      <c r="AA27" s="6"/>
    </row>
    <row r="28" spans="1:27" ht="21" x14ac:dyDescent="0.55000000000000004">
      <c r="A28" s="4" t="s">
        <v>271</v>
      </c>
      <c r="C28" s="6">
        <v>8000000</v>
      </c>
      <c r="D28" s="6"/>
      <c r="E28" s="6">
        <v>74871553235</v>
      </c>
      <c r="F28" s="6"/>
      <c r="G28" s="6">
        <v>98881828000</v>
      </c>
      <c r="H28" s="6"/>
      <c r="I28" s="6">
        <v>0</v>
      </c>
      <c r="J28" s="6"/>
      <c r="K28" s="6">
        <v>0</v>
      </c>
      <c r="L28" s="6"/>
      <c r="M28" s="6">
        <v>-8000000</v>
      </c>
      <c r="N28" s="6"/>
      <c r="O28" s="6">
        <v>103810023539</v>
      </c>
      <c r="P28" s="6"/>
      <c r="Q28" s="6">
        <v>0</v>
      </c>
      <c r="R28" s="6"/>
      <c r="S28" s="6">
        <v>0</v>
      </c>
      <c r="T28" s="6"/>
      <c r="U28" s="6">
        <v>0</v>
      </c>
      <c r="V28" s="6"/>
      <c r="W28" s="6">
        <v>0</v>
      </c>
      <c r="X28" s="6"/>
      <c r="Y28" s="12">
        <v>0</v>
      </c>
      <c r="AA28" s="6"/>
    </row>
    <row r="29" spans="1:27" ht="21" x14ac:dyDescent="0.55000000000000004">
      <c r="A29" s="4" t="s">
        <v>228</v>
      </c>
      <c r="C29" s="6">
        <v>1</v>
      </c>
      <c r="D29" s="6"/>
      <c r="E29" s="6">
        <v>3301</v>
      </c>
      <c r="F29" s="6"/>
      <c r="G29" s="6">
        <v>17139.384375000001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</v>
      </c>
      <c r="R29" s="6"/>
      <c r="S29" s="6">
        <v>32850</v>
      </c>
      <c r="T29" s="6"/>
      <c r="U29" s="6">
        <v>3301</v>
      </c>
      <c r="V29" s="6"/>
      <c r="W29" s="6">
        <v>32639.349375000002</v>
      </c>
      <c r="X29" s="6"/>
      <c r="Y29" s="12">
        <v>4.0215881236377175E-10</v>
      </c>
      <c r="AA29" s="6"/>
    </row>
    <row r="30" spans="1:27" ht="21" x14ac:dyDescent="0.55000000000000004">
      <c r="A30" s="4" t="s">
        <v>15</v>
      </c>
      <c r="C30" s="6">
        <v>11548</v>
      </c>
      <c r="D30" s="6"/>
      <c r="E30" s="6">
        <v>19296573788</v>
      </c>
      <c r="F30" s="6"/>
      <c r="G30" s="6">
        <v>125329993628</v>
      </c>
      <c r="H30" s="6"/>
      <c r="I30" s="6">
        <v>0</v>
      </c>
      <c r="J30" s="6"/>
      <c r="K30" s="6">
        <v>0</v>
      </c>
      <c r="L30" s="6"/>
      <c r="M30" s="6">
        <v>-11548</v>
      </c>
      <c r="N30" s="6"/>
      <c r="O30" s="6">
        <v>143408595492</v>
      </c>
      <c r="P30" s="6"/>
      <c r="Q30" s="6">
        <v>0</v>
      </c>
      <c r="R30" s="6"/>
      <c r="S30" s="6">
        <v>0</v>
      </c>
      <c r="T30" s="6"/>
      <c r="U30" s="6">
        <v>0</v>
      </c>
      <c r="V30" s="6"/>
      <c r="W30" s="6">
        <v>0</v>
      </c>
      <c r="X30" s="6"/>
      <c r="Y30" s="12">
        <v>0</v>
      </c>
      <c r="AA30" s="6"/>
    </row>
    <row r="31" spans="1:27" ht="21" x14ac:dyDescent="0.55000000000000004">
      <c r="A31" s="4" t="s">
        <v>229</v>
      </c>
      <c r="C31" s="6">
        <v>389000</v>
      </c>
      <c r="D31" s="6"/>
      <c r="E31" s="6">
        <v>10032964951</v>
      </c>
      <c r="F31" s="6"/>
      <c r="G31" s="6">
        <v>62084495606.474998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389000</v>
      </c>
      <c r="R31" s="6"/>
      <c r="S31" s="6">
        <v>249929</v>
      </c>
      <c r="T31" s="6"/>
      <c r="U31" s="6">
        <v>10032964951</v>
      </c>
      <c r="V31" s="6"/>
      <c r="W31" s="6">
        <v>97222381000</v>
      </c>
      <c r="X31" s="6"/>
      <c r="Y31" s="12">
        <v>1.1979049223354234E-3</v>
      </c>
      <c r="AA31" s="6"/>
    </row>
    <row r="32" spans="1:27" ht="21" x14ac:dyDescent="0.55000000000000004">
      <c r="A32" s="4" t="s">
        <v>16</v>
      </c>
      <c r="C32" s="6">
        <v>2928</v>
      </c>
      <c r="D32" s="6"/>
      <c r="E32" s="6">
        <v>9997026480</v>
      </c>
      <c r="F32" s="6"/>
      <c r="G32" s="6">
        <v>161024909088</v>
      </c>
      <c r="H32" s="6"/>
      <c r="I32" s="6">
        <v>0</v>
      </c>
      <c r="J32" s="6"/>
      <c r="K32" s="6">
        <v>0</v>
      </c>
      <c r="L32" s="6"/>
      <c r="M32" s="6">
        <v>-2928</v>
      </c>
      <c r="N32" s="6"/>
      <c r="O32" s="6">
        <v>180511217568</v>
      </c>
      <c r="P32" s="6"/>
      <c r="Q32" s="6">
        <v>0</v>
      </c>
      <c r="R32" s="6"/>
      <c r="S32" s="6">
        <v>0</v>
      </c>
      <c r="T32" s="6"/>
      <c r="U32" s="6">
        <v>0</v>
      </c>
      <c r="V32" s="6"/>
      <c r="W32" s="6">
        <v>0</v>
      </c>
      <c r="X32" s="6"/>
      <c r="Y32" s="12">
        <v>0</v>
      </c>
      <c r="AA32" s="6"/>
    </row>
    <row r="33" spans="1:27" ht="21" x14ac:dyDescent="0.55000000000000004">
      <c r="A33" s="4" t="s">
        <v>17</v>
      </c>
      <c r="C33" s="6">
        <v>41637024</v>
      </c>
      <c r="D33" s="6"/>
      <c r="E33" s="6">
        <v>174520961095</v>
      </c>
      <c r="F33" s="6"/>
      <c r="G33" s="6">
        <v>644379534066.15405</v>
      </c>
      <c r="H33" s="6"/>
      <c r="I33" s="6">
        <v>0</v>
      </c>
      <c r="J33" s="6"/>
      <c r="K33" s="6">
        <v>0</v>
      </c>
      <c r="L33" s="6"/>
      <c r="M33" s="6">
        <v>-23946574</v>
      </c>
      <c r="N33" s="6"/>
      <c r="O33" s="6">
        <v>405759327050</v>
      </c>
      <c r="P33" s="6"/>
      <c r="Q33" s="6">
        <v>17690450</v>
      </c>
      <c r="R33" s="6"/>
      <c r="S33" s="6">
        <v>20757</v>
      </c>
      <c r="T33" s="6"/>
      <c r="U33" s="6">
        <v>74149255626</v>
      </c>
      <c r="V33" s="6"/>
      <c r="W33" s="6">
        <v>364845996349.45697</v>
      </c>
      <c r="X33" s="6"/>
      <c r="Y33" s="12">
        <v>4.495372469034537E-3</v>
      </c>
      <c r="AA33" s="6"/>
    </row>
    <row r="34" spans="1:27" ht="21" x14ac:dyDescent="0.55000000000000004">
      <c r="A34" s="4" t="s">
        <v>230</v>
      </c>
      <c r="C34" s="6">
        <v>71265102</v>
      </c>
      <c r="D34" s="6"/>
      <c r="E34" s="6">
        <v>393800098659</v>
      </c>
      <c r="F34" s="6"/>
      <c r="G34" s="6">
        <v>868107484179.79004</v>
      </c>
      <c r="H34" s="6"/>
      <c r="I34" s="6">
        <v>0</v>
      </c>
      <c r="J34" s="6"/>
      <c r="K34" s="6">
        <v>0</v>
      </c>
      <c r="L34" s="6"/>
      <c r="M34" s="6">
        <v>-71265102</v>
      </c>
      <c r="N34" s="6"/>
      <c r="O34" s="6">
        <v>1069097656464</v>
      </c>
      <c r="P34" s="6"/>
      <c r="Q34" s="6">
        <v>0</v>
      </c>
      <c r="R34" s="6"/>
      <c r="S34" s="6">
        <v>0</v>
      </c>
      <c r="T34" s="6"/>
      <c r="U34" s="6">
        <v>0</v>
      </c>
      <c r="V34" s="6"/>
      <c r="W34" s="6">
        <v>0</v>
      </c>
      <c r="X34" s="6"/>
      <c r="Y34" s="12">
        <v>0</v>
      </c>
      <c r="AA34" s="6"/>
    </row>
    <row r="35" spans="1:27" ht="21" x14ac:dyDescent="0.55000000000000004">
      <c r="A35" s="4" t="s">
        <v>231</v>
      </c>
      <c r="C35" s="6">
        <v>18000</v>
      </c>
      <c r="D35" s="6"/>
      <c r="E35" s="6">
        <v>225369832</v>
      </c>
      <c r="F35" s="6"/>
      <c r="G35" s="6">
        <v>869905728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18000</v>
      </c>
      <c r="R35" s="6"/>
      <c r="S35" s="6">
        <v>59970</v>
      </c>
      <c r="T35" s="6"/>
      <c r="U35" s="6">
        <v>225369832</v>
      </c>
      <c r="V35" s="6"/>
      <c r="W35" s="6">
        <v>1072537962.75</v>
      </c>
      <c r="X35" s="6"/>
      <c r="Y35" s="12">
        <v>1.3215048754770078E-5</v>
      </c>
      <c r="AA35" s="6"/>
    </row>
    <row r="36" spans="1:27" ht="21" x14ac:dyDescent="0.55000000000000004">
      <c r="A36" s="4" t="s">
        <v>232</v>
      </c>
      <c r="C36" s="6">
        <v>62162030</v>
      </c>
      <c r="D36" s="6"/>
      <c r="E36" s="6">
        <v>545911033066</v>
      </c>
      <c r="F36" s="6"/>
      <c r="G36" s="6">
        <v>1942459432653.5601</v>
      </c>
      <c r="H36" s="6"/>
      <c r="I36" s="6">
        <v>0</v>
      </c>
      <c r="J36" s="6"/>
      <c r="K36" s="6">
        <v>0</v>
      </c>
      <c r="L36" s="6"/>
      <c r="M36" s="6">
        <v>-27100000</v>
      </c>
      <c r="N36" s="6"/>
      <c r="O36" s="6">
        <v>1226061143921</v>
      </c>
      <c r="P36" s="6"/>
      <c r="Q36" s="6">
        <v>35062030</v>
      </c>
      <c r="R36" s="6"/>
      <c r="S36" s="6">
        <v>50390</v>
      </c>
      <c r="T36" s="6"/>
      <c r="U36" s="6">
        <v>307917051914</v>
      </c>
      <c r="V36" s="6"/>
      <c r="W36" s="6">
        <v>1755446242576.97</v>
      </c>
      <c r="X36" s="6"/>
      <c r="Y36" s="12">
        <v>2.1629358109200969E-2</v>
      </c>
      <c r="AA36" s="6"/>
    </row>
    <row r="37" spans="1:27" ht="21" x14ac:dyDescent="0.55000000000000004">
      <c r="A37" s="4" t="s">
        <v>18</v>
      </c>
      <c r="C37" s="6">
        <v>28140830</v>
      </c>
      <c r="D37" s="6"/>
      <c r="E37" s="6">
        <v>62206849624</v>
      </c>
      <c r="F37" s="6"/>
      <c r="G37" s="6">
        <v>395359729756.617</v>
      </c>
      <c r="H37" s="6"/>
      <c r="I37" s="6">
        <v>0</v>
      </c>
      <c r="J37" s="6"/>
      <c r="K37" s="6">
        <v>0</v>
      </c>
      <c r="L37" s="6"/>
      <c r="M37" s="6">
        <v>-28140830</v>
      </c>
      <c r="N37" s="6"/>
      <c r="O37" s="6">
        <v>384734789392</v>
      </c>
      <c r="P37" s="6"/>
      <c r="Q37" s="6">
        <v>0</v>
      </c>
      <c r="R37" s="6"/>
      <c r="S37" s="6">
        <v>0</v>
      </c>
      <c r="T37" s="6"/>
      <c r="U37" s="6">
        <v>0</v>
      </c>
      <c r="V37" s="6"/>
      <c r="W37" s="6">
        <v>0</v>
      </c>
      <c r="X37" s="6"/>
      <c r="Y37" s="12">
        <v>0</v>
      </c>
      <c r="AA37" s="6"/>
    </row>
    <row r="38" spans="1:27" ht="21" x14ac:dyDescent="0.55000000000000004">
      <c r="A38" s="4" t="s">
        <v>240</v>
      </c>
      <c r="C38" s="6">
        <v>2100000</v>
      </c>
      <c r="D38" s="6"/>
      <c r="E38" s="6">
        <v>12415031908</v>
      </c>
      <c r="F38" s="6"/>
      <c r="G38" s="6">
        <v>45089994337.5</v>
      </c>
      <c r="H38" s="6"/>
      <c r="I38" s="6">
        <v>0</v>
      </c>
      <c r="J38" s="6"/>
      <c r="K38" s="6">
        <v>0</v>
      </c>
      <c r="L38" s="6"/>
      <c r="M38" s="6">
        <v>-2100000</v>
      </c>
      <c r="N38" s="6"/>
      <c r="O38" s="6">
        <v>54792376909</v>
      </c>
      <c r="P38" s="6"/>
      <c r="Q38" s="6">
        <v>0</v>
      </c>
      <c r="R38" s="6"/>
      <c r="S38" s="6">
        <v>0</v>
      </c>
      <c r="T38" s="6"/>
      <c r="U38" s="6">
        <v>0</v>
      </c>
      <c r="V38" s="6"/>
      <c r="W38" s="6">
        <v>0</v>
      </c>
      <c r="X38" s="6"/>
      <c r="Y38" s="12">
        <v>0</v>
      </c>
      <c r="AA38" s="6"/>
    </row>
    <row r="39" spans="1:27" ht="21" x14ac:dyDescent="0.55000000000000004">
      <c r="A39" s="4" t="s">
        <v>19</v>
      </c>
      <c r="C39" s="6">
        <v>31428572</v>
      </c>
      <c r="D39" s="6"/>
      <c r="E39" s="6">
        <v>246464631737</v>
      </c>
      <c r="F39" s="6"/>
      <c r="G39" s="6">
        <v>780051366325.60901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31428572</v>
      </c>
      <c r="R39" s="6"/>
      <c r="S39" s="6">
        <v>9231</v>
      </c>
      <c r="T39" s="6"/>
      <c r="U39" s="6">
        <v>246464631737</v>
      </c>
      <c r="V39" s="6"/>
      <c r="W39" s="6">
        <v>288256771919.604</v>
      </c>
      <c r="X39" s="6"/>
      <c r="Y39" s="12">
        <v>3.5516946039308903E-3</v>
      </c>
      <c r="AA39" s="6"/>
    </row>
    <row r="40" spans="1:27" ht="21" x14ac:dyDescent="0.55000000000000004">
      <c r="A40" s="4" t="s">
        <v>239</v>
      </c>
      <c r="C40" s="6">
        <v>40463605</v>
      </c>
      <c r="D40" s="6"/>
      <c r="E40" s="6">
        <v>230329523114</v>
      </c>
      <c r="F40" s="6"/>
      <c r="G40" s="6">
        <v>1199289261525.53</v>
      </c>
      <c r="H40" s="6"/>
      <c r="I40" s="6">
        <v>0</v>
      </c>
      <c r="J40" s="6"/>
      <c r="K40" s="6">
        <v>0</v>
      </c>
      <c r="L40" s="6"/>
      <c r="M40" s="6">
        <v>-31400000</v>
      </c>
      <c r="N40" s="6"/>
      <c r="O40" s="6">
        <v>1615505732660</v>
      </c>
      <c r="P40" s="6"/>
      <c r="Q40" s="6">
        <v>9063605</v>
      </c>
      <c r="R40" s="6"/>
      <c r="S40" s="6">
        <v>60810</v>
      </c>
      <c r="T40" s="6"/>
      <c r="U40" s="6">
        <v>51592432699</v>
      </c>
      <c r="V40" s="6"/>
      <c r="W40" s="6">
        <v>547623520528.92902</v>
      </c>
      <c r="X40" s="6"/>
      <c r="Y40" s="12">
        <v>6.7474269204357163E-3</v>
      </c>
      <c r="AA40" s="6"/>
    </row>
    <row r="41" spans="1:27" s="17" customFormat="1" ht="21" x14ac:dyDescent="0.55000000000000004">
      <c r="A41" s="22" t="s">
        <v>338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16200000</v>
      </c>
      <c r="J41" s="16"/>
      <c r="K41" s="16">
        <v>141004655017</v>
      </c>
      <c r="L41" s="16"/>
      <c r="M41" s="16">
        <v>0</v>
      </c>
      <c r="N41" s="16"/>
      <c r="O41" s="16">
        <v>0</v>
      </c>
      <c r="P41" s="16"/>
      <c r="Q41" s="16">
        <v>16200000</v>
      </c>
      <c r="R41" s="16"/>
      <c r="S41" s="16">
        <v>9485</v>
      </c>
      <c r="T41" s="16"/>
      <c r="U41" s="16">
        <v>141004655017</v>
      </c>
      <c r="V41" s="16"/>
      <c r="W41" s="16">
        <v>152671674487.5</v>
      </c>
      <c r="X41" s="16"/>
      <c r="Y41" s="53">
        <v>1.8811116173936095E-3</v>
      </c>
      <c r="AA41" s="16"/>
    </row>
    <row r="42" spans="1:27" ht="21" x14ac:dyDescent="0.55000000000000004">
      <c r="A42" s="4" t="s">
        <v>223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3500000</v>
      </c>
      <c r="J42" s="6"/>
      <c r="K42" s="6">
        <v>61956103715</v>
      </c>
      <c r="L42" s="6"/>
      <c r="M42" s="6">
        <v>0</v>
      </c>
      <c r="N42" s="6"/>
      <c r="O42" s="6">
        <v>0</v>
      </c>
      <c r="P42" s="6"/>
      <c r="Q42" s="6">
        <v>3500000</v>
      </c>
      <c r="R42" s="6"/>
      <c r="S42" s="6">
        <v>16550</v>
      </c>
      <c r="T42" s="6"/>
      <c r="U42" s="6">
        <v>61956103715</v>
      </c>
      <c r="V42" s="6"/>
      <c r="W42" s="6">
        <v>57553555937.5</v>
      </c>
      <c r="X42" s="6"/>
      <c r="Y42" s="12">
        <v>7.091339179960876E-4</v>
      </c>
    </row>
    <row r="43" spans="1:27" ht="21" x14ac:dyDescent="0.55000000000000004">
      <c r="A43" s="4" t="s">
        <v>339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50000</v>
      </c>
      <c r="J43" s="6"/>
      <c r="K43" s="6">
        <v>11715034304</v>
      </c>
      <c r="L43" s="6"/>
      <c r="M43" s="6">
        <v>0</v>
      </c>
      <c r="N43" s="6"/>
      <c r="O43" s="6">
        <v>0</v>
      </c>
      <c r="P43" s="6"/>
      <c r="Q43" s="6">
        <v>50000</v>
      </c>
      <c r="R43" s="6"/>
      <c r="S43" s="6">
        <v>240740</v>
      </c>
      <c r="T43" s="6"/>
      <c r="U43" s="6">
        <v>11715034304</v>
      </c>
      <c r="V43" s="6"/>
      <c r="W43" s="6">
        <v>12019997737.5</v>
      </c>
      <c r="X43" s="6"/>
      <c r="Y43" s="12">
        <v>1.4810184967813022E-4</v>
      </c>
    </row>
    <row r="44" spans="1:27" ht="21" x14ac:dyDescent="0.55000000000000004">
      <c r="A44" s="4" t="s">
        <v>340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1055880</v>
      </c>
      <c r="J44" s="6"/>
      <c r="K44" s="6">
        <v>16653142700</v>
      </c>
      <c r="L44" s="6"/>
      <c r="M44" s="6">
        <v>0</v>
      </c>
      <c r="N44" s="6"/>
      <c r="O44" s="6">
        <v>0</v>
      </c>
      <c r="P44" s="6"/>
      <c r="Q44" s="6">
        <v>1055880</v>
      </c>
      <c r="R44" s="6"/>
      <c r="S44" s="6">
        <v>19530</v>
      </c>
      <c r="T44" s="6"/>
      <c r="U44" s="6">
        <v>16653142700</v>
      </c>
      <c r="V44" s="6"/>
      <c r="W44" s="6">
        <v>20489102080.334999</v>
      </c>
      <c r="X44" s="6"/>
      <c r="Y44" s="12">
        <v>2.5245212042550427E-4</v>
      </c>
    </row>
    <row r="45" spans="1:27" ht="21" x14ac:dyDescent="0.55000000000000004">
      <c r="A45" s="4" t="s">
        <v>341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5000000</v>
      </c>
      <c r="J45" s="6"/>
      <c r="K45" s="6">
        <v>252599366250</v>
      </c>
      <c r="L45" s="6"/>
      <c r="M45" s="6">
        <v>-2000000</v>
      </c>
      <c r="N45" s="6"/>
      <c r="O45" s="6">
        <v>106015786379</v>
      </c>
      <c r="P45" s="6"/>
      <c r="Q45" s="6">
        <v>3000000</v>
      </c>
      <c r="R45" s="6"/>
      <c r="S45" s="6">
        <v>42390</v>
      </c>
      <c r="T45" s="6"/>
      <c r="U45" s="6">
        <v>151559619750</v>
      </c>
      <c r="V45" s="6"/>
      <c r="W45" s="6">
        <v>126354522375</v>
      </c>
      <c r="X45" s="6"/>
      <c r="Y45" s="12">
        <v>1.5568504160822178E-3</v>
      </c>
    </row>
    <row r="46" spans="1:27" ht="21.75" thickBot="1" x14ac:dyDescent="0.6">
      <c r="A46" s="4"/>
      <c r="C46" s="21">
        <v>699315076</v>
      </c>
      <c r="D46" s="6"/>
      <c r="E46" s="21">
        <v>5128147394164</v>
      </c>
      <c r="F46" s="6"/>
      <c r="G46" s="21">
        <v>15359841607106.598</v>
      </c>
      <c r="H46" s="6"/>
      <c r="I46" s="21">
        <v>94243990</v>
      </c>
      <c r="J46" s="6"/>
      <c r="K46" s="21">
        <v>752649967352</v>
      </c>
      <c r="L46" s="6"/>
      <c r="M46" s="21">
        <v>-452842474</v>
      </c>
      <c r="N46" s="6"/>
      <c r="O46" s="21">
        <v>10801730847173</v>
      </c>
      <c r="P46" s="6"/>
      <c r="Q46" s="21">
        <v>340716592</v>
      </c>
      <c r="R46" s="6"/>
      <c r="S46" s="21">
        <v>1430465</v>
      </c>
      <c r="T46" s="6"/>
      <c r="U46" s="21">
        <v>3022341070246</v>
      </c>
      <c r="V46" s="6"/>
      <c r="W46" s="21">
        <v>8616285523724.6484</v>
      </c>
      <c r="X46" s="6"/>
      <c r="Y46" s="24">
        <v>0.10616373241380715</v>
      </c>
      <c r="AA46" s="6"/>
    </row>
    <row r="47" spans="1:27" ht="19.5" thickTop="1" x14ac:dyDescent="0.45"/>
    <row r="48" spans="1:27" x14ac:dyDescent="0.45">
      <c r="W48" s="6"/>
    </row>
    <row r="49" spans="23:23" x14ac:dyDescent="0.45">
      <c r="W49" s="6"/>
    </row>
    <row r="50" spans="23:23" x14ac:dyDescent="0.45">
      <c r="W50" s="6"/>
    </row>
    <row r="51" spans="23:23" x14ac:dyDescent="0.45">
      <c r="W51" s="6"/>
    </row>
    <row r="52" spans="23:23" x14ac:dyDescent="0.45">
      <c r="W52" s="6"/>
    </row>
    <row r="53" spans="23:23" x14ac:dyDescent="0.45">
      <c r="W53" s="6"/>
    </row>
    <row r="54" spans="23:23" x14ac:dyDescent="0.45">
      <c r="W54" s="6"/>
    </row>
    <row r="55" spans="23:23" x14ac:dyDescent="0.45">
      <c r="W55" s="6"/>
    </row>
  </sheetData>
  <mergeCells count="21">
    <mergeCell ref="A8:A10"/>
    <mergeCell ref="C9:C10"/>
    <mergeCell ref="E9:E10"/>
    <mergeCell ref="G9:G10"/>
    <mergeCell ref="C8:G8"/>
    <mergeCell ref="A2:Y2"/>
    <mergeCell ref="A3:Y3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" right="0" top="0.74803149606299213" bottom="0.74803149606299213" header="0.31496062992125984" footer="0.31496062992125984"/>
  <pageSetup paperSize="9" scale="36" orientation="landscape" useFirstPageNumber="1" r:id="rId1"/>
  <headerFooter>
    <oddFooter>&amp;C&amp;"B Nazanin,Regular"&amp;14&amp;P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71"/>
  <sheetViews>
    <sheetView rightToLeft="1" view="pageBreakPreview" topLeftCell="A9" zoomScale="90" zoomScaleNormal="100" zoomScaleSheetLayoutView="90" workbookViewId="0">
      <selection activeCell="T34" sqref="T34"/>
    </sheetView>
  </sheetViews>
  <sheetFormatPr defaultRowHeight="18.75" x14ac:dyDescent="0.45"/>
  <cols>
    <col min="1" max="1" width="34.140625" style="10" bestFit="1" customWidth="1"/>
    <col min="2" max="2" width="1" style="10" customWidth="1"/>
    <col min="3" max="3" width="17.7109375" style="10" customWidth="1"/>
    <col min="4" max="4" width="1" style="10" customWidth="1"/>
    <col min="5" max="5" width="21" style="10" customWidth="1"/>
    <col min="6" max="6" width="1" style="10" customWidth="1"/>
    <col min="7" max="7" width="20.140625" style="10" bestFit="1" customWidth="1"/>
    <col min="8" max="8" width="1" style="10" customWidth="1"/>
    <col min="9" max="9" width="25.140625" style="10" bestFit="1" customWidth="1"/>
    <col min="10" max="10" width="1" style="10" customWidth="1"/>
    <col min="11" max="11" width="18.5703125" style="10" customWidth="1"/>
    <col min="12" max="12" width="1" style="10" customWidth="1"/>
    <col min="13" max="13" width="20.5703125" style="10" customWidth="1"/>
    <col min="14" max="14" width="1" style="10" customWidth="1"/>
    <col min="15" max="15" width="21.85546875" style="10" customWidth="1"/>
    <col min="16" max="16" width="1" style="10" customWidth="1"/>
    <col min="17" max="17" width="20.140625" style="10" customWidth="1"/>
    <col min="18" max="18" width="1" style="10" customWidth="1"/>
    <col min="19" max="19" width="31.7109375" style="10" customWidth="1"/>
    <col min="20" max="20" width="7.7109375" style="10" customWidth="1"/>
    <col min="21" max="16384" width="9.140625" style="10"/>
  </cols>
  <sheetData>
    <row r="1" spans="1:19" s="39" customFormat="1" ht="21.75" x14ac:dyDescent="0.55000000000000004"/>
    <row r="2" spans="1:19" s="39" customFormat="1" ht="21.75" x14ac:dyDescent="0.55000000000000004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9" s="39" customFormat="1" ht="21.75" x14ac:dyDescent="0.55000000000000004">
      <c r="A3" s="77" t="s">
        <v>132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9" s="39" customFormat="1" ht="21.75" x14ac:dyDescent="0.55000000000000004">
      <c r="A4" s="77" t="s">
        <v>337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9" s="39" customFormat="1" ht="21.75" x14ac:dyDescent="0.55000000000000004"/>
    <row r="6" spans="1:19" s="39" customFormat="1" ht="21.75" x14ac:dyDescent="0.55000000000000004">
      <c r="A6" s="80" t="s">
        <v>186</v>
      </c>
      <c r="B6" s="80"/>
      <c r="C6" s="80"/>
      <c r="D6" s="80"/>
      <c r="E6" s="80"/>
    </row>
    <row r="7" spans="1:19" s="39" customFormat="1" ht="21.75" x14ac:dyDescent="0.55000000000000004">
      <c r="A7" s="77" t="s">
        <v>2</v>
      </c>
      <c r="C7" s="78" t="s">
        <v>134</v>
      </c>
      <c r="D7" s="78" t="s">
        <v>134</v>
      </c>
      <c r="E7" s="78" t="s">
        <v>134</v>
      </c>
      <c r="F7" s="78" t="s">
        <v>134</v>
      </c>
      <c r="G7" s="78" t="s">
        <v>134</v>
      </c>
      <c r="H7" s="78" t="s">
        <v>134</v>
      </c>
      <c r="I7" s="78" t="s">
        <v>134</v>
      </c>
      <c r="K7" s="78" t="s">
        <v>135</v>
      </c>
      <c r="L7" s="78" t="s">
        <v>135</v>
      </c>
      <c r="M7" s="78" t="s">
        <v>135</v>
      </c>
      <c r="N7" s="78" t="s">
        <v>135</v>
      </c>
      <c r="O7" s="78" t="s">
        <v>135</v>
      </c>
      <c r="P7" s="78" t="s">
        <v>135</v>
      </c>
      <c r="Q7" s="78" t="s">
        <v>135</v>
      </c>
    </row>
    <row r="8" spans="1:19" s="39" customFormat="1" ht="86.25" customHeight="1" x14ac:dyDescent="0.55000000000000004">
      <c r="A8" s="77" t="s">
        <v>2</v>
      </c>
      <c r="C8" s="78" t="s">
        <v>6</v>
      </c>
      <c r="E8" s="78" t="s">
        <v>148</v>
      </c>
      <c r="G8" s="78" t="s">
        <v>149</v>
      </c>
      <c r="I8" s="79" t="s">
        <v>150</v>
      </c>
      <c r="K8" s="78" t="s">
        <v>6</v>
      </c>
      <c r="M8" s="78" t="s">
        <v>148</v>
      </c>
      <c r="O8" s="78" t="s">
        <v>149</v>
      </c>
      <c r="Q8" s="79" t="s">
        <v>150</v>
      </c>
    </row>
    <row r="9" spans="1:19" ht="21" x14ac:dyDescent="0.55000000000000004">
      <c r="A9" s="11" t="s">
        <v>338</v>
      </c>
      <c r="C9" s="9">
        <v>16200000</v>
      </c>
      <c r="D9" s="9"/>
      <c r="E9" s="9">
        <v>152671674487</v>
      </c>
      <c r="F9" s="9"/>
      <c r="G9" s="9">
        <v>153314598857</v>
      </c>
      <c r="H9" s="9"/>
      <c r="I9" s="9">
        <v>-642924369</v>
      </c>
      <c r="J9" s="9"/>
      <c r="K9" s="9">
        <v>16200000</v>
      </c>
      <c r="L9" s="9"/>
      <c r="M9" s="9">
        <v>152671674487</v>
      </c>
      <c r="N9" s="9"/>
      <c r="O9" s="9">
        <v>153314598857</v>
      </c>
      <c r="P9" s="9"/>
      <c r="Q9" s="9">
        <v>-642924379</v>
      </c>
    </row>
    <row r="10" spans="1:19" ht="21" x14ac:dyDescent="0.55000000000000004">
      <c r="A10" s="11" t="s">
        <v>231</v>
      </c>
      <c r="C10" s="9">
        <v>18000</v>
      </c>
      <c r="D10" s="9"/>
      <c r="E10" s="9">
        <v>1072537962</v>
      </c>
      <c r="F10" s="9"/>
      <c r="G10" s="9">
        <v>1069340987</v>
      </c>
      <c r="H10" s="9"/>
      <c r="I10" s="9">
        <v>3196975</v>
      </c>
      <c r="J10" s="9"/>
      <c r="K10" s="9">
        <v>18000</v>
      </c>
      <c r="L10" s="9"/>
      <c r="M10" s="9">
        <v>1072537962</v>
      </c>
      <c r="N10" s="9"/>
      <c r="O10" s="9">
        <v>836924838</v>
      </c>
      <c r="P10" s="9"/>
      <c r="Q10" s="9">
        <v>235613124</v>
      </c>
    </row>
    <row r="11" spans="1:19" ht="21" x14ac:dyDescent="0.55000000000000004">
      <c r="A11" s="11" t="s">
        <v>151</v>
      </c>
      <c r="C11" s="9">
        <v>2739480</v>
      </c>
      <c r="D11" s="9"/>
      <c r="E11" s="9">
        <v>119056478316</v>
      </c>
      <c r="F11" s="9"/>
      <c r="G11" s="9">
        <v>117459314494</v>
      </c>
      <c r="H11" s="9"/>
      <c r="I11" s="9">
        <v>1597163822</v>
      </c>
      <c r="J11" s="9"/>
      <c r="K11" s="9">
        <v>2739480</v>
      </c>
      <c r="L11" s="9"/>
      <c r="M11" s="9">
        <v>119056478316</v>
      </c>
      <c r="N11" s="9"/>
      <c r="O11" s="9">
        <v>120797323568</v>
      </c>
      <c r="P11" s="9"/>
      <c r="Q11" s="9">
        <v>-1740845251</v>
      </c>
    </row>
    <row r="12" spans="1:19" ht="21" x14ac:dyDescent="0.55000000000000004">
      <c r="A12" s="11" t="s">
        <v>277</v>
      </c>
      <c r="C12" s="9">
        <v>75989186</v>
      </c>
      <c r="D12" s="9"/>
      <c r="E12" s="9">
        <v>495216997156</v>
      </c>
      <c r="F12" s="9"/>
      <c r="G12" s="9">
        <v>496378095643</v>
      </c>
      <c r="H12" s="9"/>
      <c r="I12" s="9">
        <v>-1161098486</v>
      </c>
      <c r="J12" s="9"/>
      <c r="K12" s="9">
        <v>75989186</v>
      </c>
      <c r="L12" s="9"/>
      <c r="M12" s="9">
        <v>495216997156</v>
      </c>
      <c r="N12" s="9"/>
      <c r="O12" s="9">
        <v>493870143469</v>
      </c>
      <c r="P12" s="9"/>
      <c r="Q12" s="9">
        <v>1346853687</v>
      </c>
      <c r="S12" s="9"/>
    </row>
    <row r="13" spans="1:19" ht="21" x14ac:dyDescent="0.55000000000000004">
      <c r="A13" s="11" t="s">
        <v>339</v>
      </c>
      <c r="C13" s="9">
        <v>50000</v>
      </c>
      <c r="D13" s="9"/>
      <c r="E13" s="9">
        <v>12019997737</v>
      </c>
      <c r="F13" s="9"/>
      <c r="G13" s="9">
        <v>11715034304</v>
      </c>
      <c r="H13" s="9"/>
      <c r="I13" s="9">
        <v>304963433</v>
      </c>
      <c r="J13" s="9"/>
      <c r="K13" s="9">
        <v>50000</v>
      </c>
      <c r="L13" s="9"/>
      <c r="M13" s="9">
        <v>12019997737</v>
      </c>
      <c r="N13" s="9"/>
      <c r="O13" s="9">
        <v>11715034304</v>
      </c>
      <c r="P13" s="9"/>
      <c r="Q13" s="9">
        <v>304963433</v>
      </c>
    </row>
    <row r="14" spans="1:19" ht="21" x14ac:dyDescent="0.55000000000000004">
      <c r="A14" s="11" t="s">
        <v>17</v>
      </c>
      <c r="C14" s="9">
        <v>17690450</v>
      </c>
      <c r="D14" s="9"/>
      <c r="E14" s="9">
        <v>364845996349</v>
      </c>
      <c r="F14" s="9"/>
      <c r="G14" s="9">
        <v>362976828445</v>
      </c>
      <c r="H14" s="9"/>
      <c r="I14" s="9">
        <v>1869167904</v>
      </c>
      <c r="J14" s="9"/>
      <c r="K14" s="9">
        <v>17690450</v>
      </c>
      <c r="L14" s="9"/>
      <c r="M14" s="9">
        <v>364845996349</v>
      </c>
      <c r="N14" s="9"/>
      <c r="O14" s="9">
        <v>363537364359</v>
      </c>
      <c r="P14" s="9"/>
      <c r="Q14" s="9">
        <v>1308631990</v>
      </c>
    </row>
    <row r="15" spans="1:19" ht="21" x14ac:dyDescent="0.55000000000000004">
      <c r="A15" s="11" t="s">
        <v>315</v>
      </c>
      <c r="C15" s="9">
        <v>0</v>
      </c>
      <c r="D15" s="9"/>
      <c r="E15" s="9">
        <v>0</v>
      </c>
      <c r="F15" s="9"/>
      <c r="G15" s="9">
        <v>334516224567</v>
      </c>
      <c r="H15" s="9"/>
      <c r="I15" s="9">
        <v>-334516224567</v>
      </c>
      <c r="J15" s="9"/>
      <c r="K15" s="9">
        <v>0</v>
      </c>
      <c r="L15" s="9"/>
      <c r="M15" s="9">
        <v>0</v>
      </c>
      <c r="N15" s="9"/>
      <c r="O15" s="9">
        <v>69479726762</v>
      </c>
      <c r="P15" s="9"/>
      <c r="Q15" s="9">
        <v>-69479726762</v>
      </c>
    </row>
    <row r="16" spans="1:19" ht="21" x14ac:dyDescent="0.55000000000000004">
      <c r="A16" s="11" t="s">
        <v>229</v>
      </c>
      <c r="C16" s="9">
        <v>389000</v>
      </c>
      <c r="D16" s="9"/>
      <c r="E16" s="9">
        <v>97222381000</v>
      </c>
      <c r="F16" s="9"/>
      <c r="G16" s="9">
        <v>62084495606</v>
      </c>
      <c r="H16" s="9"/>
      <c r="I16" s="9">
        <v>35137885394</v>
      </c>
      <c r="J16" s="9"/>
      <c r="K16" s="9">
        <v>389000</v>
      </c>
      <c r="L16" s="9"/>
      <c r="M16" s="9">
        <v>97222381000</v>
      </c>
      <c r="N16" s="9"/>
      <c r="O16" s="9">
        <v>53521631140</v>
      </c>
      <c r="P16" s="9"/>
      <c r="Q16" s="9">
        <v>43700749860</v>
      </c>
    </row>
    <row r="17" spans="1:17" ht="21" x14ac:dyDescent="0.55000000000000004">
      <c r="A17" s="11" t="s">
        <v>239</v>
      </c>
      <c r="C17" s="9">
        <v>9063605</v>
      </c>
      <c r="D17" s="9"/>
      <c r="E17" s="9">
        <v>547623520528</v>
      </c>
      <c r="F17" s="9"/>
      <c r="G17" s="9">
        <v>359989205943</v>
      </c>
      <c r="H17" s="9"/>
      <c r="I17" s="9">
        <v>187634314585</v>
      </c>
      <c r="J17" s="9"/>
      <c r="K17" s="9">
        <v>9063605</v>
      </c>
      <c r="L17" s="9"/>
      <c r="M17" s="9">
        <v>547623520528</v>
      </c>
      <c r="N17" s="9"/>
      <c r="O17" s="9">
        <v>596818395525</v>
      </c>
      <c r="P17" s="9"/>
      <c r="Q17" s="9">
        <v>-49194874996</v>
      </c>
    </row>
    <row r="18" spans="1:17" ht="21" x14ac:dyDescent="0.55000000000000004">
      <c r="A18" s="11" t="s">
        <v>341</v>
      </c>
      <c r="C18" s="9">
        <v>3000000</v>
      </c>
      <c r="D18" s="9"/>
      <c r="E18" s="9">
        <v>126354522375</v>
      </c>
      <c r="F18" s="9"/>
      <c r="G18" s="9">
        <v>127253579282</v>
      </c>
      <c r="H18" s="9"/>
      <c r="I18" s="9">
        <v>-899056907</v>
      </c>
      <c r="J18" s="9"/>
      <c r="K18" s="9">
        <v>3000000</v>
      </c>
      <c r="L18" s="9"/>
      <c r="M18" s="9">
        <v>126354522375</v>
      </c>
      <c r="N18" s="9"/>
      <c r="O18" s="9">
        <v>127253579282</v>
      </c>
      <c r="P18" s="9"/>
      <c r="Q18" s="9">
        <v>-899056907</v>
      </c>
    </row>
    <row r="19" spans="1:17" ht="21" x14ac:dyDescent="0.55000000000000004">
      <c r="A19" s="11" t="s">
        <v>287</v>
      </c>
      <c r="C19" s="9">
        <v>18819449</v>
      </c>
      <c r="D19" s="9"/>
      <c r="E19" s="9">
        <v>554792484635</v>
      </c>
      <c r="F19" s="9"/>
      <c r="G19" s="9">
        <v>551532612047</v>
      </c>
      <c r="H19" s="9"/>
      <c r="I19" s="9">
        <v>3259872588</v>
      </c>
      <c r="J19" s="9"/>
      <c r="K19" s="9">
        <v>18819449</v>
      </c>
      <c r="L19" s="9"/>
      <c r="M19" s="9">
        <v>554792484635</v>
      </c>
      <c r="N19" s="9"/>
      <c r="O19" s="9">
        <v>556862306629</v>
      </c>
      <c r="P19" s="9"/>
      <c r="Q19" s="9">
        <v>-2069821993</v>
      </c>
    </row>
    <row r="20" spans="1:17" ht="21" x14ac:dyDescent="0.55000000000000004">
      <c r="A20" s="11" t="s">
        <v>223</v>
      </c>
      <c r="C20" s="9">
        <v>3500000</v>
      </c>
      <c r="D20" s="9"/>
      <c r="E20" s="9">
        <v>57553555937</v>
      </c>
      <c r="F20" s="9"/>
      <c r="G20" s="9">
        <v>57959147604</v>
      </c>
      <c r="H20" s="9"/>
      <c r="I20" s="9">
        <v>-405591666</v>
      </c>
      <c r="J20" s="9"/>
      <c r="K20" s="9">
        <v>3500000</v>
      </c>
      <c r="L20" s="9"/>
      <c r="M20" s="9">
        <v>57553555937</v>
      </c>
      <c r="N20" s="9"/>
      <c r="O20" s="9">
        <v>57959147604</v>
      </c>
      <c r="P20" s="9"/>
      <c r="Q20" s="9">
        <v>-405591666</v>
      </c>
    </row>
    <row r="21" spans="1:17" ht="21" x14ac:dyDescent="0.55000000000000004">
      <c r="A21" s="11" t="s">
        <v>285</v>
      </c>
      <c r="C21" s="9">
        <v>49430475</v>
      </c>
      <c r="D21" s="9"/>
      <c r="E21" s="9">
        <v>875202607048</v>
      </c>
      <c r="F21" s="9"/>
      <c r="G21" s="9">
        <v>875085259284</v>
      </c>
      <c r="H21" s="9"/>
      <c r="I21" s="9">
        <v>117347764</v>
      </c>
      <c r="J21" s="9"/>
      <c r="K21" s="9">
        <v>49430475</v>
      </c>
      <c r="L21" s="9"/>
      <c r="M21" s="9">
        <v>875202607048</v>
      </c>
      <c r="N21" s="9"/>
      <c r="O21" s="9">
        <v>870299659024</v>
      </c>
      <c r="P21" s="9"/>
      <c r="Q21" s="9">
        <v>4902948024</v>
      </c>
    </row>
    <row r="22" spans="1:17" ht="21" x14ac:dyDescent="0.55000000000000004">
      <c r="A22" s="11" t="s">
        <v>14</v>
      </c>
      <c r="C22" s="9">
        <v>2584756</v>
      </c>
      <c r="D22" s="9"/>
      <c r="E22" s="9">
        <v>527093520191</v>
      </c>
      <c r="F22" s="9"/>
      <c r="G22" s="9">
        <v>529891959479</v>
      </c>
      <c r="H22" s="9"/>
      <c r="I22" s="9">
        <v>-2798439287</v>
      </c>
      <c r="J22" s="9"/>
      <c r="K22" s="9">
        <v>2584756</v>
      </c>
      <c r="L22" s="9"/>
      <c r="M22" s="9">
        <v>527093520191</v>
      </c>
      <c r="N22" s="9"/>
      <c r="O22" s="9">
        <v>525881337801</v>
      </c>
      <c r="P22" s="9"/>
      <c r="Q22" s="9">
        <v>1212182390</v>
      </c>
    </row>
    <row r="23" spans="1:17" ht="21" x14ac:dyDescent="0.55000000000000004">
      <c r="A23" s="11" t="s">
        <v>294</v>
      </c>
      <c r="C23" s="9">
        <v>300000</v>
      </c>
      <c r="D23" s="9"/>
      <c r="E23" s="9">
        <v>12048242025</v>
      </c>
      <c r="F23" s="9"/>
      <c r="G23" s="9">
        <v>17585015233</v>
      </c>
      <c r="H23" s="9"/>
      <c r="I23" s="9">
        <v>-5536773208</v>
      </c>
      <c r="J23" s="9"/>
      <c r="K23" s="9">
        <v>300000</v>
      </c>
      <c r="L23" s="9"/>
      <c r="M23" s="9">
        <v>12048242025</v>
      </c>
      <c r="N23" s="9"/>
      <c r="O23" s="9">
        <v>12068632056</v>
      </c>
      <c r="P23" s="9"/>
      <c r="Q23" s="9">
        <v>-20390031</v>
      </c>
    </row>
    <row r="24" spans="1:17" ht="21" x14ac:dyDescent="0.55000000000000004">
      <c r="A24" s="11" t="s">
        <v>340</v>
      </c>
      <c r="C24" s="9">
        <v>1055880</v>
      </c>
      <c r="D24" s="9"/>
      <c r="E24" s="9">
        <v>20489102080</v>
      </c>
      <c r="F24" s="9"/>
      <c r="G24" s="9">
        <v>20429781432</v>
      </c>
      <c r="H24" s="9"/>
      <c r="I24" s="9">
        <v>59320648</v>
      </c>
      <c r="J24" s="9"/>
      <c r="K24" s="9">
        <v>1055880</v>
      </c>
      <c r="L24" s="9"/>
      <c r="M24" s="9">
        <v>20489102080</v>
      </c>
      <c r="N24" s="9"/>
      <c r="O24" s="9">
        <v>20429781432</v>
      </c>
      <c r="P24" s="9"/>
      <c r="Q24" s="9">
        <v>59320648</v>
      </c>
    </row>
    <row r="25" spans="1:17" ht="21" x14ac:dyDescent="0.55000000000000004">
      <c r="A25" s="11" t="s">
        <v>286</v>
      </c>
      <c r="C25" s="9">
        <v>18000</v>
      </c>
      <c r="D25" s="9"/>
      <c r="E25" s="9">
        <v>1054653387</v>
      </c>
      <c r="F25" s="9"/>
      <c r="G25" s="9">
        <v>852021153</v>
      </c>
      <c r="H25" s="9"/>
      <c r="I25" s="9">
        <v>202632234</v>
      </c>
      <c r="J25" s="9"/>
      <c r="K25" s="9">
        <v>18000</v>
      </c>
      <c r="L25" s="9"/>
      <c r="M25" s="9">
        <v>1054653387</v>
      </c>
      <c r="N25" s="9"/>
      <c r="O25" s="9">
        <v>206174160</v>
      </c>
      <c r="P25" s="9"/>
      <c r="Q25" s="9">
        <v>848479227</v>
      </c>
    </row>
    <row r="26" spans="1:17" ht="21" x14ac:dyDescent="0.55000000000000004">
      <c r="A26" s="11" t="s">
        <v>227</v>
      </c>
      <c r="C26" s="9">
        <v>41676141</v>
      </c>
      <c r="D26" s="9"/>
      <c r="E26" s="9">
        <v>1086569345650</v>
      </c>
      <c r="F26" s="9"/>
      <c r="G26" s="9">
        <v>1083420997623</v>
      </c>
      <c r="H26" s="9"/>
      <c r="I26" s="9">
        <v>3148348027</v>
      </c>
      <c r="J26" s="9"/>
      <c r="K26" s="9">
        <v>41676141</v>
      </c>
      <c r="L26" s="9"/>
      <c r="M26" s="9">
        <v>1086569345650</v>
      </c>
      <c r="N26" s="9"/>
      <c r="O26" s="9">
        <v>1072629840452</v>
      </c>
      <c r="P26" s="9"/>
      <c r="Q26" s="9">
        <v>13939505198</v>
      </c>
    </row>
    <row r="27" spans="1:17" ht="21" x14ac:dyDescent="0.55000000000000004">
      <c r="A27" s="11" t="s">
        <v>228</v>
      </c>
      <c r="C27" s="9">
        <v>1</v>
      </c>
      <c r="D27" s="9"/>
      <c r="E27" s="9">
        <v>32639</v>
      </c>
      <c r="F27" s="9"/>
      <c r="G27" s="9">
        <v>32418</v>
      </c>
      <c r="H27" s="9"/>
      <c r="I27" s="9">
        <v>221</v>
      </c>
      <c r="J27" s="9"/>
      <c r="K27" s="9">
        <v>1</v>
      </c>
      <c r="L27" s="9"/>
      <c r="M27" s="9">
        <v>32639</v>
      </c>
      <c r="N27" s="9"/>
      <c r="O27" s="9">
        <v>28911</v>
      </c>
      <c r="P27" s="9"/>
      <c r="Q27" s="9">
        <v>3728</v>
      </c>
    </row>
    <row r="28" spans="1:17" ht="21" x14ac:dyDescent="0.55000000000000004">
      <c r="A28" s="11" t="s">
        <v>220</v>
      </c>
      <c r="C28" s="9">
        <v>4931567</v>
      </c>
      <c r="D28" s="9"/>
      <c r="E28" s="9">
        <v>792634432286</v>
      </c>
      <c r="F28" s="9"/>
      <c r="G28" s="9">
        <v>793783304551</v>
      </c>
      <c r="H28" s="9"/>
      <c r="I28" s="9">
        <v>-1148872264</v>
      </c>
      <c r="J28" s="9"/>
      <c r="K28" s="9">
        <v>4931567</v>
      </c>
      <c r="L28" s="9"/>
      <c r="M28" s="9">
        <v>792634432286</v>
      </c>
      <c r="N28" s="9"/>
      <c r="O28" s="9">
        <v>785496783313</v>
      </c>
      <c r="P28" s="9"/>
      <c r="Q28" s="9">
        <v>7137648973</v>
      </c>
    </row>
    <row r="29" spans="1:17" ht="21" x14ac:dyDescent="0.55000000000000004">
      <c r="A29" s="11" t="s">
        <v>302</v>
      </c>
      <c r="C29" s="9">
        <v>26770000</v>
      </c>
      <c r="D29" s="9"/>
      <c r="E29" s="9">
        <v>729060427448</v>
      </c>
      <c r="F29" s="9"/>
      <c r="G29" s="9">
        <v>749764096070</v>
      </c>
      <c r="H29" s="9"/>
      <c r="I29" s="9">
        <v>-20703668621</v>
      </c>
      <c r="J29" s="9"/>
      <c r="K29" s="9">
        <v>26770000</v>
      </c>
      <c r="L29" s="9"/>
      <c r="M29" s="9">
        <v>729060427448</v>
      </c>
      <c r="N29" s="9"/>
      <c r="O29" s="9">
        <v>756719542947</v>
      </c>
      <c r="P29" s="9"/>
      <c r="Q29" s="9">
        <v>-27659115498</v>
      </c>
    </row>
    <row r="30" spans="1:17" ht="21" x14ac:dyDescent="0.55000000000000004">
      <c r="A30" s="11" t="s">
        <v>232</v>
      </c>
      <c r="C30" s="9">
        <v>35062030</v>
      </c>
      <c r="D30" s="9"/>
      <c r="E30" s="9">
        <v>1755446242576</v>
      </c>
      <c r="F30" s="9"/>
      <c r="G30" s="9">
        <v>1753563089070</v>
      </c>
      <c r="H30" s="9"/>
      <c r="I30" s="9">
        <v>1883153506</v>
      </c>
      <c r="J30" s="9"/>
      <c r="K30" s="9">
        <v>35062030</v>
      </c>
      <c r="L30" s="9"/>
      <c r="M30" s="9">
        <v>1755446242576</v>
      </c>
      <c r="N30" s="9"/>
      <c r="O30" s="9">
        <v>1728681021480</v>
      </c>
      <c r="P30" s="9"/>
      <c r="Q30" s="9">
        <v>26765221096</v>
      </c>
    </row>
    <row r="31" spans="1:17" ht="21" x14ac:dyDescent="0.55000000000000004">
      <c r="A31" s="11" t="s">
        <v>19</v>
      </c>
      <c r="C31" s="9">
        <v>31428572</v>
      </c>
      <c r="D31" s="9"/>
      <c r="E31" s="9">
        <v>288256771919</v>
      </c>
      <c r="F31" s="9"/>
      <c r="G31" s="9">
        <v>780051366325</v>
      </c>
      <c r="H31" s="9"/>
      <c r="I31" s="9">
        <v>-491794594405</v>
      </c>
      <c r="J31" s="9"/>
      <c r="K31" s="9">
        <v>31428572</v>
      </c>
      <c r="L31" s="9"/>
      <c r="M31" s="9">
        <v>288256771919</v>
      </c>
      <c r="N31" s="9"/>
      <c r="O31" s="9">
        <v>267650433460</v>
      </c>
      <c r="P31" s="9"/>
      <c r="Q31" s="9">
        <v>20606338459</v>
      </c>
    </row>
    <row r="32" spans="1:17" ht="21" x14ac:dyDescent="0.55000000000000004">
      <c r="A32" s="11" t="s">
        <v>274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2</v>
      </c>
      <c r="P32" s="9"/>
      <c r="Q32" s="9">
        <v>-2</v>
      </c>
    </row>
    <row r="33" spans="1:17" ht="21" x14ac:dyDescent="0.55000000000000004">
      <c r="A33" s="11" t="s">
        <v>268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13</v>
      </c>
      <c r="P33" s="9"/>
      <c r="Q33" s="9">
        <v>-13</v>
      </c>
    </row>
    <row r="34" spans="1:17" ht="21" x14ac:dyDescent="0.55000000000000004">
      <c r="A34" s="11" t="s">
        <v>275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-12</v>
      </c>
      <c r="P34" s="9"/>
      <c r="Q34" s="9">
        <v>12</v>
      </c>
    </row>
    <row r="35" spans="1:17" ht="21" x14ac:dyDescent="0.55000000000000004">
      <c r="A35" s="11" t="s">
        <v>235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162</v>
      </c>
      <c r="P35" s="9"/>
      <c r="Q35" s="9">
        <v>-162</v>
      </c>
    </row>
    <row r="36" spans="1:17" ht="21" x14ac:dyDescent="0.55000000000000004">
      <c r="A36" s="11" t="s">
        <v>273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18</v>
      </c>
      <c r="P36" s="9"/>
      <c r="Q36" s="9">
        <v>-18</v>
      </c>
    </row>
    <row r="37" spans="1:17" ht="21" x14ac:dyDescent="0.55000000000000004">
      <c r="A37" s="11" t="s">
        <v>236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75</v>
      </c>
      <c r="P37" s="9"/>
      <c r="Q37" s="9">
        <v>-75</v>
      </c>
    </row>
    <row r="38" spans="1:17" ht="21" x14ac:dyDescent="0.55000000000000004">
      <c r="A38" s="11" t="s">
        <v>278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94</v>
      </c>
      <c r="P38" s="9"/>
      <c r="Q38" s="9">
        <v>-94</v>
      </c>
    </row>
    <row r="39" spans="1:17" ht="21" x14ac:dyDescent="0.55000000000000004">
      <c r="A39" s="11" t="s">
        <v>238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18</v>
      </c>
      <c r="P39" s="9"/>
      <c r="Q39" s="9">
        <v>-18</v>
      </c>
    </row>
    <row r="40" spans="1:17" ht="21" x14ac:dyDescent="0.55000000000000004">
      <c r="A40" s="11" t="s">
        <v>276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14</v>
      </c>
      <c r="P40" s="9"/>
      <c r="Q40" s="9">
        <v>-14</v>
      </c>
    </row>
    <row r="41" spans="1:17" ht="21" x14ac:dyDescent="0.55000000000000004">
      <c r="A41" s="11" t="s">
        <v>221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19</v>
      </c>
      <c r="P41" s="9"/>
      <c r="Q41" s="9">
        <v>-19</v>
      </c>
    </row>
    <row r="42" spans="1:17" ht="21" x14ac:dyDescent="0.55000000000000004">
      <c r="A42" s="11" t="s">
        <v>219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58</v>
      </c>
      <c r="P42" s="9"/>
      <c r="Q42" s="9">
        <v>-58</v>
      </c>
    </row>
    <row r="43" spans="1:17" ht="21" x14ac:dyDescent="0.55000000000000004">
      <c r="A43" s="11" t="s">
        <v>226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31</v>
      </c>
      <c r="P43" s="9"/>
      <c r="Q43" s="9">
        <v>-31</v>
      </c>
    </row>
    <row r="44" spans="1:17" ht="21" x14ac:dyDescent="0.55000000000000004">
      <c r="A44" s="11" t="s">
        <v>270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23</v>
      </c>
      <c r="P44" s="9"/>
      <c r="Q44" s="9">
        <v>-23</v>
      </c>
    </row>
    <row r="45" spans="1:17" ht="21" x14ac:dyDescent="0.55000000000000004">
      <c r="A45" s="11" t="s">
        <v>15</v>
      </c>
      <c r="C45" s="9">
        <v>0</v>
      </c>
      <c r="D45" s="9"/>
      <c r="E45" s="9">
        <v>0</v>
      </c>
      <c r="F45" s="9"/>
      <c r="G45" s="9">
        <v>89049110820</v>
      </c>
      <c r="H45" s="9"/>
      <c r="I45" s="9">
        <v>-89049110820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0</v>
      </c>
    </row>
    <row r="46" spans="1:17" ht="21" x14ac:dyDescent="0.55000000000000004">
      <c r="A46" s="11" t="s">
        <v>16</v>
      </c>
      <c r="C46" s="9">
        <v>0</v>
      </c>
      <c r="D46" s="9"/>
      <c r="E46" s="9">
        <v>0</v>
      </c>
      <c r="F46" s="9"/>
      <c r="G46" s="9">
        <v>121516242672</v>
      </c>
      <c r="H46" s="9"/>
      <c r="I46" s="9">
        <v>-121516242672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0</v>
      </c>
    </row>
    <row r="47" spans="1:17" ht="21" x14ac:dyDescent="0.55000000000000004">
      <c r="A47" s="11" t="s">
        <v>312</v>
      </c>
      <c r="C47" s="9">
        <v>0</v>
      </c>
      <c r="D47" s="9"/>
      <c r="E47" s="9">
        <v>0</v>
      </c>
      <c r="F47" s="9"/>
      <c r="G47" s="9">
        <v>353222875</v>
      </c>
      <c r="H47" s="9"/>
      <c r="I47" s="9">
        <v>-353222875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0</v>
      </c>
    </row>
    <row r="48" spans="1:17" ht="21" x14ac:dyDescent="0.55000000000000004">
      <c r="A48" s="11" t="s">
        <v>313</v>
      </c>
      <c r="C48" s="9">
        <v>0</v>
      </c>
      <c r="D48" s="9"/>
      <c r="E48" s="9">
        <v>0</v>
      </c>
      <c r="F48" s="9"/>
      <c r="G48" s="9">
        <v>3755739</v>
      </c>
      <c r="H48" s="9"/>
      <c r="I48" s="9">
        <v>-3755739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0</v>
      </c>
    </row>
    <row r="49" spans="1:17" ht="21" x14ac:dyDescent="0.55000000000000004">
      <c r="A49" s="11" t="s">
        <v>314</v>
      </c>
      <c r="C49" s="9">
        <v>0</v>
      </c>
      <c r="D49" s="9"/>
      <c r="E49" s="9">
        <v>0</v>
      </c>
      <c r="F49" s="9"/>
      <c r="G49" s="9">
        <v>49135222</v>
      </c>
      <c r="H49" s="9"/>
      <c r="I49" s="9">
        <v>-49135222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0</v>
      </c>
    </row>
    <row r="50" spans="1:17" ht="21" x14ac:dyDescent="0.55000000000000004">
      <c r="A50" s="11" t="s">
        <v>271</v>
      </c>
      <c r="C50" s="9">
        <v>0</v>
      </c>
      <c r="D50" s="9"/>
      <c r="E50" s="9">
        <v>0</v>
      </c>
      <c r="F50" s="9"/>
      <c r="G50" s="9">
        <v>-51786905</v>
      </c>
      <c r="H50" s="9"/>
      <c r="I50" s="9">
        <v>51786905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0</v>
      </c>
    </row>
    <row r="51" spans="1:17" ht="21" x14ac:dyDescent="0.55000000000000004">
      <c r="A51" s="11" t="s">
        <v>240</v>
      </c>
      <c r="C51" s="9">
        <v>0</v>
      </c>
      <c r="D51" s="9"/>
      <c r="E51" s="9">
        <v>0</v>
      </c>
      <c r="F51" s="9"/>
      <c r="G51" s="9">
        <v>376608900</v>
      </c>
      <c r="H51" s="9"/>
      <c r="I51" s="9">
        <v>-376608900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0</v>
      </c>
    </row>
    <row r="52" spans="1:17" ht="21" x14ac:dyDescent="0.55000000000000004">
      <c r="A52" s="11" t="s">
        <v>18</v>
      </c>
      <c r="C52" s="9">
        <v>0</v>
      </c>
      <c r="D52" s="9"/>
      <c r="E52" s="9">
        <v>0</v>
      </c>
      <c r="F52" s="9"/>
      <c r="G52" s="9">
        <v>3894675656</v>
      </c>
      <c r="H52" s="9"/>
      <c r="I52" s="9">
        <v>-3894675656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0</v>
      </c>
    </row>
    <row r="53" spans="1:17" ht="21" x14ac:dyDescent="0.55000000000000004">
      <c r="A53" s="11" t="s">
        <v>295</v>
      </c>
      <c r="C53" s="9">
        <v>0</v>
      </c>
      <c r="D53" s="9"/>
      <c r="E53" s="9">
        <v>0</v>
      </c>
      <c r="F53" s="9"/>
      <c r="G53" s="9">
        <v>-132588867</v>
      </c>
      <c r="H53" s="9"/>
      <c r="I53" s="9">
        <v>132588867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0</v>
      </c>
    </row>
    <row r="54" spans="1:17" ht="21" x14ac:dyDescent="0.55000000000000004">
      <c r="A54" s="11" t="s">
        <v>230</v>
      </c>
      <c r="C54" s="9">
        <v>0</v>
      </c>
      <c r="D54" s="9"/>
      <c r="E54" s="9">
        <v>0</v>
      </c>
      <c r="F54" s="9"/>
      <c r="G54" s="9">
        <v>6155870696</v>
      </c>
      <c r="H54" s="9"/>
      <c r="I54" s="9">
        <v>-6155870696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0</v>
      </c>
    </row>
    <row r="55" spans="1:17" ht="21" x14ac:dyDescent="0.55000000000000004">
      <c r="A55" s="11" t="s">
        <v>209</v>
      </c>
      <c r="C55" s="9">
        <v>0</v>
      </c>
      <c r="D55" s="9"/>
      <c r="E55" s="9">
        <v>0</v>
      </c>
      <c r="F55" s="9"/>
      <c r="G55" s="9">
        <v>-88654614</v>
      </c>
      <c r="H55" s="9"/>
      <c r="I55" s="9">
        <v>88654614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0</v>
      </c>
    </row>
    <row r="56" spans="1:17" ht="21" x14ac:dyDescent="0.55000000000000004">
      <c r="A56" s="11" t="s">
        <v>241</v>
      </c>
      <c r="C56" s="9">
        <v>0</v>
      </c>
      <c r="D56" s="9"/>
      <c r="E56" s="9">
        <v>0</v>
      </c>
      <c r="F56" s="9"/>
      <c r="G56" s="9">
        <v>17497150148</v>
      </c>
      <c r="H56" s="9"/>
      <c r="I56" s="9">
        <v>-17497150148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0</v>
      </c>
    </row>
    <row r="57" spans="1:17" ht="21" x14ac:dyDescent="0.55000000000000004">
      <c r="A57" s="11" t="s">
        <v>244</v>
      </c>
      <c r="C57" s="9">
        <v>1478146</v>
      </c>
      <c r="D57" s="9"/>
      <c r="E57" s="9">
        <v>1410021313717</v>
      </c>
      <c r="F57" s="9"/>
      <c r="G57" s="9">
        <v>1343391180208</v>
      </c>
      <c r="H57" s="9"/>
      <c r="I57" s="9">
        <v>66630133509</v>
      </c>
      <c r="J57" s="9"/>
      <c r="K57" s="9">
        <v>1478146</v>
      </c>
      <c r="L57" s="9"/>
      <c r="M57" s="9">
        <v>1410021313717</v>
      </c>
      <c r="N57" s="9"/>
      <c r="O57" s="9">
        <v>1301996722135</v>
      </c>
      <c r="P57" s="9"/>
      <c r="Q57" s="9">
        <v>108024591582</v>
      </c>
    </row>
    <row r="58" spans="1:17" ht="21" x14ac:dyDescent="0.55000000000000004">
      <c r="A58" s="11" t="s">
        <v>247</v>
      </c>
      <c r="C58" s="9">
        <v>252800</v>
      </c>
      <c r="D58" s="9"/>
      <c r="E58" s="9">
        <v>212465163708</v>
      </c>
      <c r="F58" s="9"/>
      <c r="G58" s="9">
        <v>222929186760</v>
      </c>
      <c r="H58" s="9"/>
      <c r="I58" s="9">
        <v>-10464023052</v>
      </c>
      <c r="J58" s="9"/>
      <c r="K58" s="9">
        <v>252800</v>
      </c>
      <c r="L58" s="9"/>
      <c r="M58" s="9">
        <v>212465163708</v>
      </c>
      <c r="N58" s="9"/>
      <c r="O58" s="9">
        <v>212122259783</v>
      </c>
      <c r="P58" s="9"/>
      <c r="Q58" s="9">
        <v>342903925</v>
      </c>
    </row>
    <row r="59" spans="1:17" ht="21" x14ac:dyDescent="0.55000000000000004">
      <c r="A59" s="11" t="s">
        <v>248</v>
      </c>
      <c r="C59" s="9">
        <v>4723959</v>
      </c>
      <c r="D59" s="9"/>
      <c r="E59" s="9">
        <v>4391068656826</v>
      </c>
      <c r="F59" s="9"/>
      <c r="G59" s="9">
        <v>4250910581757</v>
      </c>
      <c r="H59" s="9"/>
      <c r="I59" s="9">
        <v>140158075069</v>
      </c>
      <c r="J59" s="9"/>
      <c r="K59" s="9">
        <v>4723959</v>
      </c>
      <c r="L59" s="9"/>
      <c r="M59" s="9">
        <v>4391068656826</v>
      </c>
      <c r="N59" s="9"/>
      <c r="O59" s="9">
        <v>4121026295248</v>
      </c>
      <c r="P59" s="9"/>
      <c r="Q59" s="9">
        <v>270042361578</v>
      </c>
    </row>
    <row r="60" spans="1:17" ht="21" x14ac:dyDescent="0.55000000000000004">
      <c r="A60" s="11" t="s">
        <v>303</v>
      </c>
      <c r="C60" s="9">
        <v>1839000</v>
      </c>
      <c r="D60" s="9"/>
      <c r="E60" s="9">
        <v>1687896013387</v>
      </c>
      <c r="F60" s="9"/>
      <c r="G60" s="9">
        <v>1654800013125</v>
      </c>
      <c r="H60" s="9"/>
      <c r="I60" s="9">
        <v>33096000262</v>
      </c>
      <c r="J60" s="9"/>
      <c r="K60" s="9">
        <v>1839000</v>
      </c>
      <c r="L60" s="9"/>
      <c r="M60" s="9">
        <v>1687896013387</v>
      </c>
      <c r="N60" s="9"/>
      <c r="O60" s="9">
        <v>1839018390000</v>
      </c>
      <c r="P60" s="9"/>
      <c r="Q60" s="9">
        <v>-151122376612</v>
      </c>
    </row>
    <row r="61" spans="1:17" x14ac:dyDescent="0.45">
      <c r="A61" s="10" t="s">
        <v>344</v>
      </c>
      <c r="C61" s="9">
        <v>11244486</v>
      </c>
      <c r="D61" s="9"/>
      <c r="E61" s="9">
        <v>10848962259120</v>
      </c>
      <c r="F61" s="9"/>
      <c r="G61" s="9">
        <v>10963373850000</v>
      </c>
      <c r="H61" s="9"/>
      <c r="I61" s="9">
        <v>-114411590879</v>
      </c>
      <c r="J61" s="9"/>
      <c r="K61" s="9">
        <v>11244486</v>
      </c>
      <c r="L61" s="9"/>
      <c r="M61" s="9">
        <v>10848962259120</v>
      </c>
      <c r="N61" s="9"/>
      <c r="O61" s="9">
        <v>10963373850000</v>
      </c>
      <c r="P61" s="9"/>
      <c r="Q61" s="9">
        <v>-114411590879</v>
      </c>
    </row>
    <row r="62" spans="1:17" x14ac:dyDescent="0.45">
      <c r="A62" s="10" t="s">
        <v>250</v>
      </c>
      <c r="C62" s="9">
        <v>50952</v>
      </c>
      <c r="D62" s="9"/>
      <c r="E62" s="9">
        <v>303757596250</v>
      </c>
      <c r="F62" s="9"/>
      <c r="G62" s="9">
        <v>300604697585</v>
      </c>
      <c r="H62" s="9"/>
      <c r="I62" s="9">
        <v>3152898665</v>
      </c>
      <c r="J62" s="9"/>
      <c r="K62" s="9">
        <v>50952</v>
      </c>
      <c r="L62" s="9"/>
      <c r="M62" s="9">
        <v>303757596250</v>
      </c>
      <c r="N62" s="9"/>
      <c r="O62" s="9">
        <v>290426400000</v>
      </c>
      <c r="P62" s="9"/>
      <c r="Q62" s="9">
        <v>13331196250</v>
      </c>
    </row>
    <row r="63" spans="1:17" x14ac:dyDescent="0.45">
      <c r="A63" s="10" t="s">
        <v>252</v>
      </c>
      <c r="C63" s="9">
        <v>151306</v>
      </c>
      <c r="D63" s="9"/>
      <c r="E63" s="9">
        <v>982250128523</v>
      </c>
      <c r="F63" s="9"/>
      <c r="G63" s="9">
        <v>1076538001015</v>
      </c>
      <c r="H63" s="9"/>
      <c r="I63" s="9">
        <v>-94287872491</v>
      </c>
      <c r="J63" s="9"/>
      <c r="K63" s="9">
        <v>151306</v>
      </c>
      <c r="L63" s="9"/>
      <c r="M63" s="9">
        <v>982250128523</v>
      </c>
      <c r="N63" s="9"/>
      <c r="O63" s="9">
        <v>989843852000</v>
      </c>
      <c r="P63" s="9"/>
      <c r="Q63" s="9">
        <v>-7593723476</v>
      </c>
    </row>
    <row r="64" spans="1:17" x14ac:dyDescent="0.45">
      <c r="A64" s="10" t="s">
        <v>245</v>
      </c>
      <c r="C64" s="9">
        <v>0</v>
      </c>
      <c r="D64" s="9"/>
      <c r="E64" s="9">
        <v>0</v>
      </c>
      <c r="F64" s="9"/>
      <c r="G64" s="9">
        <v>0</v>
      </c>
      <c r="H64" s="9"/>
      <c r="I64" s="9">
        <v>0</v>
      </c>
      <c r="J64" s="9"/>
      <c r="K64" s="9">
        <v>1980907</v>
      </c>
      <c r="L64" s="9"/>
      <c r="M64" s="9">
        <v>1782493164545</v>
      </c>
      <c r="N64" s="9"/>
      <c r="O64" s="9">
        <v>1692447570273</v>
      </c>
      <c r="P64" s="9"/>
      <c r="Q64" s="9">
        <v>90045594272</v>
      </c>
    </row>
    <row r="65" spans="1:17" x14ac:dyDescent="0.45">
      <c r="A65" s="10" t="s">
        <v>246</v>
      </c>
      <c r="C65" s="9">
        <v>0</v>
      </c>
      <c r="D65" s="9"/>
      <c r="E65" s="9">
        <v>0</v>
      </c>
      <c r="F65" s="9"/>
      <c r="G65" s="9">
        <v>0</v>
      </c>
      <c r="H65" s="9"/>
      <c r="I65" s="9">
        <v>0</v>
      </c>
      <c r="J65" s="9"/>
      <c r="K65" s="9">
        <v>2499743</v>
      </c>
      <c r="L65" s="9"/>
      <c r="M65" s="9">
        <v>2499289921581</v>
      </c>
      <c r="N65" s="9"/>
      <c r="O65" s="9">
        <v>2497930686325</v>
      </c>
      <c r="P65" s="9"/>
      <c r="Q65" s="9">
        <v>1359235256</v>
      </c>
    </row>
    <row r="66" spans="1:17" x14ac:dyDescent="0.45">
      <c r="A66" s="10" t="s">
        <v>249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v>0</v>
      </c>
      <c r="J66" s="9"/>
      <c r="K66" s="9">
        <v>723357</v>
      </c>
      <c r="L66" s="9"/>
      <c r="M66" s="9">
        <v>650903302389</v>
      </c>
      <c r="N66" s="9"/>
      <c r="O66" s="9">
        <v>651056197057</v>
      </c>
      <c r="P66" s="9"/>
      <c r="Q66" s="9">
        <v>-152894667</v>
      </c>
    </row>
    <row r="67" spans="1:17" x14ac:dyDescent="0.45">
      <c r="A67" s="10" t="s">
        <v>59</v>
      </c>
      <c r="C67" s="9">
        <v>0</v>
      </c>
      <c r="D67" s="9"/>
      <c r="E67" s="9">
        <v>0</v>
      </c>
      <c r="F67" s="9"/>
      <c r="G67" s="9">
        <v>0</v>
      </c>
      <c r="H67" s="9"/>
      <c r="I67" s="9">
        <v>0</v>
      </c>
      <c r="J67" s="9"/>
      <c r="K67" s="9">
        <v>1000000</v>
      </c>
      <c r="L67" s="9"/>
      <c r="M67" s="9">
        <v>880940300625</v>
      </c>
      <c r="N67" s="9"/>
      <c r="O67" s="9">
        <v>854380125000</v>
      </c>
      <c r="P67" s="9"/>
      <c r="Q67" s="9">
        <v>26560175625</v>
      </c>
    </row>
    <row r="68" spans="1:17" x14ac:dyDescent="0.45">
      <c r="A68" s="10" t="s">
        <v>251</v>
      </c>
      <c r="C68" s="9">
        <v>0</v>
      </c>
      <c r="D68" s="9"/>
      <c r="E68" s="9">
        <v>0</v>
      </c>
      <c r="F68" s="9"/>
      <c r="G68" s="9">
        <v>0</v>
      </c>
      <c r="H68" s="9"/>
      <c r="I68" s="9">
        <v>0</v>
      </c>
      <c r="J68" s="9"/>
      <c r="K68" s="9">
        <v>40000</v>
      </c>
      <c r="L68" s="9"/>
      <c r="M68" s="9">
        <v>33113997000</v>
      </c>
      <c r="N68" s="9"/>
      <c r="O68" s="9">
        <v>40000239668</v>
      </c>
      <c r="P68" s="9"/>
      <c r="Q68" s="9">
        <v>-6886242668</v>
      </c>
    </row>
    <row r="69" spans="1:17" x14ac:dyDescent="0.45">
      <c r="A69" s="10" t="s">
        <v>289</v>
      </c>
      <c r="C69" s="9">
        <v>0</v>
      </c>
      <c r="D69" s="9"/>
      <c r="E69" s="9">
        <v>0</v>
      </c>
      <c r="F69" s="9"/>
      <c r="G69" s="9">
        <v>0</v>
      </c>
      <c r="H69" s="9"/>
      <c r="I69" s="9">
        <v>0</v>
      </c>
      <c r="J69" s="9"/>
      <c r="K69" s="9">
        <v>3900000</v>
      </c>
      <c r="L69" s="9"/>
      <c r="M69" s="9">
        <v>3509363812500</v>
      </c>
      <c r="N69" s="9"/>
      <c r="O69" s="9">
        <v>3900000000000</v>
      </c>
      <c r="P69" s="9"/>
      <c r="Q69" s="9">
        <v>-390636187500</v>
      </c>
    </row>
    <row r="70" spans="1:17" ht="19.5" thickBot="1" x14ac:dyDescent="0.5">
      <c r="C70" s="27">
        <v>360457241</v>
      </c>
      <c r="D70" s="9"/>
      <c r="E70" s="27">
        <v>28452706655262</v>
      </c>
      <c r="F70" s="9"/>
      <c r="G70" s="27">
        <v>29291845653209</v>
      </c>
      <c r="H70" s="9"/>
      <c r="I70" s="27">
        <v>-839138997938</v>
      </c>
      <c r="J70" s="9"/>
      <c r="K70" s="27">
        <v>370601248</v>
      </c>
      <c r="L70" s="9"/>
      <c r="M70" s="27">
        <v>37808811153902</v>
      </c>
      <c r="N70" s="9"/>
      <c r="O70" s="27">
        <v>37999651999377</v>
      </c>
      <c r="P70" s="9"/>
      <c r="Q70" s="27">
        <v>-190840845475</v>
      </c>
    </row>
    <row r="71" spans="1:17" ht="19.5" thickTop="1" x14ac:dyDescent="0.45"/>
  </sheetData>
  <mergeCells count="15"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6:E6"/>
  </mergeCells>
  <pageMargins left="0" right="0" top="0" bottom="0.74803149606299213" header="0" footer="0.31496062992125984"/>
  <pageSetup paperSize="9" scale="52" firstPageNumber="11" orientation="landscape" useFirstPageNumber="1" r:id="rId1"/>
  <headerFooter>
    <oddFooter>&amp;C&amp;"B Nazanin,Bold"&amp;12&amp;P</oddFooter>
  </headerFooter>
  <rowBreaks count="1" manualBreakCount="1">
    <brk id="34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86"/>
  <sheetViews>
    <sheetView rightToLeft="1" view="pageBreakPreview" topLeftCell="D55" zoomScale="80" zoomScaleNormal="100" zoomScaleSheetLayoutView="80" workbookViewId="0">
      <selection activeCell="Q85" sqref="Q85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13.42578125" style="3" bestFit="1" customWidth="1"/>
    <col min="4" max="4" width="1" style="3" customWidth="1"/>
    <col min="5" max="5" width="19.7109375" style="3" bestFit="1" customWidth="1"/>
    <col min="6" max="6" width="1" style="3" customWidth="1"/>
    <col min="7" max="7" width="19.42578125" style="3" bestFit="1" customWidth="1"/>
    <col min="8" max="8" width="1" style="3" customWidth="1"/>
    <col min="9" max="9" width="20.140625" style="3" customWidth="1"/>
    <col min="10" max="10" width="1" style="3" customWidth="1"/>
    <col min="11" max="11" width="16.7109375" style="3" customWidth="1"/>
    <col min="12" max="12" width="1" style="3" customWidth="1"/>
    <col min="13" max="13" width="21.140625" style="3" bestFit="1" customWidth="1"/>
    <col min="14" max="14" width="1" style="3" customWidth="1"/>
    <col min="15" max="15" width="20.5703125" style="3" bestFit="1" customWidth="1"/>
    <col min="16" max="16" width="1" style="3" customWidth="1"/>
    <col min="17" max="17" width="21.28515625" style="3" bestFit="1" customWidth="1"/>
    <col min="18" max="18" width="1" style="3" customWidth="1"/>
    <col min="19" max="19" width="9.140625" style="3" customWidth="1"/>
    <col min="20" max="16384" width="9.140625" style="3"/>
  </cols>
  <sheetData>
    <row r="1" spans="1:17" s="29" customFormat="1" ht="21.75" x14ac:dyDescent="0.55000000000000004"/>
    <row r="2" spans="1:17" s="29" customFormat="1" ht="21.75" x14ac:dyDescent="0.5500000000000000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s="29" customFormat="1" ht="21.75" x14ac:dyDescent="0.55000000000000004">
      <c r="A3" s="59" t="s">
        <v>132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s="29" customFormat="1" ht="21.75" x14ac:dyDescent="0.55000000000000004">
      <c r="A4" s="59" t="s">
        <v>337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s="29" customFormat="1" ht="21.75" x14ac:dyDescent="0.55000000000000004"/>
    <row r="6" spans="1:17" s="29" customFormat="1" ht="21.75" x14ac:dyDescent="0.55000000000000004">
      <c r="A6" s="80" t="s">
        <v>187</v>
      </c>
      <c r="B6" s="80"/>
      <c r="C6" s="80"/>
      <c r="D6" s="80"/>
      <c r="E6" s="80"/>
    </row>
    <row r="7" spans="1:17" s="29" customFormat="1" ht="21.75" x14ac:dyDescent="0.55000000000000004">
      <c r="A7" s="63" t="s">
        <v>2</v>
      </c>
      <c r="C7" s="62" t="s">
        <v>134</v>
      </c>
      <c r="D7" s="62" t="s">
        <v>134</v>
      </c>
      <c r="E7" s="62" t="s">
        <v>134</v>
      </c>
      <c r="F7" s="62" t="s">
        <v>134</v>
      </c>
      <c r="G7" s="62" t="s">
        <v>134</v>
      </c>
      <c r="H7" s="62" t="s">
        <v>134</v>
      </c>
      <c r="I7" s="62" t="s">
        <v>134</v>
      </c>
      <c r="K7" s="62" t="s">
        <v>135</v>
      </c>
      <c r="L7" s="62" t="s">
        <v>135</v>
      </c>
      <c r="M7" s="62" t="s">
        <v>135</v>
      </c>
      <c r="N7" s="62" t="s">
        <v>135</v>
      </c>
      <c r="O7" s="62" t="s">
        <v>135</v>
      </c>
      <c r="P7" s="62" t="s">
        <v>135</v>
      </c>
      <c r="Q7" s="62" t="s">
        <v>135</v>
      </c>
    </row>
    <row r="8" spans="1:17" s="29" customFormat="1" ht="61.5" customHeight="1" x14ac:dyDescent="0.55000000000000004">
      <c r="A8" s="62" t="s">
        <v>2</v>
      </c>
      <c r="C8" s="62" t="s">
        <v>6</v>
      </c>
      <c r="E8" s="62" t="s">
        <v>148</v>
      </c>
      <c r="G8" s="62" t="s">
        <v>149</v>
      </c>
      <c r="I8" s="65" t="s">
        <v>153</v>
      </c>
      <c r="K8" s="62" t="s">
        <v>6</v>
      </c>
      <c r="M8" s="62" t="s">
        <v>148</v>
      </c>
      <c r="O8" s="62" t="s">
        <v>149</v>
      </c>
      <c r="Q8" s="65" t="s">
        <v>153</v>
      </c>
    </row>
    <row r="9" spans="1:17" ht="21" x14ac:dyDescent="0.55000000000000004">
      <c r="A9" s="11" t="s">
        <v>232</v>
      </c>
      <c r="B9" s="10"/>
      <c r="C9" s="9">
        <v>27100000</v>
      </c>
      <c r="D9" s="9"/>
      <c r="E9" s="9">
        <v>1226061143921</v>
      </c>
      <c r="F9" s="9"/>
      <c r="G9" s="9">
        <v>1152434792806</v>
      </c>
      <c r="H9" s="9"/>
      <c r="I9" s="9">
        <v>73626351115</v>
      </c>
      <c r="J9" s="9"/>
      <c r="K9" s="9">
        <v>59712632</v>
      </c>
      <c r="L9" s="9"/>
      <c r="M9" s="9">
        <v>1628962763771</v>
      </c>
      <c r="N9" s="9"/>
      <c r="O9" s="9">
        <v>1539812223427</v>
      </c>
      <c r="P9" s="9"/>
      <c r="Q9" s="9">
        <v>89150540344</v>
      </c>
    </row>
    <row r="10" spans="1:17" ht="21" x14ac:dyDescent="0.55000000000000004">
      <c r="A10" s="11" t="s">
        <v>240</v>
      </c>
      <c r="B10" s="10"/>
      <c r="C10" s="9">
        <v>2100000</v>
      </c>
      <c r="D10" s="9"/>
      <c r="E10" s="9">
        <v>54792376909</v>
      </c>
      <c r="F10" s="9"/>
      <c r="G10" s="9">
        <v>51728498769</v>
      </c>
      <c r="H10" s="9"/>
      <c r="I10" s="9">
        <v>3063878140</v>
      </c>
      <c r="J10" s="9"/>
      <c r="K10" s="9">
        <v>9100000</v>
      </c>
      <c r="L10" s="9"/>
      <c r="M10" s="9">
        <v>98425770133</v>
      </c>
      <c r="N10" s="9"/>
      <c r="O10" s="9">
        <v>94111459134</v>
      </c>
      <c r="P10" s="9"/>
      <c r="Q10" s="9">
        <v>4314310999</v>
      </c>
    </row>
    <row r="11" spans="1:17" ht="21" x14ac:dyDescent="0.55000000000000004">
      <c r="A11" s="11" t="s">
        <v>315</v>
      </c>
      <c r="B11" s="10"/>
      <c r="C11" s="9">
        <v>12123555</v>
      </c>
      <c r="D11" s="9"/>
      <c r="E11" s="9">
        <v>555635358097</v>
      </c>
      <c r="F11" s="9"/>
      <c r="G11" s="9">
        <v>176019975479</v>
      </c>
      <c r="H11" s="9"/>
      <c r="I11" s="9">
        <v>379615382618</v>
      </c>
      <c r="J11" s="9"/>
      <c r="K11" s="9">
        <v>12123555</v>
      </c>
      <c r="L11" s="9"/>
      <c r="M11" s="9">
        <v>555635358097</v>
      </c>
      <c r="N11" s="9"/>
      <c r="O11" s="9">
        <v>176019975479</v>
      </c>
      <c r="P11" s="9"/>
      <c r="Q11" s="9">
        <v>379615382618</v>
      </c>
    </row>
    <row r="12" spans="1:17" s="42" customFormat="1" ht="21" x14ac:dyDescent="0.55000000000000004">
      <c r="A12" s="11" t="s">
        <v>295</v>
      </c>
      <c r="B12" s="10"/>
      <c r="C12" s="9">
        <v>326306</v>
      </c>
      <c r="D12" s="9"/>
      <c r="E12" s="9">
        <v>3394516041</v>
      </c>
      <c r="F12" s="9"/>
      <c r="G12" s="9">
        <v>3372690216</v>
      </c>
      <c r="H12" s="9"/>
      <c r="I12" s="9">
        <v>21825825</v>
      </c>
      <c r="J12" s="9"/>
      <c r="K12" s="9">
        <v>20100000</v>
      </c>
      <c r="L12" s="9"/>
      <c r="M12" s="9">
        <v>148652491636</v>
      </c>
      <c r="N12" s="9"/>
      <c r="O12" s="9">
        <v>150249171217</v>
      </c>
      <c r="P12" s="9"/>
      <c r="Q12" s="9">
        <v>-1596679581</v>
      </c>
    </row>
    <row r="13" spans="1:17" s="42" customFormat="1" ht="21" x14ac:dyDescent="0.55000000000000004">
      <c r="A13" s="11" t="s">
        <v>329</v>
      </c>
      <c r="B13" s="10"/>
      <c r="C13" s="9"/>
      <c r="D13" s="9"/>
      <c r="E13" s="9"/>
      <c r="F13" s="9"/>
      <c r="G13" s="9"/>
      <c r="H13" s="9"/>
      <c r="I13" s="9"/>
      <c r="J13" s="9"/>
      <c r="K13" s="9">
        <v>54303187</v>
      </c>
      <c r="L13" s="9"/>
      <c r="M13" s="9">
        <v>369388849816</v>
      </c>
      <c r="N13" s="9"/>
      <c r="O13" s="9">
        <v>409207255942</v>
      </c>
      <c r="P13" s="9"/>
      <c r="Q13" s="9">
        <v>-39818406126</v>
      </c>
    </row>
    <row r="14" spans="1:17" ht="21" x14ac:dyDescent="0.55000000000000004">
      <c r="A14" s="11" t="s">
        <v>231</v>
      </c>
      <c r="B14" s="10"/>
      <c r="C14" s="9"/>
      <c r="D14" s="9"/>
      <c r="E14" s="9"/>
      <c r="F14" s="9"/>
      <c r="G14" s="9"/>
      <c r="H14" s="9"/>
      <c r="I14" s="9"/>
      <c r="J14" s="9"/>
      <c r="K14" s="9">
        <v>7241000</v>
      </c>
      <c r="L14" s="9"/>
      <c r="M14" s="9">
        <v>379551497000</v>
      </c>
      <c r="N14" s="9"/>
      <c r="O14" s="9">
        <v>591029370034</v>
      </c>
      <c r="P14" s="9"/>
      <c r="Q14" s="9">
        <v>-211477873034</v>
      </c>
    </row>
    <row r="15" spans="1:17" ht="21" x14ac:dyDescent="0.55000000000000004">
      <c r="A15" s="11" t="s">
        <v>341</v>
      </c>
      <c r="B15" s="10"/>
      <c r="C15" s="9">
        <v>2000000</v>
      </c>
      <c r="D15" s="9"/>
      <c r="E15" s="9">
        <v>106015786379</v>
      </c>
      <c r="F15" s="9"/>
      <c r="G15" s="9">
        <v>101464294114</v>
      </c>
      <c r="H15" s="9"/>
      <c r="I15" s="9">
        <v>4551492265</v>
      </c>
      <c r="J15" s="9"/>
      <c r="K15" s="9">
        <v>2000000</v>
      </c>
      <c r="L15" s="9"/>
      <c r="M15" s="9">
        <v>106015786379</v>
      </c>
      <c r="N15" s="9"/>
      <c r="O15" s="9">
        <v>101464294114</v>
      </c>
      <c r="P15" s="9"/>
      <c r="Q15" s="9">
        <v>4551492265</v>
      </c>
    </row>
    <row r="16" spans="1:17" ht="21" x14ac:dyDescent="0.55000000000000004">
      <c r="A16" s="11" t="s">
        <v>14</v>
      </c>
      <c r="B16" s="10"/>
      <c r="C16" s="9">
        <v>1609581</v>
      </c>
      <c r="D16" s="9"/>
      <c r="E16" s="9">
        <v>267175726132</v>
      </c>
      <c r="F16" s="9"/>
      <c r="G16" s="9">
        <v>252915479565</v>
      </c>
      <c r="H16" s="9"/>
      <c r="I16" s="9">
        <v>14260246567</v>
      </c>
      <c r="J16" s="9"/>
      <c r="K16" s="9">
        <v>4012200</v>
      </c>
      <c r="L16" s="9"/>
      <c r="M16" s="9">
        <v>481495947543</v>
      </c>
      <c r="N16" s="9"/>
      <c r="O16" s="9">
        <v>456097946130</v>
      </c>
      <c r="P16" s="9"/>
      <c r="Q16" s="9">
        <v>25398001413</v>
      </c>
    </row>
    <row r="17" spans="1:17" ht="21" x14ac:dyDescent="0.55000000000000004">
      <c r="A17" s="11" t="s">
        <v>285</v>
      </c>
      <c r="B17" s="10"/>
      <c r="C17" s="9">
        <v>1101170</v>
      </c>
      <c r="D17" s="9"/>
      <c r="E17" s="9">
        <v>20396153473</v>
      </c>
      <c r="F17" s="9"/>
      <c r="G17" s="9">
        <v>20400144332</v>
      </c>
      <c r="H17" s="9"/>
      <c r="I17" s="9">
        <v>-3990859</v>
      </c>
      <c r="J17" s="9"/>
      <c r="K17" s="9">
        <v>1201170</v>
      </c>
      <c r="L17" s="9"/>
      <c r="M17" s="9">
        <v>21023010174</v>
      </c>
      <c r="N17" s="9"/>
      <c r="O17" s="9">
        <v>21023021132</v>
      </c>
      <c r="P17" s="9"/>
      <c r="Q17" s="9">
        <v>-10958</v>
      </c>
    </row>
    <row r="18" spans="1:17" ht="21" x14ac:dyDescent="0.55000000000000004">
      <c r="A18" s="11" t="s">
        <v>312</v>
      </c>
      <c r="B18" s="10"/>
      <c r="C18" s="9">
        <v>9150314</v>
      </c>
      <c r="D18" s="9"/>
      <c r="E18" s="9">
        <v>150375686675</v>
      </c>
      <c r="F18" s="9"/>
      <c r="G18" s="9">
        <v>142779181063</v>
      </c>
      <c r="H18" s="9"/>
      <c r="I18" s="9">
        <v>7596505612</v>
      </c>
      <c r="J18" s="9"/>
      <c r="K18" s="9">
        <v>9150314</v>
      </c>
      <c r="L18" s="9"/>
      <c r="M18" s="9">
        <v>150375686675</v>
      </c>
      <c r="N18" s="9"/>
      <c r="O18" s="9">
        <v>142779181063</v>
      </c>
      <c r="P18" s="9"/>
      <c r="Q18" s="9">
        <v>7596505612</v>
      </c>
    </row>
    <row r="19" spans="1:17" ht="21" x14ac:dyDescent="0.55000000000000004">
      <c r="A19" s="11" t="s">
        <v>227</v>
      </c>
      <c r="B19" s="10"/>
      <c r="C19" s="9">
        <v>19100000</v>
      </c>
      <c r="D19" s="9"/>
      <c r="E19" s="9">
        <v>589178839539</v>
      </c>
      <c r="F19" s="9"/>
      <c r="G19" s="9">
        <v>566388663691</v>
      </c>
      <c r="H19" s="9"/>
      <c r="I19" s="9">
        <v>22790175848</v>
      </c>
      <c r="J19" s="9"/>
      <c r="K19" s="9">
        <v>49200000</v>
      </c>
      <c r="L19" s="9"/>
      <c r="M19" s="9">
        <v>1025117123478</v>
      </c>
      <c r="N19" s="9"/>
      <c r="O19" s="9">
        <v>977669128636</v>
      </c>
      <c r="P19" s="9"/>
      <c r="Q19" s="9">
        <v>47447994842</v>
      </c>
    </row>
    <row r="20" spans="1:17" ht="21" x14ac:dyDescent="0.55000000000000004">
      <c r="A20" s="11" t="s">
        <v>313</v>
      </c>
      <c r="B20" s="10"/>
      <c r="C20" s="9">
        <v>4281523</v>
      </c>
      <c r="D20" s="9"/>
      <c r="E20" s="9">
        <v>76445599161</v>
      </c>
      <c r="F20" s="9"/>
      <c r="G20" s="9">
        <v>72804201085</v>
      </c>
      <c r="H20" s="9"/>
      <c r="I20" s="9">
        <v>3641398076</v>
      </c>
      <c r="J20" s="9"/>
      <c r="K20" s="9">
        <v>4281523</v>
      </c>
      <c r="L20" s="9"/>
      <c r="M20" s="9">
        <v>76445599161</v>
      </c>
      <c r="N20" s="9"/>
      <c r="O20" s="9">
        <v>72804201085</v>
      </c>
      <c r="P20" s="9"/>
      <c r="Q20" s="9">
        <v>3641398076</v>
      </c>
    </row>
    <row r="21" spans="1:17" ht="21" x14ac:dyDescent="0.55000000000000004">
      <c r="A21" s="11" t="s">
        <v>15</v>
      </c>
      <c r="B21" s="10"/>
      <c r="C21" s="9">
        <v>11548</v>
      </c>
      <c r="D21" s="9"/>
      <c r="E21" s="9">
        <v>143408595492</v>
      </c>
      <c r="F21" s="9"/>
      <c r="G21" s="9">
        <v>36280882808</v>
      </c>
      <c r="H21" s="9"/>
      <c r="I21" s="9">
        <v>107127712684</v>
      </c>
      <c r="J21" s="9"/>
      <c r="K21" s="9">
        <v>11548</v>
      </c>
      <c r="L21" s="9"/>
      <c r="M21" s="9">
        <v>143408595492</v>
      </c>
      <c r="N21" s="9"/>
      <c r="O21" s="9">
        <v>36280882808</v>
      </c>
      <c r="P21" s="9"/>
      <c r="Q21" s="9">
        <v>107127712684</v>
      </c>
    </row>
    <row r="22" spans="1:17" ht="21" x14ac:dyDescent="0.55000000000000004">
      <c r="A22" s="11" t="s">
        <v>16</v>
      </c>
      <c r="B22" s="10"/>
      <c r="C22" s="9">
        <v>2928</v>
      </c>
      <c r="D22" s="9"/>
      <c r="E22" s="9">
        <v>180511217568</v>
      </c>
      <c r="F22" s="9"/>
      <c r="G22" s="9">
        <v>39508666416</v>
      </c>
      <c r="H22" s="9"/>
      <c r="I22" s="9">
        <v>141002551152</v>
      </c>
      <c r="J22" s="9"/>
      <c r="K22" s="9">
        <v>2928</v>
      </c>
      <c r="L22" s="9"/>
      <c r="M22" s="9">
        <v>180511217568</v>
      </c>
      <c r="N22" s="9"/>
      <c r="O22" s="9">
        <v>39508666416</v>
      </c>
      <c r="P22" s="9"/>
      <c r="Q22" s="9">
        <v>141002551152</v>
      </c>
    </row>
    <row r="23" spans="1:17" ht="21" x14ac:dyDescent="0.55000000000000004">
      <c r="A23" s="11" t="s">
        <v>294</v>
      </c>
      <c r="B23" s="10"/>
      <c r="C23" s="9">
        <v>34827085</v>
      </c>
      <c r="D23" s="9"/>
      <c r="E23" s="9">
        <v>737731182480</v>
      </c>
      <c r="F23" s="9"/>
      <c r="G23" s="9">
        <v>696881790292</v>
      </c>
      <c r="H23" s="9"/>
      <c r="I23" s="9">
        <v>40849392188</v>
      </c>
      <c r="J23" s="9"/>
      <c r="K23" s="9">
        <v>34827085</v>
      </c>
      <c r="L23" s="9"/>
      <c r="M23" s="9">
        <v>737731182480</v>
      </c>
      <c r="N23" s="9"/>
      <c r="O23" s="9">
        <v>696881790292</v>
      </c>
      <c r="P23" s="9"/>
      <c r="Q23" s="9">
        <v>40849392188</v>
      </c>
    </row>
    <row r="24" spans="1:17" ht="21" x14ac:dyDescent="0.55000000000000004">
      <c r="A24" s="11" t="s">
        <v>230</v>
      </c>
      <c r="B24" s="10"/>
      <c r="C24" s="9">
        <v>71265102</v>
      </c>
      <c r="D24" s="9"/>
      <c r="E24" s="9">
        <v>1069097656464</v>
      </c>
      <c r="F24" s="9"/>
      <c r="G24" s="9">
        <v>1020833589803</v>
      </c>
      <c r="H24" s="9"/>
      <c r="I24" s="9">
        <v>48264066661</v>
      </c>
      <c r="J24" s="9"/>
      <c r="K24" s="9">
        <v>246141156</v>
      </c>
      <c r="L24" s="9"/>
      <c r="M24" s="9">
        <v>2601509482740</v>
      </c>
      <c r="N24" s="9"/>
      <c r="O24" s="9">
        <v>2465945224935</v>
      </c>
      <c r="P24" s="9"/>
      <c r="Q24" s="9">
        <v>135564257805</v>
      </c>
    </row>
    <row r="25" spans="1:17" ht="21" x14ac:dyDescent="0.55000000000000004">
      <c r="A25" s="11" t="s">
        <v>17</v>
      </c>
      <c r="B25" s="10"/>
      <c r="C25" s="9">
        <v>23946574</v>
      </c>
      <c r="D25" s="9"/>
      <c r="E25" s="9">
        <v>405759327050</v>
      </c>
      <c r="F25" s="9"/>
      <c r="G25" s="9">
        <v>385996731274</v>
      </c>
      <c r="H25" s="9"/>
      <c r="I25" s="9">
        <v>19762595776</v>
      </c>
      <c r="J25" s="9"/>
      <c r="K25" s="9">
        <v>30446574</v>
      </c>
      <c r="L25" s="9"/>
      <c r="M25" s="9">
        <v>486954304448</v>
      </c>
      <c r="N25" s="9"/>
      <c r="O25" s="9">
        <v>462105253285</v>
      </c>
      <c r="P25" s="9"/>
      <c r="Q25" s="9">
        <v>24849051163</v>
      </c>
    </row>
    <row r="26" spans="1:17" ht="21" x14ac:dyDescent="0.55000000000000004">
      <c r="A26" s="11" t="s">
        <v>209</v>
      </c>
      <c r="B26" s="10"/>
      <c r="C26" s="9">
        <v>986951</v>
      </c>
      <c r="D26" s="9"/>
      <c r="E26" s="9">
        <v>15974335339</v>
      </c>
      <c r="F26" s="9"/>
      <c r="G26" s="9">
        <v>15299684912</v>
      </c>
      <c r="H26" s="9"/>
      <c r="I26" s="9">
        <v>674650427</v>
      </c>
      <c r="J26" s="9"/>
      <c r="K26" s="9">
        <v>986951</v>
      </c>
      <c r="L26" s="9"/>
      <c r="M26" s="9">
        <v>15974335339</v>
      </c>
      <c r="N26" s="9"/>
      <c r="O26" s="9">
        <v>15299684912</v>
      </c>
      <c r="P26" s="9"/>
      <c r="Q26" s="9">
        <v>674650427</v>
      </c>
    </row>
    <row r="27" spans="1:17" ht="21" x14ac:dyDescent="0.55000000000000004">
      <c r="A27" s="11" t="s">
        <v>277</v>
      </c>
      <c r="B27" s="10"/>
      <c r="C27" s="9">
        <v>41454231</v>
      </c>
      <c r="D27" s="9"/>
      <c r="E27" s="9">
        <v>1087062617430</v>
      </c>
      <c r="F27" s="9"/>
      <c r="G27" s="9">
        <v>1038966720185</v>
      </c>
      <c r="H27" s="9"/>
      <c r="I27" s="9">
        <v>48095897245</v>
      </c>
      <c r="J27" s="9"/>
      <c r="K27" s="9">
        <v>70454231</v>
      </c>
      <c r="L27" s="9"/>
      <c r="M27" s="9">
        <v>1368722929840</v>
      </c>
      <c r="N27" s="9"/>
      <c r="O27" s="9">
        <v>1274928432583</v>
      </c>
      <c r="P27" s="9"/>
      <c r="Q27" s="9">
        <v>93794497257</v>
      </c>
    </row>
    <row r="28" spans="1:17" ht="21" x14ac:dyDescent="0.55000000000000004">
      <c r="A28" s="11" t="s">
        <v>18</v>
      </c>
      <c r="B28" s="10"/>
      <c r="C28" s="9">
        <v>28140830</v>
      </c>
      <c r="D28" s="9"/>
      <c r="E28" s="9">
        <v>384734789392</v>
      </c>
      <c r="F28" s="9"/>
      <c r="G28" s="9">
        <v>363039800712</v>
      </c>
      <c r="H28" s="9"/>
      <c r="I28" s="9">
        <v>21694988680</v>
      </c>
      <c r="J28" s="9"/>
      <c r="K28" s="9">
        <v>240384760</v>
      </c>
      <c r="L28" s="9"/>
      <c r="M28" s="9">
        <v>2024203145032</v>
      </c>
      <c r="N28" s="9"/>
      <c r="O28" s="9">
        <v>1902970580829</v>
      </c>
      <c r="P28" s="9"/>
      <c r="Q28" s="9">
        <v>121232564203</v>
      </c>
    </row>
    <row r="29" spans="1:17" ht="21" x14ac:dyDescent="0.55000000000000004">
      <c r="A29" s="11" t="s">
        <v>239</v>
      </c>
      <c r="B29" s="10"/>
      <c r="C29" s="9">
        <v>31400000</v>
      </c>
      <c r="D29" s="9"/>
      <c r="E29" s="9">
        <v>1615505732660</v>
      </c>
      <c r="F29" s="9"/>
      <c r="G29" s="9">
        <v>1714944885111</v>
      </c>
      <c r="H29" s="9"/>
      <c r="I29" s="9">
        <v>-99439152451</v>
      </c>
      <c r="J29" s="9"/>
      <c r="K29" s="9">
        <v>72146151</v>
      </c>
      <c r="L29" s="9"/>
      <c r="M29" s="9">
        <v>2423535771884</v>
      </c>
      <c r="N29" s="9"/>
      <c r="O29" s="9">
        <v>2495148262420</v>
      </c>
      <c r="P29" s="9"/>
      <c r="Q29" s="9">
        <v>-71612490536</v>
      </c>
    </row>
    <row r="30" spans="1:17" ht="21" x14ac:dyDescent="0.55000000000000004">
      <c r="A30" s="11" t="s">
        <v>241</v>
      </c>
      <c r="B30" s="10"/>
      <c r="C30" s="9">
        <v>130701016</v>
      </c>
      <c r="D30" s="9"/>
      <c r="E30" s="9">
        <v>1848128512285</v>
      </c>
      <c r="F30" s="9"/>
      <c r="G30" s="9">
        <v>1797895981166</v>
      </c>
      <c r="H30" s="9"/>
      <c r="I30" s="9">
        <v>50232531119</v>
      </c>
      <c r="J30" s="9"/>
      <c r="K30" s="9">
        <v>147201016</v>
      </c>
      <c r="L30" s="9"/>
      <c r="M30" s="9">
        <v>1977282965137</v>
      </c>
      <c r="N30" s="9"/>
      <c r="O30" s="9">
        <v>1919684617139</v>
      </c>
      <c r="P30" s="9"/>
      <c r="Q30" s="9">
        <v>57598347998</v>
      </c>
    </row>
    <row r="31" spans="1:17" x14ac:dyDescent="0.45">
      <c r="A31" s="10" t="s">
        <v>271</v>
      </c>
      <c r="B31" s="10"/>
      <c r="C31" s="9">
        <v>8000000</v>
      </c>
      <c r="D31" s="9"/>
      <c r="E31" s="9">
        <v>103810023539</v>
      </c>
      <c r="F31" s="9"/>
      <c r="G31" s="9">
        <v>98933614905</v>
      </c>
      <c r="H31" s="9"/>
      <c r="I31" s="9">
        <v>4876408634</v>
      </c>
      <c r="J31" s="9"/>
      <c r="K31" s="9">
        <v>14060916</v>
      </c>
      <c r="L31" s="9"/>
      <c r="M31" s="9">
        <v>121553099081</v>
      </c>
      <c r="N31" s="9"/>
      <c r="O31" s="9">
        <v>116306834619</v>
      </c>
      <c r="P31" s="9"/>
      <c r="Q31" s="9">
        <v>5246264462</v>
      </c>
    </row>
    <row r="32" spans="1:17" x14ac:dyDescent="0.45">
      <c r="A32" s="10" t="s">
        <v>151</v>
      </c>
      <c r="B32" s="10"/>
      <c r="C32" s="9">
        <v>3108150</v>
      </c>
      <c r="D32" s="9"/>
      <c r="E32" s="9">
        <v>150182478755</v>
      </c>
      <c r="F32" s="9"/>
      <c r="G32" s="9">
        <v>149618193078</v>
      </c>
      <c r="H32" s="9"/>
      <c r="I32" s="9">
        <v>564285677</v>
      </c>
      <c r="J32" s="9"/>
      <c r="K32" s="9">
        <v>12949441</v>
      </c>
      <c r="L32" s="9"/>
      <c r="M32" s="9">
        <v>579776158954</v>
      </c>
      <c r="N32" s="9"/>
      <c r="O32" s="9">
        <v>565877518267</v>
      </c>
      <c r="P32" s="9"/>
      <c r="Q32" s="9">
        <v>13898640687</v>
      </c>
    </row>
    <row r="33" spans="1:17" x14ac:dyDescent="0.45">
      <c r="A33" s="10" t="s">
        <v>314</v>
      </c>
      <c r="B33" s="10"/>
      <c r="C33" s="9">
        <v>105610</v>
      </c>
      <c r="D33" s="9"/>
      <c r="E33" s="9">
        <v>10353192392</v>
      </c>
      <c r="F33" s="9"/>
      <c r="G33" s="9">
        <v>9796192380</v>
      </c>
      <c r="H33" s="9"/>
      <c r="I33" s="9">
        <v>557000012</v>
      </c>
      <c r="J33" s="9"/>
      <c r="K33" s="9">
        <v>105610</v>
      </c>
      <c r="L33" s="9"/>
      <c r="M33" s="9">
        <v>10353192392</v>
      </c>
      <c r="N33" s="9"/>
      <c r="O33" s="9">
        <v>9796192380</v>
      </c>
      <c r="P33" s="9"/>
      <c r="Q33" s="9">
        <v>557000012</v>
      </c>
    </row>
    <row r="34" spans="1:17" x14ac:dyDescent="0.45">
      <c r="A34" s="10" t="s">
        <v>275</v>
      </c>
      <c r="B34" s="10"/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J34" s="9"/>
      <c r="K34" s="9">
        <v>500000</v>
      </c>
      <c r="L34" s="9"/>
      <c r="M34" s="9">
        <v>4099300722</v>
      </c>
      <c r="N34" s="9"/>
      <c r="O34" s="9">
        <v>4061237313</v>
      </c>
      <c r="P34" s="9"/>
      <c r="Q34" s="9">
        <v>38063409</v>
      </c>
    </row>
    <row r="35" spans="1:17" x14ac:dyDescent="0.45">
      <c r="A35" s="10" t="s">
        <v>218</v>
      </c>
      <c r="B35" s="10"/>
      <c r="C35" s="9">
        <v>0</v>
      </c>
      <c r="D35" s="9"/>
      <c r="E35" s="9">
        <v>0</v>
      </c>
      <c r="F35" s="9"/>
      <c r="G35" s="9">
        <v>0</v>
      </c>
      <c r="H35" s="9"/>
      <c r="I35" s="9">
        <v>0</v>
      </c>
      <c r="J35" s="9"/>
      <c r="K35" s="9">
        <v>34826770</v>
      </c>
      <c r="L35" s="9"/>
      <c r="M35" s="9">
        <v>207772775370</v>
      </c>
      <c r="N35" s="9"/>
      <c r="O35" s="9">
        <v>155257195739</v>
      </c>
      <c r="P35" s="9"/>
      <c r="Q35" s="9">
        <v>52515579631</v>
      </c>
    </row>
    <row r="36" spans="1:17" x14ac:dyDescent="0.45">
      <c r="A36" s="10" t="s">
        <v>221</v>
      </c>
      <c r="B36" s="10"/>
      <c r="C36" s="9">
        <v>0</v>
      </c>
      <c r="D36" s="9"/>
      <c r="E36" s="9">
        <v>0</v>
      </c>
      <c r="F36" s="9"/>
      <c r="G36" s="9">
        <v>0</v>
      </c>
      <c r="H36" s="9"/>
      <c r="I36" s="9">
        <v>0</v>
      </c>
      <c r="J36" s="9"/>
      <c r="K36" s="9">
        <v>3206427</v>
      </c>
      <c r="L36" s="9"/>
      <c r="M36" s="9">
        <v>57090564260</v>
      </c>
      <c r="N36" s="9"/>
      <c r="O36" s="9">
        <v>54823408967</v>
      </c>
      <c r="P36" s="9"/>
      <c r="Q36" s="9">
        <v>2267155293</v>
      </c>
    </row>
    <row r="37" spans="1:17" x14ac:dyDescent="0.45">
      <c r="A37" s="10" t="s">
        <v>288</v>
      </c>
      <c r="B37" s="10"/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J37" s="9"/>
      <c r="K37" s="9">
        <v>15000000</v>
      </c>
      <c r="L37" s="9"/>
      <c r="M37" s="9">
        <v>12878202101</v>
      </c>
      <c r="N37" s="9"/>
      <c r="O37" s="9">
        <v>13850858875</v>
      </c>
      <c r="P37" s="9"/>
      <c r="Q37" s="9">
        <v>-972656774</v>
      </c>
    </row>
    <row r="38" spans="1:17" x14ac:dyDescent="0.45">
      <c r="A38" s="10" t="s">
        <v>276</v>
      </c>
      <c r="B38" s="10"/>
      <c r="C38" s="9">
        <v>0</v>
      </c>
      <c r="D38" s="9"/>
      <c r="E38" s="9">
        <v>0</v>
      </c>
      <c r="F38" s="9"/>
      <c r="G38" s="9">
        <v>0</v>
      </c>
      <c r="H38" s="9"/>
      <c r="I38" s="9">
        <v>0</v>
      </c>
      <c r="J38" s="9"/>
      <c r="K38" s="9">
        <v>1367537</v>
      </c>
      <c r="L38" s="9"/>
      <c r="M38" s="9">
        <v>24677650733</v>
      </c>
      <c r="N38" s="9"/>
      <c r="O38" s="9">
        <v>23498937279</v>
      </c>
      <c r="P38" s="9"/>
      <c r="Q38" s="9">
        <v>1178713454</v>
      </c>
    </row>
    <row r="39" spans="1:17" x14ac:dyDescent="0.45">
      <c r="A39" s="10" t="s">
        <v>225</v>
      </c>
      <c r="B39" s="10"/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J39" s="9"/>
      <c r="K39" s="9">
        <v>36818195</v>
      </c>
      <c r="L39" s="9"/>
      <c r="M39" s="9">
        <v>599629063036</v>
      </c>
      <c r="N39" s="9"/>
      <c r="O39" s="9">
        <v>566769127137</v>
      </c>
      <c r="P39" s="9"/>
      <c r="Q39" s="9">
        <v>32859935899</v>
      </c>
    </row>
    <row r="40" spans="1:17" x14ac:dyDescent="0.45">
      <c r="A40" s="10" t="s">
        <v>236</v>
      </c>
      <c r="B40" s="10"/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8516418</v>
      </c>
      <c r="L40" s="9"/>
      <c r="M40" s="9">
        <v>44893662524</v>
      </c>
      <c r="N40" s="9"/>
      <c r="O40" s="9">
        <v>44604778257</v>
      </c>
      <c r="P40" s="9"/>
      <c r="Q40" s="9">
        <v>288884267</v>
      </c>
    </row>
    <row r="41" spans="1:17" x14ac:dyDescent="0.45">
      <c r="A41" s="10" t="s">
        <v>228</v>
      </c>
      <c r="B41" s="10"/>
      <c r="C41" s="9">
        <v>0</v>
      </c>
      <c r="D41" s="9"/>
      <c r="E41" s="9">
        <v>0</v>
      </c>
      <c r="F41" s="9"/>
      <c r="G41" s="9">
        <v>0</v>
      </c>
      <c r="H41" s="9"/>
      <c r="I41" s="9">
        <v>0</v>
      </c>
      <c r="J41" s="9"/>
      <c r="K41" s="9">
        <v>53821984</v>
      </c>
      <c r="L41" s="9"/>
      <c r="M41" s="9">
        <v>539969597429</v>
      </c>
      <c r="N41" s="9"/>
      <c r="O41" s="9">
        <v>460173484133</v>
      </c>
      <c r="P41" s="9"/>
      <c r="Q41" s="9">
        <v>79796113296</v>
      </c>
    </row>
    <row r="42" spans="1:17" x14ac:dyDescent="0.45">
      <c r="A42" s="10" t="s">
        <v>243</v>
      </c>
      <c r="B42" s="10"/>
      <c r="C42" s="9">
        <v>0</v>
      </c>
      <c r="D42" s="9"/>
      <c r="E42" s="9">
        <v>0</v>
      </c>
      <c r="F42" s="9"/>
      <c r="G42" s="9">
        <v>0</v>
      </c>
      <c r="H42" s="9"/>
      <c r="I42" s="9">
        <v>0</v>
      </c>
      <c r="J42" s="9"/>
      <c r="K42" s="9">
        <v>68689819</v>
      </c>
      <c r="L42" s="9"/>
      <c r="M42" s="9">
        <v>458771139916</v>
      </c>
      <c r="N42" s="9"/>
      <c r="O42" s="9">
        <v>441291836843</v>
      </c>
      <c r="P42" s="9"/>
      <c r="Q42" s="9">
        <v>17479303073</v>
      </c>
    </row>
    <row r="43" spans="1:17" x14ac:dyDescent="0.45">
      <c r="A43" s="10" t="s">
        <v>233</v>
      </c>
      <c r="B43" s="10"/>
      <c r="C43" s="9">
        <v>0</v>
      </c>
      <c r="D43" s="9"/>
      <c r="E43" s="9">
        <v>0</v>
      </c>
      <c r="F43" s="9"/>
      <c r="G43" s="9">
        <v>0</v>
      </c>
      <c r="H43" s="9"/>
      <c r="I43" s="9">
        <v>0</v>
      </c>
      <c r="J43" s="9"/>
      <c r="K43" s="9">
        <v>38401816</v>
      </c>
      <c r="L43" s="9"/>
      <c r="M43" s="9">
        <v>763863705025</v>
      </c>
      <c r="N43" s="9"/>
      <c r="O43" s="9">
        <v>732070329219</v>
      </c>
      <c r="P43" s="9"/>
      <c r="Q43" s="9">
        <v>31793375806</v>
      </c>
    </row>
    <row r="44" spans="1:17" x14ac:dyDescent="0.45">
      <c r="A44" s="10" t="s">
        <v>234</v>
      </c>
      <c r="B44" s="10"/>
      <c r="C44" s="9">
        <v>0</v>
      </c>
      <c r="D44" s="9"/>
      <c r="E44" s="9">
        <v>0</v>
      </c>
      <c r="F44" s="9"/>
      <c r="G44" s="9">
        <v>0</v>
      </c>
      <c r="H44" s="9"/>
      <c r="I44" s="9">
        <v>0</v>
      </c>
      <c r="J44" s="9"/>
      <c r="K44" s="9">
        <v>4567890</v>
      </c>
      <c r="L44" s="9"/>
      <c r="M44" s="9">
        <v>194258496534</v>
      </c>
      <c r="N44" s="9"/>
      <c r="O44" s="9">
        <v>184029409255</v>
      </c>
      <c r="P44" s="9"/>
      <c r="Q44" s="9">
        <v>10229087279</v>
      </c>
    </row>
    <row r="45" spans="1:17" x14ac:dyDescent="0.45">
      <c r="A45" s="10" t="s">
        <v>235</v>
      </c>
      <c r="B45" s="10"/>
      <c r="C45" s="9">
        <v>0</v>
      </c>
      <c r="D45" s="9"/>
      <c r="E45" s="9">
        <v>0</v>
      </c>
      <c r="F45" s="9"/>
      <c r="G45" s="9">
        <v>0</v>
      </c>
      <c r="H45" s="9"/>
      <c r="I45" s="9">
        <v>0</v>
      </c>
      <c r="J45" s="9"/>
      <c r="K45" s="9">
        <v>6016336</v>
      </c>
      <c r="L45" s="9"/>
      <c r="M45" s="9">
        <v>47320352245</v>
      </c>
      <c r="N45" s="9"/>
      <c r="O45" s="9">
        <v>45034691664</v>
      </c>
      <c r="P45" s="9"/>
      <c r="Q45" s="9">
        <v>2285660581</v>
      </c>
    </row>
    <row r="46" spans="1:17" x14ac:dyDescent="0.45">
      <c r="A46" s="10" t="s">
        <v>272</v>
      </c>
      <c r="B46" s="10"/>
      <c r="C46" s="9">
        <v>0</v>
      </c>
      <c r="D46" s="9"/>
      <c r="E46" s="9">
        <v>0</v>
      </c>
      <c r="F46" s="9"/>
      <c r="G46" s="9">
        <v>0</v>
      </c>
      <c r="H46" s="9"/>
      <c r="I46" s="9">
        <v>0</v>
      </c>
      <c r="J46" s="9"/>
      <c r="K46" s="9">
        <v>6016336</v>
      </c>
      <c r="L46" s="9"/>
      <c r="M46" s="9">
        <v>29409459721</v>
      </c>
      <c r="N46" s="9"/>
      <c r="O46" s="9">
        <v>35400515094</v>
      </c>
      <c r="P46" s="9"/>
      <c r="Q46" s="9">
        <v>-5991055373</v>
      </c>
    </row>
    <row r="47" spans="1:17" x14ac:dyDescent="0.45">
      <c r="A47" s="10" t="s">
        <v>273</v>
      </c>
      <c r="B47" s="10"/>
      <c r="C47" s="9">
        <v>0</v>
      </c>
      <c r="D47" s="9"/>
      <c r="E47" s="9">
        <v>0</v>
      </c>
      <c r="F47" s="9"/>
      <c r="G47" s="9">
        <v>0</v>
      </c>
      <c r="H47" s="9"/>
      <c r="I47" s="9">
        <v>0</v>
      </c>
      <c r="J47" s="9"/>
      <c r="K47" s="9">
        <v>398062</v>
      </c>
      <c r="L47" s="9"/>
      <c r="M47" s="9">
        <v>870173584</v>
      </c>
      <c r="N47" s="9"/>
      <c r="O47" s="9">
        <v>763922557</v>
      </c>
      <c r="P47" s="9"/>
      <c r="Q47" s="9">
        <v>106251027</v>
      </c>
    </row>
    <row r="48" spans="1:17" x14ac:dyDescent="0.45">
      <c r="A48" s="10" t="s">
        <v>274</v>
      </c>
      <c r="B48" s="10"/>
      <c r="C48" s="9">
        <v>0</v>
      </c>
      <c r="D48" s="9"/>
      <c r="E48" s="9">
        <v>0</v>
      </c>
      <c r="F48" s="9"/>
      <c r="G48" s="9">
        <v>0</v>
      </c>
      <c r="H48" s="9"/>
      <c r="I48" s="9">
        <v>0</v>
      </c>
      <c r="J48" s="9"/>
      <c r="K48" s="9">
        <v>200000</v>
      </c>
      <c r="L48" s="9"/>
      <c r="M48" s="9">
        <v>4493118156</v>
      </c>
      <c r="N48" s="9"/>
      <c r="O48" s="9">
        <v>4399037759</v>
      </c>
      <c r="P48" s="9"/>
      <c r="Q48" s="9">
        <v>94080397</v>
      </c>
    </row>
    <row r="49" spans="1:17" x14ac:dyDescent="0.45">
      <c r="A49" s="10" t="s">
        <v>204</v>
      </c>
      <c r="B49" s="10"/>
      <c r="C49" s="9">
        <v>0</v>
      </c>
      <c r="D49" s="9"/>
      <c r="E49" s="9">
        <v>0</v>
      </c>
      <c r="F49" s="9"/>
      <c r="G49" s="9">
        <v>0</v>
      </c>
      <c r="H49" s="9"/>
      <c r="I49" s="9">
        <v>0</v>
      </c>
      <c r="J49" s="9"/>
      <c r="K49" s="9">
        <v>11161281</v>
      </c>
      <c r="L49" s="9"/>
      <c r="M49" s="9">
        <v>103748558698</v>
      </c>
      <c r="N49" s="9"/>
      <c r="O49" s="9">
        <v>99695966237</v>
      </c>
      <c r="P49" s="9"/>
      <c r="Q49" s="9">
        <v>4052592461</v>
      </c>
    </row>
    <row r="50" spans="1:17" x14ac:dyDescent="0.45">
      <c r="A50" s="10" t="s">
        <v>278</v>
      </c>
      <c r="B50" s="10"/>
      <c r="C50" s="9">
        <v>0</v>
      </c>
      <c r="D50" s="9"/>
      <c r="E50" s="9">
        <v>0</v>
      </c>
      <c r="F50" s="9"/>
      <c r="G50" s="9">
        <v>0</v>
      </c>
      <c r="H50" s="9"/>
      <c r="I50" s="9">
        <v>0</v>
      </c>
      <c r="J50" s="9"/>
      <c r="K50" s="9">
        <v>8165446</v>
      </c>
      <c r="L50" s="9"/>
      <c r="M50" s="9">
        <v>17240907497</v>
      </c>
      <c r="N50" s="9"/>
      <c r="O50" s="9">
        <v>16389148077</v>
      </c>
      <c r="P50" s="9"/>
      <c r="Q50" s="9">
        <v>851759420</v>
      </c>
    </row>
    <row r="51" spans="1:17" x14ac:dyDescent="0.45">
      <c r="A51" s="10" t="s">
        <v>224</v>
      </c>
      <c r="B51" s="10"/>
      <c r="C51" s="9">
        <v>0</v>
      </c>
      <c r="D51" s="9"/>
      <c r="E51" s="9">
        <v>0</v>
      </c>
      <c r="F51" s="9"/>
      <c r="G51" s="9">
        <v>0</v>
      </c>
      <c r="H51" s="9"/>
      <c r="I51" s="9">
        <v>0</v>
      </c>
      <c r="J51" s="9"/>
      <c r="K51" s="9">
        <v>108760774</v>
      </c>
      <c r="L51" s="9"/>
      <c r="M51" s="9">
        <v>728052019098</v>
      </c>
      <c r="N51" s="9"/>
      <c r="O51" s="9">
        <v>696921631115</v>
      </c>
      <c r="P51" s="9"/>
      <c r="Q51" s="9">
        <v>31130387983</v>
      </c>
    </row>
    <row r="52" spans="1:17" x14ac:dyDescent="0.45">
      <c r="A52" s="10" t="s">
        <v>215</v>
      </c>
      <c r="B52" s="10"/>
      <c r="C52" s="9">
        <v>0</v>
      </c>
      <c r="D52" s="9"/>
      <c r="E52" s="9">
        <v>0</v>
      </c>
      <c r="F52" s="9"/>
      <c r="G52" s="9">
        <v>0</v>
      </c>
      <c r="H52" s="9"/>
      <c r="I52" s="9">
        <v>0</v>
      </c>
      <c r="J52" s="9"/>
      <c r="K52" s="9">
        <v>48673957</v>
      </c>
      <c r="L52" s="9"/>
      <c r="M52" s="9">
        <v>497947833516</v>
      </c>
      <c r="N52" s="9"/>
      <c r="O52" s="9">
        <v>473811130600</v>
      </c>
      <c r="P52" s="9"/>
      <c r="Q52" s="9">
        <v>24136702916</v>
      </c>
    </row>
    <row r="53" spans="1:17" x14ac:dyDescent="0.45">
      <c r="A53" s="10" t="s">
        <v>268</v>
      </c>
      <c r="B53" s="10"/>
      <c r="C53" s="9">
        <v>0</v>
      </c>
      <c r="D53" s="9"/>
      <c r="E53" s="9">
        <v>0</v>
      </c>
      <c r="F53" s="9"/>
      <c r="G53" s="9">
        <v>0</v>
      </c>
      <c r="H53" s="9"/>
      <c r="I53" s="9">
        <v>0</v>
      </c>
      <c r="J53" s="9"/>
      <c r="K53" s="9">
        <v>38254429</v>
      </c>
      <c r="L53" s="9"/>
      <c r="M53" s="9">
        <v>102262947465</v>
      </c>
      <c r="N53" s="9"/>
      <c r="O53" s="9">
        <v>97137508084</v>
      </c>
      <c r="P53" s="9"/>
      <c r="Q53" s="9">
        <v>5125439381</v>
      </c>
    </row>
    <row r="54" spans="1:17" x14ac:dyDescent="0.45">
      <c r="A54" s="10" t="s">
        <v>152</v>
      </c>
      <c r="B54" s="10"/>
      <c r="C54" s="9">
        <v>0</v>
      </c>
      <c r="D54" s="9"/>
      <c r="E54" s="9">
        <v>0</v>
      </c>
      <c r="F54" s="9"/>
      <c r="G54" s="9">
        <v>0</v>
      </c>
      <c r="H54" s="9"/>
      <c r="I54" s="9">
        <v>0</v>
      </c>
      <c r="J54" s="9"/>
      <c r="K54" s="9">
        <v>2402998</v>
      </c>
      <c r="L54" s="9"/>
      <c r="M54" s="9">
        <v>138759304799</v>
      </c>
      <c r="N54" s="9"/>
      <c r="O54" s="9">
        <v>147731431793</v>
      </c>
      <c r="P54" s="9"/>
      <c r="Q54" s="9">
        <v>-8972126994</v>
      </c>
    </row>
    <row r="55" spans="1:17" x14ac:dyDescent="0.45">
      <c r="A55" s="10" t="s">
        <v>269</v>
      </c>
      <c r="B55" s="10"/>
      <c r="C55" s="9">
        <v>0</v>
      </c>
      <c r="D55" s="9"/>
      <c r="E55" s="9">
        <v>0</v>
      </c>
      <c r="F55" s="9"/>
      <c r="G55" s="9">
        <v>0</v>
      </c>
      <c r="H55" s="9"/>
      <c r="I55" s="9">
        <v>0</v>
      </c>
      <c r="J55" s="9"/>
      <c r="K55" s="9">
        <v>8516418</v>
      </c>
      <c r="L55" s="9"/>
      <c r="M55" s="9">
        <v>26355052830</v>
      </c>
      <c r="N55" s="9"/>
      <c r="O55" s="9">
        <v>38810428218</v>
      </c>
      <c r="P55" s="9"/>
      <c r="Q55" s="9">
        <v>-12455375388</v>
      </c>
    </row>
    <row r="56" spans="1:17" x14ac:dyDescent="0.45">
      <c r="A56" s="10" t="s">
        <v>237</v>
      </c>
      <c r="B56" s="10"/>
      <c r="C56" s="9">
        <v>0</v>
      </c>
      <c r="D56" s="9"/>
      <c r="E56" s="9">
        <v>0</v>
      </c>
      <c r="F56" s="9"/>
      <c r="G56" s="9">
        <v>0</v>
      </c>
      <c r="H56" s="9"/>
      <c r="I56" s="9">
        <v>0</v>
      </c>
      <c r="J56" s="9"/>
      <c r="K56" s="9">
        <v>7471639</v>
      </c>
      <c r="L56" s="9"/>
      <c r="M56" s="9">
        <v>297803834913</v>
      </c>
      <c r="N56" s="9"/>
      <c r="O56" s="9">
        <v>280484595089</v>
      </c>
      <c r="P56" s="9"/>
      <c r="Q56" s="9">
        <v>17319239824</v>
      </c>
    </row>
    <row r="57" spans="1:17" x14ac:dyDescent="0.45">
      <c r="A57" s="10" t="s">
        <v>219</v>
      </c>
      <c r="B57" s="10"/>
      <c r="C57" s="9">
        <v>0</v>
      </c>
      <c r="D57" s="9"/>
      <c r="E57" s="9">
        <v>0</v>
      </c>
      <c r="F57" s="9"/>
      <c r="G57" s="9">
        <v>0</v>
      </c>
      <c r="H57" s="9"/>
      <c r="I57" s="9">
        <v>0</v>
      </c>
      <c r="J57" s="9"/>
      <c r="K57" s="9">
        <v>2636015</v>
      </c>
      <c r="L57" s="9"/>
      <c r="M57" s="9">
        <v>147361352544</v>
      </c>
      <c r="N57" s="9"/>
      <c r="O57" s="9">
        <v>142712116091</v>
      </c>
      <c r="P57" s="9"/>
      <c r="Q57" s="9">
        <v>4649236453</v>
      </c>
    </row>
    <row r="58" spans="1:17" x14ac:dyDescent="0.45">
      <c r="A58" s="10" t="s">
        <v>238</v>
      </c>
      <c r="B58" s="10"/>
      <c r="C58" s="9">
        <v>0</v>
      </c>
      <c r="D58" s="9"/>
      <c r="E58" s="9">
        <v>0</v>
      </c>
      <c r="F58" s="9"/>
      <c r="G58" s="9">
        <v>0</v>
      </c>
      <c r="H58" s="9"/>
      <c r="I58" s="9">
        <v>0</v>
      </c>
      <c r="J58" s="9"/>
      <c r="K58" s="9">
        <v>10717022</v>
      </c>
      <c r="L58" s="9"/>
      <c r="M58" s="9">
        <v>80300227083</v>
      </c>
      <c r="N58" s="9"/>
      <c r="O58" s="9">
        <v>76329415029</v>
      </c>
      <c r="P58" s="9"/>
      <c r="Q58" s="9">
        <v>3970812054</v>
      </c>
    </row>
    <row r="59" spans="1:17" x14ac:dyDescent="0.45">
      <c r="A59" s="10" t="s">
        <v>216</v>
      </c>
      <c r="B59" s="10"/>
      <c r="C59" s="9">
        <v>0</v>
      </c>
      <c r="D59" s="9"/>
      <c r="E59" s="9">
        <v>0</v>
      </c>
      <c r="F59" s="9"/>
      <c r="G59" s="9">
        <v>0</v>
      </c>
      <c r="H59" s="9"/>
      <c r="I59" s="9">
        <v>0</v>
      </c>
      <c r="J59" s="9"/>
      <c r="K59" s="9">
        <v>220100000</v>
      </c>
      <c r="L59" s="9"/>
      <c r="M59" s="9">
        <v>233512488261</v>
      </c>
      <c r="N59" s="9"/>
      <c r="O59" s="9">
        <v>222660455685</v>
      </c>
      <c r="P59" s="9"/>
      <c r="Q59" s="9">
        <v>10852032576</v>
      </c>
    </row>
    <row r="60" spans="1:17" x14ac:dyDescent="0.45">
      <c r="A60" s="10" t="s">
        <v>284</v>
      </c>
      <c r="B60" s="10"/>
      <c r="C60" s="9">
        <v>0</v>
      </c>
      <c r="D60" s="9"/>
      <c r="E60" s="9">
        <v>0</v>
      </c>
      <c r="F60" s="9"/>
      <c r="G60" s="9">
        <v>0</v>
      </c>
      <c r="H60" s="9"/>
      <c r="I60" s="9">
        <v>0</v>
      </c>
      <c r="J60" s="9"/>
      <c r="K60" s="9">
        <v>2900000</v>
      </c>
      <c r="L60" s="9"/>
      <c r="M60" s="9">
        <v>54595337193</v>
      </c>
      <c r="N60" s="9"/>
      <c r="O60" s="9">
        <v>53997587113</v>
      </c>
      <c r="P60" s="9"/>
      <c r="Q60" s="9">
        <v>597750080</v>
      </c>
    </row>
    <row r="61" spans="1:17" x14ac:dyDescent="0.45">
      <c r="A61" s="10" t="s">
        <v>222</v>
      </c>
      <c r="B61" s="10"/>
      <c r="C61" s="9">
        <v>0</v>
      </c>
      <c r="D61" s="9"/>
      <c r="E61" s="9">
        <v>0</v>
      </c>
      <c r="F61" s="9"/>
      <c r="G61" s="9">
        <v>0</v>
      </c>
      <c r="H61" s="9"/>
      <c r="I61" s="9">
        <v>0</v>
      </c>
      <c r="J61" s="9"/>
      <c r="K61" s="9">
        <v>101909169</v>
      </c>
      <c r="L61" s="9"/>
      <c r="M61" s="9">
        <v>381603609964</v>
      </c>
      <c r="N61" s="9"/>
      <c r="O61" s="9">
        <v>372013616554</v>
      </c>
      <c r="P61" s="9"/>
      <c r="Q61" s="9">
        <v>9589993410</v>
      </c>
    </row>
    <row r="62" spans="1:17" x14ac:dyDescent="0.45">
      <c r="A62" s="10" t="s">
        <v>296</v>
      </c>
      <c r="B62" s="10"/>
      <c r="C62" s="9">
        <v>0</v>
      </c>
      <c r="D62" s="9"/>
      <c r="E62" s="9">
        <v>0</v>
      </c>
      <c r="F62" s="9"/>
      <c r="G62" s="9">
        <v>0</v>
      </c>
      <c r="H62" s="9"/>
      <c r="I62" s="9">
        <v>0</v>
      </c>
      <c r="J62" s="9"/>
      <c r="K62" s="9">
        <v>105171</v>
      </c>
      <c r="L62" s="9"/>
      <c r="M62" s="9">
        <v>2213406073</v>
      </c>
      <c r="N62" s="9"/>
      <c r="O62" s="9">
        <v>2111972071</v>
      </c>
      <c r="P62" s="9"/>
      <c r="Q62" s="9">
        <v>101434002</v>
      </c>
    </row>
    <row r="63" spans="1:17" x14ac:dyDescent="0.45">
      <c r="A63" s="10" t="s">
        <v>279</v>
      </c>
      <c r="B63" s="10"/>
      <c r="C63" s="9">
        <v>0</v>
      </c>
      <c r="D63" s="9"/>
      <c r="E63" s="9">
        <v>0</v>
      </c>
      <c r="F63" s="9"/>
      <c r="G63" s="9">
        <v>0</v>
      </c>
      <c r="H63" s="9"/>
      <c r="I63" s="9">
        <v>0</v>
      </c>
      <c r="J63" s="9"/>
      <c r="K63" s="9">
        <v>67811218</v>
      </c>
      <c r="L63" s="9"/>
      <c r="M63" s="9">
        <v>559164057518</v>
      </c>
      <c r="N63" s="9"/>
      <c r="O63" s="9">
        <v>547408038048</v>
      </c>
      <c r="P63" s="9"/>
      <c r="Q63" s="9">
        <v>11756019470</v>
      </c>
    </row>
    <row r="64" spans="1:17" x14ac:dyDescent="0.45">
      <c r="A64" s="10" t="s">
        <v>270</v>
      </c>
      <c r="B64" s="10"/>
      <c r="C64" s="9">
        <v>0</v>
      </c>
      <c r="D64" s="9"/>
      <c r="E64" s="9">
        <v>0</v>
      </c>
      <c r="F64" s="9"/>
      <c r="G64" s="9">
        <v>0</v>
      </c>
      <c r="H64" s="9"/>
      <c r="I64" s="9">
        <v>0</v>
      </c>
      <c r="J64" s="9"/>
      <c r="K64" s="9">
        <v>557355</v>
      </c>
      <c r="L64" s="9"/>
      <c r="M64" s="9">
        <v>2500201251</v>
      </c>
      <c r="N64" s="9"/>
      <c r="O64" s="9">
        <v>2373947971</v>
      </c>
      <c r="P64" s="9"/>
      <c r="Q64" s="9">
        <v>126253280</v>
      </c>
    </row>
    <row r="65" spans="1:17" x14ac:dyDescent="0.45">
      <c r="A65" s="10" t="s">
        <v>217</v>
      </c>
      <c r="B65" s="10"/>
      <c r="C65" s="9">
        <v>0</v>
      </c>
      <c r="D65" s="9"/>
      <c r="E65" s="9">
        <v>0</v>
      </c>
      <c r="F65" s="9"/>
      <c r="G65" s="9">
        <v>0</v>
      </c>
      <c r="H65" s="9"/>
      <c r="I65" s="9">
        <v>0</v>
      </c>
      <c r="J65" s="9"/>
      <c r="K65" s="9">
        <v>105568165</v>
      </c>
      <c r="L65" s="9"/>
      <c r="M65" s="9">
        <v>545560191413</v>
      </c>
      <c r="N65" s="9"/>
      <c r="O65" s="9">
        <v>529111102149</v>
      </c>
      <c r="P65" s="9"/>
      <c r="Q65" s="9">
        <v>16449089264</v>
      </c>
    </row>
    <row r="66" spans="1:17" x14ac:dyDescent="0.45">
      <c r="A66" s="10" t="s">
        <v>226</v>
      </c>
      <c r="B66" s="10"/>
      <c r="C66" s="9">
        <v>0</v>
      </c>
      <c r="D66" s="9"/>
      <c r="E66" s="9">
        <v>0</v>
      </c>
      <c r="F66" s="9"/>
      <c r="G66" s="9">
        <v>0</v>
      </c>
      <c r="H66" s="9"/>
      <c r="I66" s="9">
        <v>0</v>
      </c>
      <c r="J66" s="9"/>
      <c r="K66" s="9">
        <v>6427426</v>
      </c>
      <c r="L66" s="9"/>
      <c r="M66" s="9">
        <v>106134269704</v>
      </c>
      <c r="N66" s="9"/>
      <c r="O66" s="9">
        <v>101517801077</v>
      </c>
      <c r="P66" s="9"/>
      <c r="Q66" s="9">
        <v>4616468627</v>
      </c>
    </row>
    <row r="67" spans="1:17" x14ac:dyDescent="0.45">
      <c r="A67" s="10" t="s">
        <v>223</v>
      </c>
      <c r="B67" s="10"/>
      <c r="C67" s="9">
        <v>0</v>
      </c>
      <c r="D67" s="9"/>
      <c r="E67" s="9">
        <v>0</v>
      </c>
      <c r="F67" s="9"/>
      <c r="G67" s="9">
        <v>0</v>
      </c>
      <c r="H67" s="9"/>
      <c r="I67" s="9">
        <v>0</v>
      </c>
      <c r="J67" s="9"/>
      <c r="K67" s="9">
        <v>200984889</v>
      </c>
      <c r="L67" s="9"/>
      <c r="M67" s="9">
        <v>1857544799250</v>
      </c>
      <c r="N67" s="9"/>
      <c r="O67" s="9">
        <v>1740304742464</v>
      </c>
      <c r="P67" s="9"/>
      <c r="Q67" s="9">
        <v>117240056786</v>
      </c>
    </row>
    <row r="68" spans="1:17" x14ac:dyDescent="0.45">
      <c r="A68" s="10" t="s">
        <v>19</v>
      </c>
      <c r="B68" s="10"/>
      <c r="C68" s="9">
        <v>0</v>
      </c>
      <c r="D68" s="9"/>
      <c r="E68" s="9">
        <v>0</v>
      </c>
      <c r="F68" s="9"/>
      <c r="G68" s="9">
        <v>0</v>
      </c>
      <c r="H68" s="9"/>
      <c r="I68" s="9">
        <v>0</v>
      </c>
      <c r="J68" s="9"/>
      <c r="K68" s="9">
        <v>4233679</v>
      </c>
      <c r="L68" s="9"/>
      <c r="M68" s="9">
        <v>43423153643</v>
      </c>
      <c r="N68" s="9"/>
      <c r="O68" s="9">
        <v>36054645393</v>
      </c>
      <c r="P68" s="9"/>
      <c r="Q68" s="9">
        <v>7368508250</v>
      </c>
    </row>
    <row r="69" spans="1:17" x14ac:dyDescent="0.45">
      <c r="A69" s="10" t="s">
        <v>220</v>
      </c>
      <c r="B69" s="10"/>
      <c r="C69" s="9">
        <v>0</v>
      </c>
      <c r="D69" s="9"/>
      <c r="E69" s="9">
        <v>0</v>
      </c>
      <c r="F69" s="9"/>
      <c r="G69" s="9">
        <v>0</v>
      </c>
      <c r="H69" s="9"/>
      <c r="I69" s="9">
        <v>0</v>
      </c>
      <c r="J69" s="9"/>
      <c r="K69" s="9">
        <v>5000000</v>
      </c>
      <c r="L69" s="9"/>
      <c r="M69" s="9">
        <v>593868224575</v>
      </c>
      <c r="N69" s="9"/>
      <c r="O69" s="9">
        <v>563849896365</v>
      </c>
      <c r="P69" s="9"/>
      <c r="Q69" s="9">
        <v>30018328210</v>
      </c>
    </row>
    <row r="70" spans="1:17" x14ac:dyDescent="0.45">
      <c r="A70" s="10" t="s">
        <v>242</v>
      </c>
      <c r="B70" s="10"/>
      <c r="C70" s="9">
        <v>0</v>
      </c>
      <c r="D70" s="9"/>
      <c r="E70" s="9">
        <v>0</v>
      </c>
      <c r="F70" s="9"/>
      <c r="G70" s="9">
        <v>0</v>
      </c>
      <c r="H70" s="9"/>
      <c r="I70" s="9">
        <v>0</v>
      </c>
      <c r="J70" s="9"/>
      <c r="K70" s="9">
        <v>5000000</v>
      </c>
      <c r="L70" s="9"/>
      <c r="M70" s="9">
        <v>50377658498</v>
      </c>
      <c r="N70" s="9"/>
      <c r="O70" s="9">
        <v>51293608873</v>
      </c>
      <c r="P70" s="9"/>
      <c r="Q70" s="9">
        <v>-915950375</v>
      </c>
    </row>
    <row r="71" spans="1:17" x14ac:dyDescent="0.45">
      <c r="A71" s="10" t="s">
        <v>244</v>
      </c>
      <c r="B71" s="10"/>
      <c r="C71" s="9">
        <v>0</v>
      </c>
      <c r="D71" s="9"/>
      <c r="E71" s="9">
        <v>0</v>
      </c>
      <c r="F71" s="9"/>
      <c r="G71" s="9">
        <v>0</v>
      </c>
      <c r="H71" s="9"/>
      <c r="I71" s="9">
        <v>0</v>
      </c>
      <c r="J71" s="9"/>
      <c r="K71" s="9">
        <v>372954</v>
      </c>
      <c r="L71" s="9"/>
      <c r="M71" s="9">
        <v>369812356580</v>
      </c>
      <c r="N71" s="9"/>
      <c r="O71" s="9">
        <v>328509420255</v>
      </c>
      <c r="P71" s="9"/>
      <c r="Q71" s="9">
        <v>41302936325</v>
      </c>
    </row>
    <row r="72" spans="1:17" x14ac:dyDescent="0.45">
      <c r="A72" s="10" t="s">
        <v>281</v>
      </c>
      <c r="B72" s="10"/>
      <c r="C72" s="9">
        <v>0</v>
      </c>
      <c r="D72" s="9"/>
      <c r="E72" s="9">
        <v>0</v>
      </c>
      <c r="F72" s="9"/>
      <c r="G72" s="9">
        <v>0</v>
      </c>
      <c r="H72" s="9"/>
      <c r="I72" s="9">
        <v>0</v>
      </c>
      <c r="J72" s="9"/>
      <c r="K72" s="9">
        <v>96636</v>
      </c>
      <c r="L72" s="9"/>
      <c r="M72" s="9">
        <v>95670051400</v>
      </c>
      <c r="N72" s="9"/>
      <c r="O72" s="9">
        <v>87778438461</v>
      </c>
      <c r="P72" s="9"/>
      <c r="Q72" s="9">
        <v>7891612939</v>
      </c>
    </row>
    <row r="73" spans="1:17" x14ac:dyDescent="0.45">
      <c r="A73" s="10" t="s">
        <v>247</v>
      </c>
      <c r="B73" s="10"/>
      <c r="C73" s="9">
        <v>0</v>
      </c>
      <c r="D73" s="9"/>
      <c r="E73" s="9">
        <v>0</v>
      </c>
      <c r="F73" s="9"/>
      <c r="G73" s="9">
        <v>0</v>
      </c>
      <c r="H73" s="9"/>
      <c r="I73" s="9">
        <v>0</v>
      </c>
      <c r="J73" s="9"/>
      <c r="K73" s="9">
        <v>107000</v>
      </c>
      <c r="L73" s="9"/>
      <c r="M73" s="9">
        <v>99978567375</v>
      </c>
      <c r="N73" s="9"/>
      <c r="O73" s="9">
        <v>89782760273</v>
      </c>
      <c r="P73" s="9"/>
      <c r="Q73" s="9">
        <v>10195807102</v>
      </c>
    </row>
    <row r="74" spans="1:17" x14ac:dyDescent="0.45">
      <c r="A74" s="10" t="s">
        <v>303</v>
      </c>
      <c r="B74" s="10"/>
      <c r="C74" s="9">
        <v>0</v>
      </c>
      <c r="D74" s="9"/>
      <c r="E74" s="9">
        <v>0</v>
      </c>
      <c r="F74" s="9"/>
      <c r="G74" s="9">
        <v>0</v>
      </c>
      <c r="H74" s="9"/>
      <c r="I74" s="9">
        <v>0</v>
      </c>
      <c r="J74" s="9"/>
      <c r="K74" s="9">
        <v>1000</v>
      </c>
      <c r="L74" s="9"/>
      <c r="M74" s="9">
        <v>999828749</v>
      </c>
      <c r="N74" s="9"/>
      <c r="O74" s="9">
        <v>1000010000</v>
      </c>
      <c r="P74" s="9"/>
      <c r="Q74" s="9">
        <v>-181251</v>
      </c>
    </row>
    <row r="75" spans="1:17" x14ac:dyDescent="0.45">
      <c r="A75" s="10" t="s">
        <v>60</v>
      </c>
      <c r="B75" s="10"/>
      <c r="C75" s="9">
        <v>0</v>
      </c>
      <c r="D75" s="9"/>
      <c r="E75" s="9">
        <v>0</v>
      </c>
      <c r="F75" s="9"/>
      <c r="G75" s="9">
        <v>0</v>
      </c>
      <c r="H75" s="9"/>
      <c r="I75" s="9">
        <v>0</v>
      </c>
      <c r="J75" s="9"/>
      <c r="K75" s="9">
        <v>162285</v>
      </c>
      <c r="L75" s="9"/>
      <c r="M75" s="9">
        <v>465109886760</v>
      </c>
      <c r="N75" s="9"/>
      <c r="O75" s="9">
        <v>362117569580</v>
      </c>
      <c r="P75" s="9"/>
      <c r="Q75" s="9">
        <v>102992317180</v>
      </c>
    </row>
    <row r="76" spans="1:17" x14ac:dyDescent="0.45">
      <c r="A76" s="10" t="s">
        <v>282</v>
      </c>
      <c r="B76" s="10"/>
      <c r="C76" s="9">
        <v>0</v>
      </c>
      <c r="D76" s="9"/>
      <c r="E76" s="9">
        <v>0</v>
      </c>
      <c r="F76" s="9"/>
      <c r="G76" s="9">
        <v>0</v>
      </c>
      <c r="H76" s="9"/>
      <c r="I76" s="9">
        <v>0</v>
      </c>
      <c r="J76" s="9"/>
      <c r="K76" s="9">
        <v>1399020</v>
      </c>
      <c r="L76" s="9"/>
      <c r="M76" s="9">
        <v>1028597107913</v>
      </c>
      <c r="N76" s="9"/>
      <c r="O76" s="9">
        <v>999995712661</v>
      </c>
      <c r="P76" s="9"/>
      <c r="Q76" s="9">
        <v>28601395252</v>
      </c>
    </row>
    <row r="77" spans="1:17" x14ac:dyDescent="0.45">
      <c r="A77" s="10" t="s">
        <v>250</v>
      </c>
      <c r="B77" s="10"/>
      <c r="C77" s="9">
        <v>0</v>
      </c>
      <c r="D77" s="9"/>
      <c r="E77" s="9">
        <v>0</v>
      </c>
      <c r="F77" s="9"/>
      <c r="G77" s="9">
        <v>0</v>
      </c>
      <c r="H77" s="9"/>
      <c r="I77" s="9">
        <v>0</v>
      </c>
      <c r="J77" s="9"/>
      <c r="K77" s="9">
        <v>1965</v>
      </c>
      <c r="L77" s="9"/>
      <c r="M77" s="9">
        <v>11984447944</v>
      </c>
      <c r="N77" s="9"/>
      <c r="O77" s="9">
        <v>11200500000</v>
      </c>
      <c r="P77" s="9"/>
      <c r="Q77" s="9">
        <v>783947944</v>
      </c>
    </row>
    <row r="78" spans="1:17" x14ac:dyDescent="0.45">
      <c r="A78" s="10" t="s">
        <v>251</v>
      </c>
      <c r="B78" s="10"/>
      <c r="C78" s="9">
        <v>0</v>
      </c>
      <c r="D78" s="9"/>
      <c r="E78" s="9">
        <v>0</v>
      </c>
      <c r="F78" s="9"/>
      <c r="G78" s="9">
        <v>0</v>
      </c>
      <c r="H78" s="9"/>
      <c r="I78" s="9">
        <v>0</v>
      </c>
      <c r="J78" s="9"/>
      <c r="K78" s="9">
        <v>81000</v>
      </c>
      <c r="L78" s="9"/>
      <c r="M78" s="9">
        <v>80941275000</v>
      </c>
      <c r="N78" s="9"/>
      <c r="O78" s="9">
        <v>81000485332</v>
      </c>
      <c r="P78" s="9"/>
      <c r="Q78" s="9">
        <v>-59210332</v>
      </c>
    </row>
    <row r="79" spans="1:17" x14ac:dyDescent="0.45">
      <c r="A79" s="10" t="s">
        <v>283</v>
      </c>
      <c r="B79" s="10"/>
      <c r="C79" s="9">
        <v>0</v>
      </c>
      <c r="D79" s="9"/>
      <c r="E79" s="9">
        <v>0</v>
      </c>
      <c r="F79" s="9"/>
      <c r="G79" s="9">
        <v>0</v>
      </c>
      <c r="H79" s="9"/>
      <c r="I79" s="9">
        <v>0</v>
      </c>
      <c r="J79" s="9"/>
      <c r="K79" s="9">
        <v>385000</v>
      </c>
      <c r="L79" s="9"/>
      <c r="M79" s="9">
        <v>357201068000</v>
      </c>
      <c r="N79" s="9"/>
      <c r="O79" s="9">
        <v>318549269220</v>
      </c>
      <c r="P79" s="9"/>
      <c r="Q79" s="9">
        <v>38651798780</v>
      </c>
    </row>
    <row r="80" spans="1:17" x14ac:dyDescent="0.45">
      <c r="A80" s="10" t="s">
        <v>44</v>
      </c>
      <c r="B80" s="10"/>
      <c r="C80" s="9">
        <v>0</v>
      </c>
      <c r="D80" s="9"/>
      <c r="E80" s="9">
        <v>0</v>
      </c>
      <c r="F80" s="9"/>
      <c r="G80" s="9">
        <v>0</v>
      </c>
      <c r="H80" s="9"/>
      <c r="I80" s="9">
        <v>0</v>
      </c>
      <c r="J80" s="9"/>
      <c r="K80" s="9">
        <v>7500</v>
      </c>
      <c r="L80" s="9"/>
      <c r="M80" s="9">
        <v>7500000000</v>
      </c>
      <c r="N80" s="9"/>
      <c r="O80" s="9">
        <v>7206651386</v>
      </c>
      <c r="P80" s="9"/>
      <c r="Q80" s="9">
        <v>293348614</v>
      </c>
    </row>
    <row r="81" spans="1:17" x14ac:dyDescent="0.45">
      <c r="A81" s="10" t="s">
        <v>248</v>
      </c>
      <c r="B81" s="10"/>
      <c r="C81" s="9">
        <v>0</v>
      </c>
      <c r="D81" s="9"/>
      <c r="E81" s="9">
        <v>0</v>
      </c>
      <c r="F81" s="9"/>
      <c r="G81" s="9">
        <v>0</v>
      </c>
      <c r="H81" s="9"/>
      <c r="I81" s="9">
        <v>0</v>
      </c>
      <c r="J81" s="9"/>
      <c r="K81" s="9">
        <v>12500</v>
      </c>
      <c r="L81" s="9"/>
      <c r="M81" s="9">
        <v>12246015202</v>
      </c>
      <c r="N81" s="9"/>
      <c r="O81" s="9">
        <v>10904588439</v>
      </c>
      <c r="P81" s="9"/>
      <c r="Q81" s="9">
        <v>1341426763</v>
      </c>
    </row>
    <row r="82" spans="1:17" x14ac:dyDescent="0.45">
      <c r="A82" s="10" t="s">
        <v>46</v>
      </c>
      <c r="B82" s="10"/>
      <c r="C82" s="9">
        <v>0</v>
      </c>
      <c r="D82" s="9"/>
      <c r="E82" s="9">
        <v>0</v>
      </c>
      <c r="F82" s="9"/>
      <c r="G82" s="9">
        <v>0</v>
      </c>
      <c r="H82" s="9"/>
      <c r="I82" s="9">
        <v>0</v>
      </c>
      <c r="J82" s="9"/>
      <c r="K82" s="9">
        <v>164493</v>
      </c>
      <c r="L82" s="9"/>
      <c r="M82" s="9">
        <v>164493000000</v>
      </c>
      <c r="N82" s="9"/>
      <c r="O82" s="9">
        <v>162469637141</v>
      </c>
      <c r="P82" s="9"/>
      <c r="Q82" s="9">
        <v>2023362859</v>
      </c>
    </row>
    <row r="83" spans="1:17" x14ac:dyDescent="0.45">
      <c r="A83" s="10" t="s">
        <v>45</v>
      </c>
      <c r="B83" s="10"/>
      <c r="C83" s="9">
        <v>0</v>
      </c>
      <c r="D83" s="9"/>
      <c r="E83" s="9">
        <v>0</v>
      </c>
      <c r="F83" s="9"/>
      <c r="G83" s="9">
        <v>0</v>
      </c>
      <c r="H83" s="9"/>
      <c r="I83" s="9">
        <v>0</v>
      </c>
      <c r="J83" s="9"/>
      <c r="K83" s="9">
        <v>105661</v>
      </c>
      <c r="L83" s="9"/>
      <c r="M83" s="9">
        <v>105661000000</v>
      </c>
      <c r="N83" s="9"/>
      <c r="O83" s="9">
        <v>99922115798</v>
      </c>
      <c r="P83" s="9"/>
      <c r="Q83" s="9">
        <v>5738884202</v>
      </c>
    </row>
    <row r="84" spans="1:17" x14ac:dyDescent="0.45">
      <c r="A84" s="10" t="s">
        <v>252</v>
      </c>
      <c r="B84" s="10"/>
      <c r="C84" s="9">
        <v>0</v>
      </c>
      <c r="D84" s="9"/>
      <c r="E84" s="9">
        <v>0</v>
      </c>
      <c r="F84" s="9"/>
      <c r="G84" s="9">
        <v>0</v>
      </c>
      <c r="H84" s="9"/>
      <c r="I84" s="9">
        <v>0</v>
      </c>
      <c r="J84" s="9"/>
      <c r="K84" s="9">
        <v>1528</v>
      </c>
      <c r="L84" s="9"/>
      <c r="M84" s="9">
        <v>10013559072</v>
      </c>
      <c r="N84" s="9"/>
      <c r="O84" s="9">
        <v>9996176000</v>
      </c>
      <c r="P84" s="9"/>
      <c r="Q84" s="9">
        <v>17383072</v>
      </c>
    </row>
    <row r="85" spans="1:17" ht="19.5" thickBot="1" x14ac:dyDescent="0.5">
      <c r="A85" s="10"/>
      <c r="B85" s="10"/>
      <c r="C85" s="27">
        <v>452842474</v>
      </c>
      <c r="D85" s="9"/>
      <c r="E85" s="27">
        <v>10801730847173</v>
      </c>
      <c r="F85" s="9"/>
      <c r="G85" s="27">
        <v>9908304654162</v>
      </c>
      <c r="H85" s="9"/>
      <c r="I85" s="27">
        <v>893426193011</v>
      </c>
      <c r="J85" s="9"/>
      <c r="K85" s="27">
        <v>2350747131</v>
      </c>
      <c r="L85" s="9"/>
      <c r="M85" s="27">
        <v>30083141125387</v>
      </c>
      <c r="N85" s="9"/>
      <c r="O85" s="27">
        <v>28362184057011</v>
      </c>
      <c r="P85" s="9"/>
      <c r="Q85" s="27">
        <v>1720957068376</v>
      </c>
    </row>
    <row r="86" spans="1:17" ht="19.5" thickTop="1" x14ac:dyDescent="0.45"/>
  </sheetData>
  <mergeCells count="15"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6:E6"/>
  </mergeCells>
  <pageMargins left="0.19685039370078741" right="0.98425196850393704" top="0.19685039370078741" bottom="0.74803149606299213" header="0.19685039370078741" footer="0.31496062992125984"/>
  <pageSetup paperSize="9" scale="39" firstPageNumber="13" orientation="landscape" useFirstPageNumber="1" r:id="rId1"/>
  <headerFooter>
    <oddFooter>&amp;C&amp;"B Nazanin,Bold"&amp;12&amp;P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6"/>
  <sheetViews>
    <sheetView rightToLeft="1" view="pageBreakPreview" topLeftCell="A34" zoomScale="80" zoomScaleNormal="100" zoomScaleSheetLayoutView="80" workbookViewId="0">
      <selection activeCell="E46" sqref="E46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20.140625" style="1" customWidth="1"/>
    <col min="16" max="16" width="1" style="1" customWidth="1"/>
    <col min="17" max="17" width="1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40" customFormat="1" ht="21.75" x14ac:dyDescent="0.55000000000000004"/>
    <row r="2" spans="1:17" s="40" customFormat="1" ht="21.75" x14ac:dyDescent="0.5500000000000000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s="40" customFormat="1" ht="21.75" x14ac:dyDescent="0.55000000000000004">
      <c r="A3" s="59" t="s">
        <v>132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s="40" customFormat="1" ht="21.75" x14ac:dyDescent="0.55000000000000004">
      <c r="A4" s="59" t="s">
        <v>337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s="40" customFormat="1" ht="21.75" x14ac:dyDescent="0.55000000000000004">
      <c r="A5" s="74" t="s">
        <v>188</v>
      </c>
      <c r="B5" s="74"/>
      <c r="C5" s="74"/>
      <c r="D5" s="74"/>
      <c r="E5" s="74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s="40" customFormat="1" ht="21.75" x14ac:dyDescent="0.55000000000000004">
      <c r="A6" s="59" t="s">
        <v>136</v>
      </c>
      <c r="B6" s="29"/>
      <c r="C6" s="62" t="s">
        <v>134</v>
      </c>
      <c r="D6" s="62" t="s">
        <v>134</v>
      </c>
      <c r="E6" s="62" t="s">
        <v>134</v>
      </c>
      <c r="F6" s="62" t="s">
        <v>134</v>
      </c>
      <c r="G6" s="62" t="s">
        <v>134</v>
      </c>
      <c r="H6" s="62" t="s">
        <v>134</v>
      </c>
      <c r="I6" s="62" t="s">
        <v>134</v>
      </c>
      <c r="J6" s="29"/>
      <c r="K6" s="62" t="s">
        <v>135</v>
      </c>
      <c r="L6" s="62" t="s">
        <v>135</v>
      </c>
      <c r="M6" s="62" t="s">
        <v>135</v>
      </c>
      <c r="N6" s="62" t="s">
        <v>135</v>
      </c>
      <c r="O6" s="62" t="s">
        <v>135</v>
      </c>
      <c r="P6" s="62" t="s">
        <v>135</v>
      </c>
      <c r="Q6" s="62" t="s">
        <v>135</v>
      </c>
    </row>
    <row r="7" spans="1:17" s="40" customFormat="1" ht="43.5" x14ac:dyDescent="0.55000000000000004">
      <c r="A7" s="59" t="s">
        <v>136</v>
      </c>
      <c r="B7" s="29"/>
      <c r="C7" s="35" t="s">
        <v>189</v>
      </c>
      <c r="D7" s="29"/>
      <c r="E7" s="35" t="s">
        <v>183</v>
      </c>
      <c r="F7" s="29"/>
      <c r="G7" s="35" t="s">
        <v>184</v>
      </c>
      <c r="H7" s="29"/>
      <c r="I7" s="36" t="s">
        <v>155</v>
      </c>
      <c r="J7" s="29"/>
      <c r="K7" s="35" t="s">
        <v>189</v>
      </c>
      <c r="L7" s="29"/>
      <c r="M7" s="35" t="s">
        <v>183</v>
      </c>
      <c r="N7" s="29"/>
      <c r="O7" s="35" t="s">
        <v>184</v>
      </c>
      <c r="P7" s="29"/>
      <c r="Q7" s="36" t="s">
        <v>155</v>
      </c>
    </row>
    <row r="8" spans="1:17" ht="21" x14ac:dyDescent="0.55000000000000004">
      <c r="A8" s="2" t="s">
        <v>244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J8" s="6"/>
      <c r="K8" s="6">
        <v>0</v>
      </c>
      <c r="L8" s="6"/>
      <c r="M8" s="6">
        <v>0</v>
      </c>
      <c r="N8" s="6"/>
      <c r="O8" s="6">
        <v>41302936325</v>
      </c>
      <c r="P8" s="6"/>
      <c r="Q8" s="6">
        <v>41302936325</v>
      </c>
    </row>
    <row r="9" spans="1:17" ht="21" x14ac:dyDescent="0.55000000000000004">
      <c r="A9" s="2" t="s">
        <v>281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7891612939</v>
      </c>
      <c r="P9" s="6"/>
      <c r="Q9" s="6">
        <v>7891612939</v>
      </c>
    </row>
    <row r="10" spans="1:17" ht="21" x14ac:dyDescent="0.55000000000000004">
      <c r="A10" s="2" t="s">
        <v>247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10195807102</v>
      </c>
      <c r="P10" s="6"/>
      <c r="Q10" s="6">
        <v>10195807102</v>
      </c>
    </row>
    <row r="11" spans="1:17" ht="21" x14ac:dyDescent="0.55000000000000004">
      <c r="A11" s="2" t="s">
        <v>303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-181251</v>
      </c>
      <c r="P11" s="6"/>
      <c r="Q11" s="6">
        <v>-181251</v>
      </c>
    </row>
    <row r="12" spans="1:17" ht="21" x14ac:dyDescent="0.55000000000000004">
      <c r="A12" s="2" t="s">
        <v>60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102992317180</v>
      </c>
      <c r="P12" s="6"/>
      <c r="Q12" s="6">
        <v>102992317180</v>
      </c>
    </row>
    <row r="13" spans="1:17" ht="21" x14ac:dyDescent="0.55000000000000004">
      <c r="A13" s="2" t="s">
        <v>282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28601395252</v>
      </c>
      <c r="P13" s="6"/>
      <c r="Q13" s="6">
        <v>28601395252</v>
      </c>
    </row>
    <row r="14" spans="1:17" ht="21" x14ac:dyDescent="0.55000000000000004">
      <c r="A14" s="2" t="s">
        <v>250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783947944</v>
      </c>
      <c r="P14" s="6"/>
      <c r="Q14" s="6">
        <v>783947944</v>
      </c>
    </row>
    <row r="15" spans="1:17" ht="21" x14ac:dyDescent="0.55000000000000004">
      <c r="A15" s="2" t="s">
        <v>251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-59210332</v>
      </c>
      <c r="P15" s="6"/>
      <c r="Q15" s="6">
        <v>-59210332</v>
      </c>
    </row>
    <row r="16" spans="1:17" ht="21" x14ac:dyDescent="0.55000000000000004">
      <c r="A16" s="2" t="s">
        <v>283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38651798780</v>
      </c>
      <c r="P16" s="6"/>
      <c r="Q16" s="6">
        <v>38651798780</v>
      </c>
    </row>
    <row r="17" spans="1:17" ht="21" x14ac:dyDescent="0.55000000000000004">
      <c r="A17" s="2" t="s">
        <v>44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293348614</v>
      </c>
      <c r="P17" s="6"/>
      <c r="Q17" s="6">
        <v>293348614</v>
      </c>
    </row>
    <row r="18" spans="1:17" ht="21" x14ac:dyDescent="0.55000000000000004">
      <c r="A18" s="2" t="s">
        <v>248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1341426763</v>
      </c>
      <c r="P18" s="6"/>
      <c r="Q18" s="6">
        <v>1341426763</v>
      </c>
    </row>
    <row r="19" spans="1:17" ht="21" x14ac:dyDescent="0.55000000000000004">
      <c r="A19" s="2" t="s">
        <v>46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2023362859</v>
      </c>
      <c r="P19" s="6"/>
      <c r="Q19" s="6">
        <v>2023362859</v>
      </c>
    </row>
    <row r="20" spans="1:17" ht="21" x14ac:dyDescent="0.55000000000000004">
      <c r="A20" s="2" t="s">
        <v>45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5738884202</v>
      </c>
      <c r="P20" s="6"/>
      <c r="Q20" s="6">
        <v>5738884202</v>
      </c>
    </row>
    <row r="21" spans="1:17" ht="21" x14ac:dyDescent="0.55000000000000004">
      <c r="A21" s="2" t="s">
        <v>252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17383072</v>
      </c>
      <c r="P21" s="6"/>
      <c r="Q21" s="6">
        <v>17383072</v>
      </c>
    </row>
    <row r="22" spans="1:17" ht="21" x14ac:dyDescent="0.55000000000000004">
      <c r="A22" s="2" t="s">
        <v>344</v>
      </c>
      <c r="C22" s="6">
        <v>31747357530</v>
      </c>
      <c r="D22" s="6"/>
      <c r="E22" s="6">
        <v>-114411590879</v>
      </c>
      <c r="F22" s="6"/>
      <c r="G22" s="6">
        <v>0</v>
      </c>
      <c r="H22" s="6"/>
      <c r="I22" s="6">
        <v>-82664233349</v>
      </c>
      <c r="J22" s="6"/>
      <c r="K22" s="6">
        <v>31747357530</v>
      </c>
      <c r="L22" s="6"/>
      <c r="M22" s="6">
        <v>-114411590879</v>
      </c>
      <c r="N22" s="6"/>
      <c r="O22" s="6">
        <v>0</v>
      </c>
      <c r="P22" s="6"/>
      <c r="Q22" s="6">
        <v>-82664233349</v>
      </c>
    </row>
    <row r="23" spans="1:17" ht="21" x14ac:dyDescent="0.55000000000000004">
      <c r="A23" s="2" t="s">
        <v>59</v>
      </c>
      <c r="C23" s="6">
        <v>16530711131</v>
      </c>
      <c r="D23" s="6"/>
      <c r="E23" s="6">
        <v>0</v>
      </c>
      <c r="F23" s="6"/>
      <c r="G23" s="6">
        <v>0</v>
      </c>
      <c r="H23" s="6"/>
      <c r="I23" s="6">
        <v>16530711131</v>
      </c>
      <c r="J23" s="6"/>
      <c r="K23" s="6">
        <v>156275109511</v>
      </c>
      <c r="L23" s="6"/>
      <c r="M23" s="6">
        <v>26560175625</v>
      </c>
      <c r="N23" s="6"/>
      <c r="O23" s="6">
        <v>0</v>
      </c>
      <c r="P23" s="6"/>
      <c r="Q23" s="6">
        <v>182835285136</v>
      </c>
    </row>
    <row r="24" spans="1:17" s="2" customFormat="1" ht="21" x14ac:dyDescent="0.55000000000000004">
      <c r="A24" s="2" t="s">
        <v>303</v>
      </c>
      <c r="C24" s="6">
        <v>28668050411</v>
      </c>
      <c r="D24" s="6"/>
      <c r="E24" s="6">
        <v>33096000262</v>
      </c>
      <c r="F24" s="6"/>
      <c r="G24" s="6">
        <v>0</v>
      </c>
      <c r="H24" s="6"/>
      <c r="I24" s="6">
        <v>61764050673</v>
      </c>
      <c r="J24" s="6"/>
      <c r="K24" s="6">
        <v>76581552746</v>
      </c>
      <c r="L24" s="6"/>
      <c r="M24" s="6">
        <v>-151122376612</v>
      </c>
      <c r="N24" s="6"/>
      <c r="O24" s="6">
        <v>0</v>
      </c>
      <c r="P24" s="6"/>
      <c r="Q24" s="6">
        <v>-74540823866</v>
      </c>
    </row>
    <row r="25" spans="1:17" s="2" customFormat="1" ht="21" x14ac:dyDescent="0.55000000000000004">
      <c r="A25" s="2" t="s">
        <v>289</v>
      </c>
      <c r="C25" s="6">
        <v>57988795711</v>
      </c>
      <c r="D25" s="6"/>
      <c r="E25" s="6">
        <v>0</v>
      </c>
      <c r="F25" s="6"/>
      <c r="G25" s="6">
        <v>0</v>
      </c>
      <c r="H25" s="6"/>
      <c r="I25" s="6">
        <v>57988795711</v>
      </c>
      <c r="J25" s="6"/>
      <c r="K25" s="6">
        <v>273143015501</v>
      </c>
      <c r="L25" s="6"/>
      <c r="M25" s="6">
        <v>-390636187500</v>
      </c>
      <c r="N25" s="6"/>
      <c r="O25" s="6">
        <v>0</v>
      </c>
      <c r="P25" s="6"/>
      <c r="Q25" s="6">
        <v>-117493171999</v>
      </c>
    </row>
    <row r="26" spans="1:17" s="2" customFormat="1" ht="21" x14ac:dyDescent="0.55000000000000004">
      <c r="A26" s="2" t="s">
        <v>205</v>
      </c>
      <c r="C26" s="6">
        <v>588587288</v>
      </c>
      <c r="D26" s="6"/>
      <c r="E26" s="6">
        <v>0</v>
      </c>
      <c r="F26" s="6"/>
      <c r="G26" s="6">
        <v>0</v>
      </c>
      <c r="H26" s="6"/>
      <c r="I26" s="6">
        <v>588587288</v>
      </c>
      <c r="J26" s="6"/>
      <c r="K26" s="6">
        <v>5286525285</v>
      </c>
      <c r="L26" s="6"/>
      <c r="M26" s="6">
        <v>-6886242668</v>
      </c>
      <c r="N26" s="6"/>
      <c r="O26" s="6">
        <v>0</v>
      </c>
      <c r="P26" s="6"/>
      <c r="Q26" s="6">
        <v>-1599717383</v>
      </c>
    </row>
    <row r="27" spans="1:17" s="2" customFormat="1" ht="21" x14ac:dyDescent="0.55000000000000004">
      <c r="A27" s="2" t="s">
        <v>61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307726027381</v>
      </c>
      <c r="L27" s="6"/>
      <c r="M27" s="6">
        <v>0</v>
      </c>
      <c r="N27" s="6"/>
      <c r="O27" s="6">
        <v>0</v>
      </c>
      <c r="P27" s="6"/>
      <c r="Q27" s="6">
        <v>307726027381</v>
      </c>
    </row>
    <row r="28" spans="1:17" s="2" customFormat="1" ht="21" x14ac:dyDescent="0.55000000000000004">
      <c r="A28" s="2" t="s">
        <v>51</v>
      </c>
      <c r="C28" s="6">
        <v>9787020210</v>
      </c>
      <c r="D28" s="6"/>
      <c r="E28" s="6">
        <v>0</v>
      </c>
      <c r="F28" s="6"/>
      <c r="G28" s="6">
        <v>0</v>
      </c>
      <c r="H28" s="6"/>
      <c r="I28" s="6">
        <v>9787020210</v>
      </c>
      <c r="J28" s="6"/>
      <c r="K28" s="6">
        <v>97372484544</v>
      </c>
      <c r="L28" s="6"/>
      <c r="M28" s="6">
        <v>-152894667</v>
      </c>
      <c r="N28" s="6"/>
      <c r="O28" s="6">
        <v>0</v>
      </c>
      <c r="P28" s="6"/>
      <c r="Q28" s="6">
        <v>97219589877</v>
      </c>
    </row>
    <row r="29" spans="1:17" s="2" customFormat="1" ht="21" x14ac:dyDescent="0.55000000000000004">
      <c r="A29" s="2" t="s">
        <v>40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147275685</v>
      </c>
      <c r="L29" s="6"/>
      <c r="M29" s="6">
        <v>0</v>
      </c>
      <c r="N29" s="6"/>
      <c r="O29" s="6">
        <v>0</v>
      </c>
      <c r="P29" s="6"/>
      <c r="Q29" s="6">
        <v>147275685</v>
      </c>
    </row>
    <row r="30" spans="1:17" s="2" customFormat="1" ht="21" x14ac:dyDescent="0.55000000000000004">
      <c r="A30" s="2" t="s">
        <v>33</v>
      </c>
      <c r="C30" s="6">
        <v>81952679243</v>
      </c>
      <c r="D30" s="6"/>
      <c r="E30" s="6">
        <v>140158075069</v>
      </c>
      <c r="F30" s="6"/>
      <c r="G30" s="6">
        <v>0</v>
      </c>
      <c r="H30" s="6"/>
      <c r="I30" s="6">
        <v>222110754312</v>
      </c>
      <c r="J30" s="6"/>
      <c r="K30" s="6">
        <v>775750760455</v>
      </c>
      <c r="L30" s="6"/>
      <c r="M30" s="6">
        <v>270042361578</v>
      </c>
      <c r="N30" s="6"/>
      <c r="O30" s="6">
        <v>0</v>
      </c>
      <c r="P30" s="6"/>
      <c r="Q30" s="6">
        <v>1045793122033</v>
      </c>
    </row>
    <row r="31" spans="1:17" s="2" customFormat="1" ht="21" x14ac:dyDescent="0.55000000000000004">
      <c r="A31" s="2" t="s">
        <v>48</v>
      </c>
      <c r="C31" s="6">
        <v>3825345810</v>
      </c>
      <c r="D31" s="6"/>
      <c r="E31" s="6">
        <v>-10464023052</v>
      </c>
      <c r="F31" s="6"/>
      <c r="G31" s="6">
        <v>0</v>
      </c>
      <c r="H31" s="6"/>
      <c r="I31" s="6">
        <v>-6638677242</v>
      </c>
      <c r="J31" s="6"/>
      <c r="K31" s="6">
        <v>39214577916</v>
      </c>
      <c r="L31" s="6"/>
      <c r="M31" s="6">
        <v>342903925</v>
      </c>
      <c r="N31" s="6"/>
      <c r="O31" s="6">
        <v>0</v>
      </c>
      <c r="P31" s="6"/>
      <c r="Q31" s="6">
        <v>39557481841</v>
      </c>
    </row>
    <row r="32" spans="1:17" s="2" customFormat="1" ht="21" x14ac:dyDescent="0.55000000000000004">
      <c r="A32" s="2" t="s">
        <v>42</v>
      </c>
      <c r="C32" s="6">
        <v>43459114547</v>
      </c>
      <c r="D32" s="6"/>
      <c r="E32" s="6">
        <v>0</v>
      </c>
      <c r="F32" s="6"/>
      <c r="G32" s="6">
        <v>0</v>
      </c>
      <c r="H32" s="6"/>
      <c r="I32" s="6">
        <v>43459114547</v>
      </c>
      <c r="J32" s="6"/>
      <c r="K32" s="6">
        <v>410642189157</v>
      </c>
      <c r="L32" s="6"/>
      <c r="M32" s="6">
        <v>1359235256</v>
      </c>
      <c r="N32" s="6"/>
      <c r="O32" s="6">
        <v>0</v>
      </c>
      <c r="P32" s="6"/>
      <c r="Q32" s="6">
        <v>412001424413</v>
      </c>
    </row>
    <row r="33" spans="1:17" s="2" customFormat="1" ht="21" x14ac:dyDescent="0.55000000000000004">
      <c r="A33" s="2" t="s">
        <v>47</v>
      </c>
      <c r="C33" s="6">
        <v>26708538411</v>
      </c>
      <c r="D33" s="6"/>
      <c r="E33" s="6">
        <v>66630133509</v>
      </c>
      <c r="F33" s="6"/>
      <c r="G33" s="6">
        <v>0</v>
      </c>
      <c r="H33" s="6"/>
      <c r="I33" s="6">
        <v>93338671920</v>
      </c>
      <c r="J33" s="6"/>
      <c r="K33" s="6">
        <v>261499234419</v>
      </c>
      <c r="L33" s="6"/>
      <c r="M33" s="6">
        <v>108024591582</v>
      </c>
      <c r="N33" s="6"/>
      <c r="O33" s="6">
        <v>0</v>
      </c>
      <c r="P33" s="6"/>
      <c r="Q33" s="6">
        <v>369523826001</v>
      </c>
    </row>
    <row r="34" spans="1:17" s="2" customFormat="1" ht="21" x14ac:dyDescent="0.55000000000000004">
      <c r="A34" s="2" t="s">
        <v>37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1532367688</v>
      </c>
      <c r="L34" s="6"/>
      <c r="M34" s="6">
        <v>0</v>
      </c>
      <c r="N34" s="6"/>
      <c r="O34" s="6">
        <v>0</v>
      </c>
      <c r="P34" s="6"/>
      <c r="Q34" s="6">
        <v>1532367688</v>
      </c>
    </row>
    <row r="35" spans="1:17" s="2" customFormat="1" ht="21" x14ac:dyDescent="0.55000000000000004">
      <c r="A35" s="2" t="s">
        <v>54</v>
      </c>
      <c r="C35" s="6">
        <v>27105886642</v>
      </c>
      <c r="D35" s="6"/>
      <c r="E35" s="6">
        <v>0</v>
      </c>
      <c r="F35" s="6"/>
      <c r="G35" s="6">
        <v>0</v>
      </c>
      <c r="H35" s="6"/>
      <c r="I35" s="6">
        <v>27105886642</v>
      </c>
      <c r="J35" s="6"/>
      <c r="K35" s="6">
        <v>263288978236</v>
      </c>
      <c r="L35" s="6"/>
      <c r="M35" s="6">
        <v>90045594272</v>
      </c>
      <c r="N35" s="6"/>
      <c r="O35" s="6">
        <v>0</v>
      </c>
      <c r="P35" s="6"/>
      <c r="Q35" s="6">
        <v>353334572508</v>
      </c>
    </row>
    <row r="36" spans="1:17" s="2" customFormat="1" ht="21" x14ac:dyDescent="0.55000000000000004">
      <c r="A36" s="2" t="s">
        <v>64</v>
      </c>
      <c r="C36" s="6">
        <v>33972602710</v>
      </c>
      <c r="D36" s="6"/>
      <c r="E36" s="6">
        <v>0</v>
      </c>
      <c r="F36" s="6"/>
      <c r="G36" s="6">
        <v>0</v>
      </c>
      <c r="H36" s="6"/>
      <c r="I36" s="6">
        <v>33972602710</v>
      </c>
      <c r="J36" s="6"/>
      <c r="K36" s="6">
        <v>332054794579</v>
      </c>
      <c r="L36" s="6"/>
      <c r="M36" s="6">
        <v>0</v>
      </c>
      <c r="N36" s="6"/>
      <c r="O36" s="6">
        <v>0</v>
      </c>
      <c r="P36" s="6"/>
      <c r="Q36" s="6">
        <v>332054794579</v>
      </c>
    </row>
    <row r="37" spans="1:17" s="2" customFormat="1" ht="21" x14ac:dyDescent="0.55000000000000004">
      <c r="A37" s="2" t="s">
        <v>250</v>
      </c>
      <c r="C37" s="6">
        <v>0</v>
      </c>
      <c r="D37" s="6"/>
      <c r="E37" s="6">
        <v>3152898665</v>
      </c>
      <c r="F37" s="6"/>
      <c r="G37" s="6">
        <v>0</v>
      </c>
      <c r="H37" s="6"/>
      <c r="I37" s="6">
        <v>3152898665</v>
      </c>
      <c r="J37" s="6"/>
      <c r="K37" s="6">
        <v>0</v>
      </c>
      <c r="L37" s="6"/>
      <c r="M37" s="6">
        <v>13331196250</v>
      </c>
      <c r="N37" s="6"/>
      <c r="O37" s="6">
        <v>0</v>
      </c>
      <c r="P37" s="6"/>
      <c r="Q37" s="6">
        <v>13331196250</v>
      </c>
    </row>
    <row r="38" spans="1:17" s="2" customFormat="1" ht="21" x14ac:dyDescent="0.55000000000000004">
      <c r="A38" s="2" t="s">
        <v>252</v>
      </c>
      <c r="C38" s="6">
        <v>0</v>
      </c>
      <c r="D38" s="6"/>
      <c r="E38" s="6">
        <v>-94287872491</v>
      </c>
      <c r="F38" s="6"/>
      <c r="G38" s="6">
        <v>0</v>
      </c>
      <c r="H38" s="6"/>
      <c r="I38" s="6">
        <v>-94287872491</v>
      </c>
      <c r="J38" s="6"/>
      <c r="K38" s="6">
        <v>0</v>
      </c>
      <c r="L38" s="6"/>
      <c r="M38" s="6">
        <v>-7593723476</v>
      </c>
      <c r="N38" s="6"/>
      <c r="O38" s="6">
        <v>0</v>
      </c>
      <c r="P38" s="6"/>
      <c r="Q38" s="6">
        <v>-7593723476</v>
      </c>
    </row>
    <row r="39" spans="1:17" s="2" customFormat="1" ht="21.75" thickBot="1" x14ac:dyDescent="0.6">
      <c r="C39" s="21">
        <v>362334689644</v>
      </c>
      <c r="D39" s="6"/>
      <c r="E39" s="21">
        <v>23873621083</v>
      </c>
      <c r="F39" s="6"/>
      <c r="G39" s="21">
        <v>0</v>
      </c>
      <c r="H39" s="6"/>
      <c r="I39" s="21">
        <v>386208310727</v>
      </c>
      <c r="J39" s="6"/>
      <c r="K39" s="21">
        <v>3032262250633</v>
      </c>
      <c r="L39" s="6"/>
      <c r="M39" s="21">
        <v>-161096957314</v>
      </c>
      <c r="N39" s="6"/>
      <c r="O39" s="21">
        <v>239774829449</v>
      </c>
      <c r="P39" s="6"/>
      <c r="Q39" s="21">
        <v>3110940122768</v>
      </c>
    </row>
    <row r="40" spans="1:17" ht="19.5" thickTop="1" x14ac:dyDescent="0.4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4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4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4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4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4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4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4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4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3:17" x14ac:dyDescent="0.4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3:17" x14ac:dyDescent="0.4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3:17" x14ac:dyDescent="0.4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3:17" x14ac:dyDescent="0.4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3:17" x14ac:dyDescent="0.4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3:17" x14ac:dyDescent="0.4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3:17" x14ac:dyDescent="0.4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3:17" x14ac:dyDescent="0.4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3:17" x14ac:dyDescent="0.4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3:17" x14ac:dyDescent="0.4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3:17" x14ac:dyDescent="0.4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3:17" x14ac:dyDescent="0.4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3:17" x14ac:dyDescent="0.4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3:17" x14ac:dyDescent="0.4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3:17" x14ac:dyDescent="0.4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3:17" x14ac:dyDescent="0.4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3:17" x14ac:dyDescent="0.4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3:17" x14ac:dyDescent="0.4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A2:Q2"/>
    <mergeCell ref="A3:Q3"/>
    <mergeCell ref="A4:Q4"/>
    <mergeCell ref="K6:Q6"/>
    <mergeCell ref="A6:A7"/>
    <mergeCell ref="C6:I6"/>
    <mergeCell ref="A5:E5"/>
  </mergeCells>
  <pageMargins left="0.70866141732283472" right="0.70866141732283472" top="0.74803149606299213" bottom="0.74803149606299213" header="0.31496062992125984" footer="0.31496062992125984"/>
  <pageSetup paperSize="9" scale="57" firstPageNumber="14" orientation="landscape" useFirstPageNumber="1" r:id="rId1"/>
  <headerFooter>
    <oddFooter>&amp;C&amp;"B Nazanin,Bold"&amp;12&amp;P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4"/>
  <sheetViews>
    <sheetView rightToLeft="1" view="pageBreakPreview" topLeftCell="A34" zoomScale="90" zoomScaleNormal="100" zoomScaleSheetLayoutView="90" workbookViewId="0">
      <selection activeCell="P24" sqref="P24"/>
    </sheetView>
  </sheetViews>
  <sheetFormatPr defaultRowHeight="18.75" x14ac:dyDescent="0.45"/>
  <cols>
    <col min="1" max="1" width="25.140625" style="3" bestFit="1" customWidth="1"/>
    <col min="2" max="2" width="1" style="3" customWidth="1"/>
    <col min="3" max="3" width="27.140625" style="3" bestFit="1" customWidth="1"/>
    <col min="4" max="4" width="1" style="3" customWidth="1"/>
    <col min="5" max="5" width="41.28515625" style="3" bestFit="1" customWidth="1"/>
    <col min="6" max="7" width="1" style="3" customWidth="1"/>
    <col min="8" max="8" width="41.28515625" style="3" bestFit="1" customWidth="1"/>
    <col min="9" max="10" width="1" style="3" customWidth="1"/>
    <col min="11" max="11" width="9.140625" style="3" customWidth="1"/>
    <col min="12" max="16384" width="9.140625" style="3"/>
  </cols>
  <sheetData>
    <row r="1" spans="1:9" s="29" customFormat="1" ht="21.75" x14ac:dyDescent="0.55000000000000004"/>
    <row r="2" spans="1:9" s="29" customFormat="1" ht="21.75" x14ac:dyDescent="0.55000000000000004">
      <c r="A2" s="59" t="s">
        <v>0</v>
      </c>
      <c r="B2" s="59"/>
      <c r="C2" s="59"/>
      <c r="D2" s="59"/>
      <c r="E2" s="59"/>
      <c r="F2" s="59"/>
      <c r="G2" s="59"/>
      <c r="H2" s="59"/>
    </row>
    <row r="3" spans="1:9" s="29" customFormat="1" ht="21.75" x14ac:dyDescent="0.55000000000000004">
      <c r="A3" s="59" t="s">
        <v>132</v>
      </c>
      <c r="B3" s="59"/>
      <c r="C3" s="59"/>
      <c r="D3" s="59"/>
      <c r="E3" s="59"/>
      <c r="F3" s="59"/>
      <c r="G3" s="59"/>
      <c r="H3" s="59"/>
    </row>
    <row r="4" spans="1:9" s="29" customFormat="1" ht="21.75" x14ac:dyDescent="0.55000000000000004">
      <c r="A4" s="59" t="s">
        <v>337</v>
      </c>
      <c r="B4" s="59"/>
      <c r="C4" s="59"/>
      <c r="D4" s="59"/>
      <c r="E4" s="59"/>
      <c r="F4" s="59"/>
      <c r="G4" s="59"/>
      <c r="H4" s="59"/>
    </row>
    <row r="5" spans="1:9" s="29" customFormat="1" ht="21.75" x14ac:dyDescent="0.55000000000000004"/>
    <row r="6" spans="1:9" s="29" customFormat="1" ht="21.75" x14ac:dyDescent="0.55000000000000004">
      <c r="A6" s="74" t="s">
        <v>190</v>
      </c>
      <c r="B6" s="74"/>
      <c r="C6" s="74"/>
    </row>
    <row r="7" spans="1:9" s="29" customFormat="1" ht="21.75" x14ac:dyDescent="0.55000000000000004">
      <c r="A7" s="62" t="s">
        <v>156</v>
      </c>
      <c r="B7" s="62" t="s">
        <v>156</v>
      </c>
      <c r="C7" s="62" t="s">
        <v>156</v>
      </c>
      <c r="E7" s="62" t="s">
        <v>134</v>
      </c>
      <c r="F7" s="62" t="s">
        <v>134</v>
      </c>
      <c r="H7" s="62" t="s">
        <v>135</v>
      </c>
      <c r="I7" s="62" t="s">
        <v>135</v>
      </c>
    </row>
    <row r="8" spans="1:9" s="29" customFormat="1" ht="21.75" x14ac:dyDescent="0.55000000000000004">
      <c r="A8" s="62" t="s">
        <v>157</v>
      </c>
      <c r="C8" s="62" t="s">
        <v>74</v>
      </c>
      <c r="E8" s="62" t="s">
        <v>158</v>
      </c>
      <c r="H8" s="62" t="s">
        <v>158</v>
      </c>
    </row>
    <row r="9" spans="1:9" ht="21" x14ac:dyDescent="0.55000000000000004">
      <c r="A9" s="4" t="s">
        <v>80</v>
      </c>
      <c r="C9" s="3" t="s">
        <v>81</v>
      </c>
      <c r="E9" s="6">
        <v>0</v>
      </c>
      <c r="F9" s="6"/>
      <c r="G9" s="6"/>
      <c r="H9" s="6">
        <v>2890585599</v>
      </c>
    </row>
    <row r="10" spans="1:9" ht="21" x14ac:dyDescent="0.55000000000000004">
      <c r="A10" s="4" t="s">
        <v>84</v>
      </c>
      <c r="C10" s="3" t="s">
        <v>85</v>
      </c>
      <c r="E10" s="6">
        <v>10400</v>
      </c>
      <c r="F10" s="6"/>
      <c r="G10" s="6"/>
      <c r="H10" s="6">
        <v>10196167</v>
      </c>
    </row>
    <row r="11" spans="1:9" ht="21" x14ac:dyDescent="0.55000000000000004">
      <c r="A11" s="4" t="s">
        <v>87</v>
      </c>
      <c r="C11" s="3" t="s">
        <v>88</v>
      </c>
      <c r="E11" s="6">
        <v>1338568</v>
      </c>
      <c r="F11" s="6"/>
      <c r="G11" s="6"/>
      <c r="H11" s="6">
        <v>293126235</v>
      </c>
    </row>
    <row r="12" spans="1:9" ht="21" x14ac:dyDescent="0.55000000000000004">
      <c r="A12" s="4" t="s">
        <v>91</v>
      </c>
      <c r="C12" s="3" t="s">
        <v>92</v>
      </c>
      <c r="E12" s="6">
        <v>2759</v>
      </c>
      <c r="F12" s="6"/>
      <c r="G12" s="6"/>
      <c r="H12" s="6">
        <v>29495</v>
      </c>
    </row>
    <row r="13" spans="1:9" ht="21" x14ac:dyDescent="0.55000000000000004">
      <c r="A13" s="4" t="s">
        <v>93</v>
      </c>
      <c r="C13" s="3" t="s">
        <v>94</v>
      </c>
      <c r="E13" s="6">
        <v>42462</v>
      </c>
      <c r="F13" s="6"/>
      <c r="G13" s="6"/>
      <c r="H13" s="6">
        <v>493221</v>
      </c>
    </row>
    <row r="14" spans="1:9" ht="21" x14ac:dyDescent="0.55000000000000004">
      <c r="A14" s="4" t="s">
        <v>84</v>
      </c>
      <c r="C14" s="3" t="s">
        <v>95</v>
      </c>
      <c r="E14" s="6">
        <v>7038</v>
      </c>
      <c r="F14" s="6"/>
      <c r="G14" s="6"/>
      <c r="H14" s="6">
        <v>48887601</v>
      </c>
    </row>
    <row r="15" spans="1:9" ht="21" x14ac:dyDescent="0.55000000000000004">
      <c r="A15" s="4" t="s">
        <v>107</v>
      </c>
      <c r="C15" s="3" t="s">
        <v>108</v>
      </c>
      <c r="E15" s="6">
        <v>2189783</v>
      </c>
      <c r="F15" s="6"/>
      <c r="G15" s="6"/>
      <c r="H15" s="6">
        <v>24875723</v>
      </c>
    </row>
    <row r="16" spans="1:9" ht="21" x14ac:dyDescent="0.55000000000000004">
      <c r="A16" s="4" t="s">
        <v>110</v>
      </c>
      <c r="C16" s="3" t="s">
        <v>111</v>
      </c>
      <c r="E16" s="6">
        <v>6823</v>
      </c>
      <c r="F16" s="6"/>
      <c r="G16" s="6"/>
      <c r="H16" s="6">
        <v>1346887</v>
      </c>
    </row>
    <row r="17" spans="1:8" ht="21" x14ac:dyDescent="0.55000000000000004">
      <c r="A17" s="4" t="s">
        <v>256</v>
      </c>
      <c r="C17" s="3" t="s">
        <v>257</v>
      </c>
      <c r="E17" s="6">
        <v>1421014179</v>
      </c>
      <c r="F17" s="6"/>
      <c r="G17" s="6"/>
      <c r="H17" s="6">
        <v>7556155613</v>
      </c>
    </row>
    <row r="18" spans="1:8" ht="21" x14ac:dyDescent="0.55000000000000004">
      <c r="A18" s="4" t="s">
        <v>115</v>
      </c>
      <c r="C18" s="3" t="s">
        <v>116</v>
      </c>
      <c r="E18" s="6">
        <v>6776</v>
      </c>
      <c r="F18" s="6"/>
      <c r="G18" s="6"/>
      <c r="H18" s="6">
        <v>1424667015</v>
      </c>
    </row>
    <row r="19" spans="1:8" ht="21" x14ac:dyDescent="0.55000000000000004">
      <c r="A19" s="4" t="s">
        <v>115</v>
      </c>
      <c r="C19" s="3" t="s">
        <v>118</v>
      </c>
      <c r="E19" s="6">
        <v>0</v>
      </c>
      <c r="F19" s="6"/>
      <c r="G19" s="6"/>
      <c r="H19" s="6">
        <v>159703013798</v>
      </c>
    </row>
    <row r="20" spans="1:8" ht="21" x14ac:dyDescent="0.55000000000000004">
      <c r="A20" s="4" t="s">
        <v>115</v>
      </c>
      <c r="C20" s="3" t="s">
        <v>119</v>
      </c>
      <c r="E20" s="6">
        <v>0</v>
      </c>
      <c r="F20" s="6"/>
      <c r="G20" s="6"/>
      <c r="H20" s="6">
        <v>202043835658</v>
      </c>
    </row>
    <row r="21" spans="1:8" ht="21" x14ac:dyDescent="0.55000000000000004">
      <c r="A21" s="4" t="s">
        <v>114</v>
      </c>
      <c r="C21" s="3" t="s">
        <v>120</v>
      </c>
      <c r="E21" s="6">
        <v>0</v>
      </c>
      <c r="F21" s="6"/>
      <c r="G21" s="6"/>
      <c r="H21" s="6">
        <v>12857669316</v>
      </c>
    </row>
    <row r="22" spans="1:8" ht="21" x14ac:dyDescent="0.55000000000000004">
      <c r="A22" s="4" t="s">
        <v>121</v>
      </c>
      <c r="C22" s="3" t="s">
        <v>122</v>
      </c>
      <c r="E22" s="6">
        <v>0</v>
      </c>
      <c r="F22" s="6"/>
      <c r="G22" s="6"/>
      <c r="H22" s="6">
        <v>280032876711</v>
      </c>
    </row>
    <row r="23" spans="1:8" ht="21" x14ac:dyDescent="0.55000000000000004">
      <c r="A23" s="4" t="s">
        <v>123</v>
      </c>
      <c r="C23" s="3" t="s">
        <v>124</v>
      </c>
      <c r="E23" s="6">
        <v>6794</v>
      </c>
      <c r="F23" s="6"/>
      <c r="G23" s="6"/>
      <c r="H23" s="6">
        <v>324349276</v>
      </c>
    </row>
    <row r="24" spans="1:8" ht="21" x14ac:dyDescent="0.55000000000000004">
      <c r="A24" s="4" t="s">
        <v>123</v>
      </c>
      <c r="C24" s="3" t="s">
        <v>126</v>
      </c>
      <c r="E24" s="6">
        <v>0</v>
      </c>
      <c r="F24" s="6"/>
      <c r="G24" s="6"/>
      <c r="H24" s="6">
        <v>280032876711</v>
      </c>
    </row>
    <row r="25" spans="1:8" ht="21" x14ac:dyDescent="0.55000000000000004">
      <c r="A25" s="4" t="s">
        <v>127</v>
      </c>
      <c r="C25" s="3" t="s">
        <v>128</v>
      </c>
      <c r="E25" s="6">
        <v>0</v>
      </c>
      <c r="F25" s="6"/>
      <c r="G25" s="6"/>
      <c r="H25" s="6">
        <v>134821629895</v>
      </c>
    </row>
    <row r="26" spans="1:8" ht="21" x14ac:dyDescent="0.55000000000000004">
      <c r="A26" s="4" t="s">
        <v>114</v>
      </c>
      <c r="C26" s="3" t="s">
        <v>129</v>
      </c>
      <c r="E26" s="6">
        <v>0</v>
      </c>
      <c r="F26" s="6"/>
      <c r="G26" s="6"/>
      <c r="H26" s="6">
        <v>269118194312</v>
      </c>
    </row>
    <row r="27" spans="1:8" ht="21" x14ac:dyDescent="0.55000000000000004">
      <c r="A27" s="4" t="s">
        <v>114</v>
      </c>
      <c r="C27" s="3" t="s">
        <v>130</v>
      </c>
      <c r="E27" s="6">
        <v>0</v>
      </c>
      <c r="F27" s="6"/>
      <c r="G27" s="6"/>
      <c r="H27" s="6">
        <v>174926826373</v>
      </c>
    </row>
    <row r="28" spans="1:8" ht="21" x14ac:dyDescent="0.55000000000000004">
      <c r="A28" s="4" t="s">
        <v>114</v>
      </c>
      <c r="C28" s="3" t="s">
        <v>131</v>
      </c>
      <c r="E28" s="6">
        <v>0</v>
      </c>
      <c r="F28" s="6"/>
      <c r="G28" s="6"/>
      <c r="H28" s="6">
        <v>269118194920</v>
      </c>
    </row>
    <row r="29" spans="1:8" ht="21" x14ac:dyDescent="0.55000000000000004">
      <c r="A29" s="4" t="s">
        <v>123</v>
      </c>
      <c r="C29" s="3" t="s">
        <v>164</v>
      </c>
      <c r="E29" s="6">
        <v>0</v>
      </c>
      <c r="F29" s="6"/>
      <c r="G29" s="6"/>
      <c r="H29" s="6">
        <v>118520546572</v>
      </c>
    </row>
    <row r="30" spans="1:8" ht="21" x14ac:dyDescent="0.55000000000000004">
      <c r="A30" s="4" t="s">
        <v>123</v>
      </c>
      <c r="C30" s="3" t="s">
        <v>165</v>
      </c>
      <c r="E30" s="6">
        <v>0</v>
      </c>
      <c r="F30" s="6"/>
      <c r="G30" s="6"/>
      <c r="H30" s="6">
        <v>47430136444</v>
      </c>
    </row>
    <row r="31" spans="1:8" ht="21" x14ac:dyDescent="0.55000000000000004">
      <c r="A31" s="4" t="s">
        <v>127</v>
      </c>
      <c r="C31" s="3" t="s">
        <v>166</v>
      </c>
      <c r="E31" s="6">
        <v>0</v>
      </c>
      <c r="F31" s="6"/>
      <c r="G31" s="6"/>
      <c r="H31" s="6">
        <v>134559096724</v>
      </c>
    </row>
    <row r="32" spans="1:8" ht="21" x14ac:dyDescent="0.55000000000000004">
      <c r="A32" s="4" t="s">
        <v>121</v>
      </c>
      <c r="C32" s="3" t="s">
        <v>167</v>
      </c>
      <c r="E32" s="16">
        <v>0</v>
      </c>
      <c r="F32" s="17"/>
      <c r="G32" s="17"/>
      <c r="H32" s="16">
        <v>118849313695</v>
      </c>
    </row>
    <row r="33" spans="1:8" ht="21" x14ac:dyDescent="0.55000000000000004">
      <c r="A33" s="4" t="s">
        <v>114</v>
      </c>
      <c r="C33" s="3" t="s">
        <v>168</v>
      </c>
      <c r="E33" s="16">
        <v>0</v>
      </c>
      <c r="F33" s="17"/>
      <c r="G33" s="17"/>
      <c r="H33" s="16">
        <v>134559097049</v>
      </c>
    </row>
    <row r="34" spans="1:8" ht="21" x14ac:dyDescent="0.55000000000000004">
      <c r="A34" s="4" t="s">
        <v>114</v>
      </c>
      <c r="C34" s="3" t="s">
        <v>169</v>
      </c>
      <c r="E34" s="16">
        <v>0</v>
      </c>
      <c r="F34" s="17"/>
      <c r="G34" s="17"/>
      <c r="H34" s="16">
        <v>244322151160</v>
      </c>
    </row>
    <row r="35" spans="1:8" ht="21" x14ac:dyDescent="0.55000000000000004">
      <c r="A35" s="4" t="s">
        <v>127</v>
      </c>
      <c r="C35" s="3" t="s">
        <v>170</v>
      </c>
      <c r="E35" s="16">
        <v>0</v>
      </c>
      <c r="F35" s="17"/>
      <c r="G35" s="17"/>
      <c r="H35" s="16">
        <v>67279545041</v>
      </c>
    </row>
    <row r="36" spans="1:8" ht="21" x14ac:dyDescent="0.55000000000000004">
      <c r="A36" s="4" t="s">
        <v>199</v>
      </c>
      <c r="C36" s="3" t="s">
        <v>200</v>
      </c>
      <c r="E36" s="16">
        <v>9562093012</v>
      </c>
      <c r="F36" s="17"/>
      <c r="G36" s="17"/>
      <c r="H36" s="16">
        <v>84020572739</v>
      </c>
    </row>
    <row r="37" spans="1:8" ht="21" x14ac:dyDescent="0.55000000000000004">
      <c r="A37" s="4" t="s">
        <v>127</v>
      </c>
      <c r="C37" s="3" t="s">
        <v>208</v>
      </c>
      <c r="E37" s="16">
        <v>0</v>
      </c>
      <c r="F37" s="17"/>
      <c r="G37" s="17"/>
      <c r="H37" s="16">
        <v>15211506040</v>
      </c>
    </row>
    <row r="38" spans="1:8" ht="21" x14ac:dyDescent="0.55000000000000004">
      <c r="A38" s="4" t="s">
        <v>212</v>
      </c>
      <c r="C38" s="3" t="s">
        <v>213</v>
      </c>
      <c r="E38" s="16">
        <v>3811</v>
      </c>
      <c r="F38" s="17"/>
      <c r="G38" s="17"/>
      <c r="H38" s="16">
        <v>2653351806</v>
      </c>
    </row>
    <row r="39" spans="1:8" ht="21" x14ac:dyDescent="0.55000000000000004">
      <c r="A39" s="4" t="s">
        <v>256</v>
      </c>
      <c r="C39" s="3" t="s">
        <v>259</v>
      </c>
      <c r="E39" s="16">
        <v>74316939875</v>
      </c>
      <c r="F39" s="17"/>
      <c r="G39" s="17"/>
      <c r="H39" s="16">
        <v>505230930401</v>
      </c>
    </row>
    <row r="40" spans="1:8" ht="21" x14ac:dyDescent="0.55000000000000004">
      <c r="A40" s="4" t="s">
        <v>212</v>
      </c>
      <c r="C40" s="3" t="s">
        <v>261</v>
      </c>
      <c r="E40" s="16">
        <v>89357925103</v>
      </c>
      <c r="F40" s="17"/>
      <c r="G40" s="17"/>
      <c r="H40" s="16">
        <v>593989542961</v>
      </c>
    </row>
    <row r="41" spans="1:8" ht="21" x14ac:dyDescent="0.55000000000000004">
      <c r="A41" s="4" t="s">
        <v>263</v>
      </c>
      <c r="C41" s="3" t="s">
        <v>264</v>
      </c>
      <c r="E41" s="16">
        <v>93169398880</v>
      </c>
      <c r="F41" s="17"/>
      <c r="G41" s="17"/>
      <c r="H41" s="16">
        <v>565595478590</v>
      </c>
    </row>
    <row r="42" spans="1:8" ht="21" x14ac:dyDescent="0.55000000000000004">
      <c r="A42" s="4" t="s">
        <v>263</v>
      </c>
      <c r="C42" s="3" t="s">
        <v>266</v>
      </c>
      <c r="E42" s="16">
        <v>25409836061</v>
      </c>
      <c r="F42" s="17"/>
      <c r="G42" s="17"/>
      <c r="H42" s="16">
        <v>150965641109</v>
      </c>
    </row>
    <row r="43" spans="1:8" ht="21" x14ac:dyDescent="0.55000000000000004">
      <c r="A43" s="4" t="s">
        <v>291</v>
      </c>
      <c r="C43" s="3" t="s">
        <v>309</v>
      </c>
      <c r="E43" s="16">
        <v>0</v>
      </c>
      <c r="F43" s="17"/>
      <c r="G43" s="17"/>
      <c r="H43" s="16">
        <v>12876712328</v>
      </c>
    </row>
    <row r="44" spans="1:8" ht="21" x14ac:dyDescent="0.55000000000000004">
      <c r="A44" s="4" t="s">
        <v>127</v>
      </c>
      <c r="C44" s="3" t="s">
        <v>292</v>
      </c>
      <c r="E44" s="16">
        <v>0</v>
      </c>
      <c r="F44" s="17"/>
      <c r="G44" s="17"/>
      <c r="H44" s="16">
        <v>45758439929</v>
      </c>
    </row>
    <row r="45" spans="1:8" ht="21" x14ac:dyDescent="0.55000000000000004">
      <c r="A45" s="4" t="s">
        <v>123</v>
      </c>
      <c r="C45" s="3" t="s">
        <v>298</v>
      </c>
      <c r="E45" s="16">
        <v>66992211319</v>
      </c>
      <c r="F45" s="17"/>
      <c r="G45" s="17"/>
      <c r="H45" s="16">
        <v>200246473609</v>
      </c>
    </row>
    <row r="46" spans="1:8" ht="21" x14ac:dyDescent="0.55000000000000004">
      <c r="A46" s="4" t="s">
        <v>121</v>
      </c>
      <c r="C46" s="3" t="s">
        <v>299</v>
      </c>
      <c r="E46" s="16">
        <v>56207949712</v>
      </c>
      <c r="F46" s="17"/>
      <c r="G46" s="17"/>
      <c r="H46" s="16">
        <v>168011228368</v>
      </c>
    </row>
    <row r="47" spans="1:8" ht="21" x14ac:dyDescent="0.55000000000000004">
      <c r="A47" s="4" t="s">
        <v>291</v>
      </c>
      <c r="C47" s="3" t="s">
        <v>300</v>
      </c>
      <c r="E47" s="16">
        <v>8600327308</v>
      </c>
      <c r="F47" s="17"/>
      <c r="G47" s="17"/>
      <c r="H47" s="16">
        <v>25707245292</v>
      </c>
    </row>
    <row r="48" spans="1:8" ht="21" x14ac:dyDescent="0.55000000000000004">
      <c r="A48" s="4" t="s">
        <v>256</v>
      </c>
      <c r="C48" s="3" t="s">
        <v>331</v>
      </c>
      <c r="E48" s="16">
        <v>0</v>
      </c>
      <c r="F48" s="17"/>
      <c r="G48" s="17"/>
      <c r="H48" s="16">
        <v>26508196715</v>
      </c>
    </row>
    <row r="49" spans="1:8" ht="21" x14ac:dyDescent="0.55000000000000004">
      <c r="A49" s="4" t="s">
        <v>123</v>
      </c>
      <c r="C49" s="3" t="s">
        <v>316</v>
      </c>
      <c r="E49" s="16">
        <v>26721620351</v>
      </c>
      <c r="F49" s="17"/>
      <c r="G49" s="17"/>
      <c r="H49" s="16">
        <v>53352767876</v>
      </c>
    </row>
    <row r="50" spans="1:8" ht="21" x14ac:dyDescent="0.55000000000000004">
      <c r="A50" s="4" t="s">
        <v>263</v>
      </c>
      <c r="C50" s="3" t="s">
        <v>332</v>
      </c>
      <c r="E50" s="16">
        <v>0</v>
      </c>
      <c r="F50" s="17"/>
      <c r="G50" s="17"/>
      <c r="H50" s="16">
        <v>15710163931</v>
      </c>
    </row>
    <row r="51" spans="1:8" ht="21" x14ac:dyDescent="0.55000000000000004">
      <c r="A51" s="4" t="s">
        <v>212</v>
      </c>
      <c r="C51" s="3" t="s">
        <v>333</v>
      </c>
      <c r="E51" s="16">
        <v>0</v>
      </c>
      <c r="F51" s="17"/>
      <c r="G51" s="17"/>
      <c r="H51" s="16">
        <v>11901639340</v>
      </c>
    </row>
    <row r="52" spans="1:8" ht="21" x14ac:dyDescent="0.55000000000000004">
      <c r="A52" s="4" t="s">
        <v>330</v>
      </c>
      <c r="C52" s="3" t="s">
        <v>334</v>
      </c>
      <c r="E52" s="16">
        <v>0</v>
      </c>
      <c r="F52" s="17"/>
      <c r="G52" s="17"/>
      <c r="H52" s="16">
        <v>11803278680</v>
      </c>
    </row>
    <row r="53" spans="1:8" ht="21.75" thickBot="1" x14ac:dyDescent="0.6">
      <c r="A53" s="4"/>
      <c r="E53" s="21">
        <v>451762931014</v>
      </c>
      <c r="F53" s="17"/>
      <c r="G53" s="17"/>
      <c r="H53" s="21">
        <v>5150292886925</v>
      </c>
    </row>
    <row r="54" spans="1:8" ht="19.5" thickTop="1" x14ac:dyDescent="0.45"/>
  </sheetData>
  <mergeCells count="11">
    <mergeCell ref="A2:H2"/>
    <mergeCell ref="A3:H3"/>
    <mergeCell ref="A4:H4"/>
    <mergeCell ref="H8"/>
    <mergeCell ref="H7:I7"/>
    <mergeCell ref="A8"/>
    <mergeCell ref="C8"/>
    <mergeCell ref="A7:C7"/>
    <mergeCell ref="E8"/>
    <mergeCell ref="E7:F7"/>
    <mergeCell ref="A6:C6"/>
  </mergeCells>
  <pageMargins left="0.70866141732283472" right="0.70866141732283472" top="0.74803149606299213" bottom="0.74803149606299213" header="0.31496062992125984" footer="0.31496062992125984"/>
  <pageSetup paperSize="9" scale="62" firstPageNumber="15" orientation="portrait" useFirstPageNumber="1" r:id="rId1"/>
  <headerFooter>
    <oddFooter>&amp;C&amp;"B Nazanin,Bold"&amp;12&amp;P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69"/>
  <sheetViews>
    <sheetView rightToLeft="1" view="pageBreakPreview" topLeftCell="A25" zoomScale="90" zoomScaleNormal="100" zoomScaleSheetLayoutView="90" workbookViewId="0">
      <selection activeCell="N22" sqref="N22"/>
    </sheetView>
  </sheetViews>
  <sheetFormatPr defaultRowHeight="18.75" x14ac:dyDescent="0.45"/>
  <cols>
    <col min="1" max="1" width="31.8554687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1.5703125" style="3" bestFit="1" customWidth="1"/>
    <col min="8" max="8" width="1" style="3" customWidth="1"/>
    <col min="9" max="9" width="17.7109375" style="3" bestFit="1" customWidth="1"/>
    <col min="10" max="10" width="1" style="3" customWidth="1"/>
    <col min="11" max="11" width="15.85546875" style="3" bestFit="1" customWidth="1"/>
    <col min="12" max="13" width="1" style="3" customWidth="1"/>
    <col min="14" max="14" width="17.85546875" style="3" bestFit="1" customWidth="1"/>
    <col min="15" max="16" width="1" style="3" customWidth="1"/>
    <col min="17" max="17" width="21.85546875" style="3" customWidth="1"/>
    <col min="18" max="18" width="18.42578125" style="3" bestFit="1" customWidth="1"/>
    <col min="19" max="20" width="1" style="3" customWidth="1"/>
    <col min="21" max="21" width="19.85546875" style="3" bestFit="1" customWidth="1"/>
    <col min="22" max="22" width="1" style="3" customWidth="1"/>
    <col min="23" max="23" width="9.140625" style="3" customWidth="1"/>
    <col min="24" max="16384" width="9.140625" style="3"/>
  </cols>
  <sheetData>
    <row r="1" spans="1:21" s="29" customFormat="1" ht="21.75" x14ac:dyDescent="0.55000000000000004"/>
    <row r="2" spans="1:21" s="29" customFormat="1" ht="21.75" x14ac:dyDescent="0.5500000000000000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29" customFormat="1" ht="21.75" x14ac:dyDescent="0.55000000000000004">
      <c r="A3" s="59" t="s">
        <v>132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29" customFormat="1" ht="21.75" x14ac:dyDescent="0.55000000000000004">
      <c r="A4" s="59" t="s">
        <v>337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s="29" customFormat="1" ht="21.75" x14ac:dyDescent="0.55000000000000004"/>
    <row r="6" spans="1:21" s="29" customFormat="1" ht="21.75" x14ac:dyDescent="0.55000000000000004">
      <c r="A6" s="74" t="s">
        <v>192</v>
      </c>
      <c r="B6" s="74"/>
      <c r="C6" s="74"/>
    </row>
    <row r="7" spans="1:21" s="29" customFormat="1" ht="21.75" x14ac:dyDescent="0.55000000000000004">
      <c r="A7" s="62" t="s">
        <v>133</v>
      </c>
      <c r="B7" s="62" t="s">
        <v>133</v>
      </c>
      <c r="C7" s="62" t="s">
        <v>133</v>
      </c>
      <c r="D7" s="62" t="s">
        <v>133</v>
      </c>
      <c r="E7" s="62" t="s">
        <v>133</v>
      </c>
      <c r="F7" s="62" t="s">
        <v>133</v>
      </c>
      <c r="G7" s="62" t="s">
        <v>133</v>
      </c>
      <c r="I7" s="62" t="s">
        <v>134</v>
      </c>
      <c r="J7" s="62" t="s">
        <v>134</v>
      </c>
      <c r="K7" s="62" t="s">
        <v>134</v>
      </c>
      <c r="L7" s="62" t="s">
        <v>134</v>
      </c>
      <c r="M7" s="62"/>
      <c r="N7" s="62" t="s">
        <v>134</v>
      </c>
      <c r="P7" s="62" t="s">
        <v>135</v>
      </c>
      <c r="Q7" s="62"/>
      <c r="R7" s="62" t="s">
        <v>135</v>
      </c>
      <c r="S7" s="62" t="s">
        <v>135</v>
      </c>
      <c r="T7" s="62"/>
      <c r="U7" s="62" t="s">
        <v>135</v>
      </c>
    </row>
    <row r="8" spans="1:21" s="29" customFormat="1" ht="109.5" customHeight="1" x14ac:dyDescent="0.55000000000000004">
      <c r="A8" s="62" t="s">
        <v>136</v>
      </c>
      <c r="C8" s="62" t="s">
        <v>137</v>
      </c>
      <c r="E8" s="62" t="s">
        <v>30</v>
      </c>
      <c r="G8" s="62" t="s">
        <v>31</v>
      </c>
      <c r="I8" s="62" t="s">
        <v>138</v>
      </c>
      <c r="K8" s="62" t="s">
        <v>139</v>
      </c>
      <c r="N8" s="62" t="s">
        <v>140</v>
      </c>
      <c r="Q8" s="58" t="s">
        <v>138</v>
      </c>
      <c r="R8" s="62" t="s">
        <v>139</v>
      </c>
      <c r="U8" s="62" t="s">
        <v>140</v>
      </c>
    </row>
    <row r="9" spans="1:21" ht="21" x14ac:dyDescent="0.55000000000000004">
      <c r="A9" s="4" t="s">
        <v>344</v>
      </c>
      <c r="C9" s="3" t="s">
        <v>141</v>
      </c>
      <c r="E9" s="3" t="s">
        <v>346</v>
      </c>
      <c r="G9" s="5">
        <v>16</v>
      </c>
      <c r="I9" s="6">
        <v>31747357530</v>
      </c>
      <c r="J9" s="6"/>
      <c r="K9" s="6" t="s">
        <v>141</v>
      </c>
      <c r="L9" s="6"/>
      <c r="M9" s="6"/>
      <c r="N9" s="6">
        <f>I9</f>
        <v>31747357530</v>
      </c>
      <c r="O9" s="6"/>
      <c r="P9" s="6"/>
      <c r="Q9" s="6">
        <v>31747357530</v>
      </c>
      <c r="R9" s="6" t="s">
        <v>141</v>
      </c>
      <c r="S9" s="6"/>
      <c r="T9" s="6"/>
      <c r="U9" s="6">
        <v>31747357530</v>
      </c>
    </row>
    <row r="10" spans="1:21" ht="21" x14ac:dyDescent="0.55000000000000004">
      <c r="A10" s="4" t="s">
        <v>59</v>
      </c>
      <c r="C10" s="3" t="s">
        <v>141</v>
      </c>
      <c r="E10" s="3" t="s">
        <v>58</v>
      </c>
      <c r="G10" s="5">
        <v>19</v>
      </c>
      <c r="I10" s="6">
        <v>16530711131</v>
      </c>
      <c r="J10" s="6"/>
      <c r="K10" s="6" t="s">
        <v>141</v>
      </c>
      <c r="L10" s="6"/>
      <c r="M10" s="6"/>
      <c r="N10" s="6">
        <f t="shared" ref="N10:N23" si="0">I10</f>
        <v>16530711131</v>
      </c>
      <c r="O10" s="6"/>
      <c r="P10" s="6"/>
      <c r="Q10" s="6">
        <v>156275109511</v>
      </c>
      <c r="R10" s="6" t="s">
        <v>141</v>
      </c>
      <c r="S10" s="6"/>
      <c r="T10" s="6"/>
      <c r="U10" s="6">
        <v>156275109511</v>
      </c>
    </row>
    <row r="11" spans="1:21" ht="21" x14ac:dyDescent="0.55000000000000004">
      <c r="A11" s="4" t="s">
        <v>303</v>
      </c>
      <c r="C11" s="3" t="s">
        <v>141</v>
      </c>
      <c r="E11" s="3" t="s">
        <v>306</v>
      </c>
      <c r="G11" s="5">
        <v>18</v>
      </c>
      <c r="I11" s="6">
        <v>28668050411</v>
      </c>
      <c r="J11" s="6"/>
      <c r="K11" s="6" t="s">
        <v>141</v>
      </c>
      <c r="L11" s="6"/>
      <c r="M11" s="6"/>
      <c r="N11" s="6">
        <f t="shared" si="0"/>
        <v>28668050411</v>
      </c>
      <c r="O11" s="6"/>
      <c r="P11" s="6"/>
      <c r="Q11" s="6">
        <v>76581552746</v>
      </c>
      <c r="R11" s="6" t="s">
        <v>141</v>
      </c>
      <c r="S11" s="6"/>
      <c r="T11" s="6"/>
      <c r="U11" s="6">
        <v>76581552746</v>
      </c>
    </row>
    <row r="12" spans="1:21" ht="21" x14ac:dyDescent="0.55000000000000004">
      <c r="A12" s="4" t="s">
        <v>289</v>
      </c>
      <c r="C12" s="3" t="s">
        <v>141</v>
      </c>
      <c r="E12" s="3" t="s">
        <v>63</v>
      </c>
      <c r="G12" s="5">
        <v>18</v>
      </c>
      <c r="I12" s="6">
        <v>57988795711</v>
      </c>
      <c r="J12" s="6"/>
      <c r="K12" s="6" t="s">
        <v>141</v>
      </c>
      <c r="L12" s="6"/>
      <c r="M12" s="6"/>
      <c r="N12" s="6">
        <f t="shared" si="0"/>
        <v>57988795711</v>
      </c>
      <c r="O12" s="6"/>
      <c r="P12" s="6"/>
      <c r="Q12" s="6">
        <v>273143015501</v>
      </c>
      <c r="R12" s="6" t="s">
        <v>141</v>
      </c>
      <c r="S12" s="6"/>
      <c r="T12" s="6"/>
      <c r="U12" s="6">
        <v>273143015501</v>
      </c>
    </row>
    <row r="13" spans="1:21" ht="21" x14ac:dyDescent="0.55000000000000004">
      <c r="A13" s="4" t="s">
        <v>205</v>
      </c>
      <c r="C13" s="3" t="s">
        <v>141</v>
      </c>
      <c r="E13" s="3" t="s">
        <v>207</v>
      </c>
      <c r="G13" s="5">
        <v>18</v>
      </c>
      <c r="I13" s="6">
        <v>588587288</v>
      </c>
      <c r="J13" s="6"/>
      <c r="K13" s="6" t="s">
        <v>141</v>
      </c>
      <c r="L13" s="6"/>
      <c r="M13" s="6"/>
      <c r="N13" s="6">
        <f t="shared" si="0"/>
        <v>588587288</v>
      </c>
      <c r="O13" s="6"/>
      <c r="P13" s="6"/>
      <c r="Q13" s="6">
        <v>5286525285</v>
      </c>
      <c r="R13" s="6" t="s">
        <v>141</v>
      </c>
      <c r="S13" s="6"/>
      <c r="T13" s="6"/>
      <c r="U13" s="6">
        <v>5286525285</v>
      </c>
    </row>
    <row r="14" spans="1:21" ht="21" x14ac:dyDescent="0.55000000000000004">
      <c r="A14" s="4" t="s">
        <v>61</v>
      </c>
      <c r="C14" s="3" t="s">
        <v>141</v>
      </c>
      <c r="E14" s="3" t="s">
        <v>63</v>
      </c>
      <c r="G14" s="5">
        <v>18</v>
      </c>
      <c r="I14" s="6">
        <v>0</v>
      </c>
      <c r="J14" s="6"/>
      <c r="K14" s="6" t="s">
        <v>141</v>
      </c>
      <c r="L14" s="6"/>
      <c r="M14" s="6"/>
      <c r="N14" s="6">
        <f t="shared" si="0"/>
        <v>0</v>
      </c>
      <c r="O14" s="6"/>
      <c r="P14" s="6"/>
      <c r="Q14" s="6">
        <v>307726027381</v>
      </c>
      <c r="R14" s="6" t="s">
        <v>141</v>
      </c>
      <c r="S14" s="6"/>
      <c r="T14" s="6"/>
      <c r="U14" s="6">
        <v>307726027381</v>
      </c>
    </row>
    <row r="15" spans="1:21" ht="21" x14ac:dyDescent="0.55000000000000004">
      <c r="A15" s="4" t="s">
        <v>51</v>
      </c>
      <c r="C15" s="3" t="s">
        <v>141</v>
      </c>
      <c r="E15" s="3" t="s">
        <v>53</v>
      </c>
      <c r="G15" s="5">
        <v>16</v>
      </c>
      <c r="I15" s="6">
        <v>9787020210</v>
      </c>
      <c r="J15" s="6"/>
      <c r="K15" s="6" t="s">
        <v>141</v>
      </c>
      <c r="L15" s="6"/>
      <c r="M15" s="6"/>
      <c r="N15" s="6">
        <f t="shared" si="0"/>
        <v>9787020210</v>
      </c>
      <c r="O15" s="6"/>
      <c r="P15" s="6"/>
      <c r="Q15" s="6">
        <v>97372484544</v>
      </c>
      <c r="R15" s="6" t="s">
        <v>141</v>
      </c>
      <c r="S15" s="6"/>
      <c r="T15" s="6"/>
      <c r="U15" s="6">
        <v>97372484544</v>
      </c>
    </row>
    <row r="16" spans="1:21" ht="21" x14ac:dyDescent="0.55000000000000004">
      <c r="A16" s="4" t="s">
        <v>40</v>
      </c>
      <c r="C16" s="3" t="s">
        <v>141</v>
      </c>
      <c r="E16" s="3" t="s">
        <v>41</v>
      </c>
      <c r="G16" s="5">
        <v>15</v>
      </c>
      <c r="I16" s="6">
        <v>0</v>
      </c>
      <c r="J16" s="6"/>
      <c r="K16" s="6" t="s">
        <v>141</v>
      </c>
      <c r="L16" s="6"/>
      <c r="M16" s="6"/>
      <c r="N16" s="6">
        <f t="shared" si="0"/>
        <v>0</v>
      </c>
      <c r="O16" s="6"/>
      <c r="P16" s="6"/>
      <c r="Q16" s="6">
        <v>147275685</v>
      </c>
      <c r="R16" s="6" t="s">
        <v>141</v>
      </c>
      <c r="S16" s="6"/>
      <c r="T16" s="6"/>
      <c r="U16" s="6">
        <v>147275685</v>
      </c>
    </row>
    <row r="17" spans="1:21" ht="21" x14ac:dyDescent="0.55000000000000004">
      <c r="A17" s="4" t="s">
        <v>33</v>
      </c>
      <c r="C17" s="3" t="s">
        <v>141</v>
      </c>
      <c r="E17" s="3" t="s">
        <v>36</v>
      </c>
      <c r="G17" s="5">
        <v>20</v>
      </c>
      <c r="I17" s="6">
        <v>81952679243</v>
      </c>
      <c r="J17" s="6"/>
      <c r="K17" s="6" t="s">
        <v>141</v>
      </c>
      <c r="L17" s="6"/>
      <c r="M17" s="6"/>
      <c r="N17" s="6">
        <f t="shared" si="0"/>
        <v>81952679243</v>
      </c>
      <c r="O17" s="6"/>
      <c r="P17" s="6"/>
      <c r="Q17" s="6">
        <v>775750760455</v>
      </c>
      <c r="R17" s="6" t="s">
        <v>141</v>
      </c>
      <c r="S17" s="6"/>
      <c r="T17" s="6"/>
      <c r="U17" s="6">
        <v>775750760455</v>
      </c>
    </row>
    <row r="18" spans="1:21" ht="21" x14ac:dyDescent="0.55000000000000004">
      <c r="A18" s="4" t="s">
        <v>48</v>
      </c>
      <c r="C18" s="3" t="s">
        <v>141</v>
      </c>
      <c r="E18" s="3" t="s">
        <v>50</v>
      </c>
      <c r="G18" s="5">
        <v>17</v>
      </c>
      <c r="I18" s="6">
        <v>3825345810</v>
      </c>
      <c r="J18" s="6"/>
      <c r="K18" s="6" t="s">
        <v>141</v>
      </c>
      <c r="L18" s="6"/>
      <c r="M18" s="6"/>
      <c r="N18" s="6">
        <f t="shared" si="0"/>
        <v>3825345810</v>
      </c>
      <c r="O18" s="6"/>
      <c r="P18" s="6"/>
      <c r="Q18" s="6">
        <v>39214577916</v>
      </c>
      <c r="R18" s="6" t="s">
        <v>141</v>
      </c>
      <c r="S18" s="6"/>
      <c r="T18" s="6"/>
      <c r="U18" s="6">
        <v>39214577916</v>
      </c>
    </row>
    <row r="19" spans="1:21" ht="21" x14ac:dyDescent="0.55000000000000004">
      <c r="A19" s="4" t="s">
        <v>42</v>
      </c>
      <c r="C19" s="3" t="s">
        <v>141</v>
      </c>
      <c r="E19" s="3" t="s">
        <v>41</v>
      </c>
      <c r="G19" s="5">
        <v>20</v>
      </c>
      <c r="I19" s="6">
        <v>43459114547</v>
      </c>
      <c r="J19" s="6"/>
      <c r="K19" s="6" t="s">
        <v>141</v>
      </c>
      <c r="L19" s="6"/>
      <c r="M19" s="6"/>
      <c r="N19" s="6">
        <f t="shared" si="0"/>
        <v>43459114547</v>
      </c>
      <c r="O19" s="6"/>
      <c r="P19" s="6"/>
      <c r="Q19" s="6">
        <v>410642189157</v>
      </c>
      <c r="R19" s="6" t="s">
        <v>141</v>
      </c>
      <c r="S19" s="6"/>
      <c r="T19" s="6"/>
      <c r="U19" s="6">
        <v>410642189157</v>
      </c>
    </row>
    <row r="20" spans="1:21" ht="21" x14ac:dyDescent="0.55000000000000004">
      <c r="A20" s="4" t="s">
        <v>47</v>
      </c>
      <c r="C20" s="3" t="s">
        <v>141</v>
      </c>
      <c r="E20" s="3" t="s">
        <v>39</v>
      </c>
      <c r="G20" s="5">
        <v>20</v>
      </c>
      <c r="I20" s="6">
        <v>26708538411</v>
      </c>
      <c r="J20" s="6"/>
      <c r="K20" s="6" t="s">
        <v>141</v>
      </c>
      <c r="L20" s="6"/>
      <c r="M20" s="6"/>
      <c r="N20" s="6">
        <f t="shared" si="0"/>
        <v>26708538411</v>
      </c>
      <c r="O20" s="6"/>
      <c r="P20" s="6"/>
      <c r="Q20" s="6">
        <v>261499234419</v>
      </c>
      <c r="R20" s="6" t="s">
        <v>141</v>
      </c>
      <c r="S20" s="6"/>
      <c r="T20" s="6"/>
      <c r="U20" s="6">
        <v>261499234419</v>
      </c>
    </row>
    <row r="21" spans="1:21" ht="21" x14ac:dyDescent="0.55000000000000004">
      <c r="A21" s="4" t="s">
        <v>37</v>
      </c>
      <c r="C21" s="3" t="s">
        <v>141</v>
      </c>
      <c r="E21" s="3" t="s">
        <v>39</v>
      </c>
      <c r="G21" s="5">
        <v>20</v>
      </c>
      <c r="I21" s="6">
        <v>0</v>
      </c>
      <c r="J21" s="6"/>
      <c r="K21" s="6" t="s">
        <v>141</v>
      </c>
      <c r="L21" s="6"/>
      <c r="M21" s="6"/>
      <c r="N21" s="6">
        <f t="shared" si="0"/>
        <v>0</v>
      </c>
      <c r="O21" s="6"/>
      <c r="P21" s="6"/>
      <c r="Q21" s="6">
        <v>1532367688</v>
      </c>
      <c r="R21" s="6" t="s">
        <v>141</v>
      </c>
      <c r="S21" s="6"/>
      <c r="T21" s="6"/>
      <c r="U21" s="6">
        <v>1532367688</v>
      </c>
    </row>
    <row r="22" spans="1:21" ht="21" x14ac:dyDescent="0.55000000000000004">
      <c r="A22" s="4" t="s">
        <v>54</v>
      </c>
      <c r="C22" s="3" t="s">
        <v>141</v>
      </c>
      <c r="E22" s="3" t="s">
        <v>56</v>
      </c>
      <c r="G22" s="5">
        <v>16</v>
      </c>
      <c r="I22" s="6">
        <v>27105886642</v>
      </c>
      <c r="J22" s="6"/>
      <c r="K22" s="6" t="s">
        <v>141</v>
      </c>
      <c r="L22" s="6"/>
      <c r="M22" s="6"/>
      <c r="N22" s="6">
        <f t="shared" si="0"/>
        <v>27105886642</v>
      </c>
      <c r="O22" s="6"/>
      <c r="P22" s="6"/>
      <c r="Q22" s="6">
        <v>263288978236</v>
      </c>
      <c r="R22" s="6" t="s">
        <v>141</v>
      </c>
      <c r="S22" s="6"/>
      <c r="T22" s="6"/>
      <c r="U22" s="6">
        <v>263288978236</v>
      </c>
    </row>
    <row r="23" spans="1:21" ht="21" x14ac:dyDescent="0.55000000000000004">
      <c r="A23" s="4" t="s">
        <v>64</v>
      </c>
      <c r="C23" s="5" t="s">
        <v>141</v>
      </c>
      <c r="E23" s="3" t="s">
        <v>66</v>
      </c>
      <c r="G23" s="3">
        <v>20</v>
      </c>
      <c r="I23" s="6">
        <v>33972602710</v>
      </c>
      <c r="J23" s="6"/>
      <c r="K23" s="6" t="s">
        <v>141</v>
      </c>
      <c r="L23" s="6"/>
      <c r="M23" s="6"/>
      <c r="N23" s="6">
        <f t="shared" si="0"/>
        <v>33972602710</v>
      </c>
      <c r="O23" s="6"/>
      <c r="P23" s="6"/>
      <c r="Q23" s="6">
        <v>332054794579</v>
      </c>
      <c r="R23" s="6" t="s">
        <v>141</v>
      </c>
      <c r="S23" s="6"/>
      <c r="T23" s="6"/>
      <c r="U23" s="6">
        <v>332054794579</v>
      </c>
    </row>
    <row r="24" spans="1:21" ht="21" x14ac:dyDescent="0.55000000000000004">
      <c r="A24" s="4" t="s">
        <v>80</v>
      </c>
      <c r="C24" s="5">
        <v>30</v>
      </c>
      <c r="E24" s="3" t="s">
        <v>141</v>
      </c>
      <c r="G24" s="3">
        <v>0</v>
      </c>
      <c r="I24" s="6">
        <v>0</v>
      </c>
      <c r="J24" s="6"/>
      <c r="K24" s="6">
        <v>0</v>
      </c>
      <c r="L24" s="6"/>
      <c r="M24" s="6"/>
      <c r="N24" s="6">
        <v>0</v>
      </c>
      <c r="O24" s="6"/>
      <c r="P24" s="6"/>
      <c r="Q24" s="6">
        <v>2890585599</v>
      </c>
      <c r="R24" s="6">
        <v>0</v>
      </c>
      <c r="S24" s="6"/>
      <c r="T24" s="6"/>
      <c r="U24" s="6">
        <v>2890585599</v>
      </c>
    </row>
    <row r="25" spans="1:21" ht="21" x14ac:dyDescent="0.55000000000000004">
      <c r="A25" s="4" t="s">
        <v>84</v>
      </c>
      <c r="C25" s="5">
        <v>30</v>
      </c>
      <c r="E25" s="3" t="s">
        <v>141</v>
      </c>
      <c r="G25" s="3">
        <v>10</v>
      </c>
      <c r="I25" s="6">
        <v>10400</v>
      </c>
      <c r="J25" s="6"/>
      <c r="K25" s="6">
        <v>46</v>
      </c>
      <c r="L25" s="6"/>
      <c r="M25" s="6"/>
      <c r="N25" s="6">
        <f>I25+K25</f>
        <v>10446</v>
      </c>
      <c r="O25" s="6"/>
      <c r="P25" s="6"/>
      <c r="Q25" s="6">
        <v>10196167</v>
      </c>
      <c r="R25" s="6">
        <v>63</v>
      </c>
      <c r="S25" s="6"/>
      <c r="T25" s="6"/>
      <c r="U25" s="6">
        <v>10196104</v>
      </c>
    </row>
    <row r="26" spans="1:21" ht="21" x14ac:dyDescent="0.55000000000000004">
      <c r="A26" s="4" t="s">
        <v>87</v>
      </c>
      <c r="C26" s="5">
        <v>29</v>
      </c>
      <c r="E26" s="3" t="s">
        <v>141</v>
      </c>
      <c r="G26" s="3">
        <v>0</v>
      </c>
      <c r="I26" s="6">
        <v>1338568</v>
      </c>
      <c r="J26" s="6"/>
      <c r="K26" s="6">
        <v>0</v>
      </c>
      <c r="L26" s="6"/>
      <c r="M26" s="6"/>
      <c r="N26" s="6">
        <f t="shared" ref="N26:N67" si="1">I26+K26</f>
        <v>1338568</v>
      </c>
      <c r="O26" s="6"/>
      <c r="P26" s="6"/>
      <c r="Q26" s="6">
        <v>293126235</v>
      </c>
      <c r="R26" s="6">
        <v>0</v>
      </c>
      <c r="S26" s="6"/>
      <c r="T26" s="6"/>
      <c r="U26" s="6">
        <v>293126235</v>
      </c>
    </row>
    <row r="27" spans="1:21" ht="21" x14ac:dyDescent="0.55000000000000004">
      <c r="A27" s="4" t="s">
        <v>91</v>
      </c>
      <c r="C27" s="5">
        <v>23</v>
      </c>
      <c r="E27" s="3" t="s">
        <v>141</v>
      </c>
      <c r="G27" s="3">
        <v>10</v>
      </c>
      <c r="I27" s="6">
        <v>2759</v>
      </c>
      <c r="J27" s="6"/>
      <c r="K27" s="6">
        <v>17</v>
      </c>
      <c r="L27" s="6"/>
      <c r="M27" s="6"/>
      <c r="N27" s="6">
        <f t="shared" si="1"/>
        <v>2776</v>
      </c>
      <c r="O27" s="6"/>
      <c r="P27" s="6"/>
      <c r="Q27" s="6">
        <v>29495</v>
      </c>
      <c r="R27" s="6">
        <v>189</v>
      </c>
      <c r="S27" s="6"/>
      <c r="T27" s="6"/>
      <c r="U27" s="6">
        <v>29306</v>
      </c>
    </row>
    <row r="28" spans="1:21" ht="21" x14ac:dyDescent="0.55000000000000004">
      <c r="A28" s="4" t="s">
        <v>93</v>
      </c>
      <c r="C28" s="5">
        <v>26</v>
      </c>
      <c r="E28" s="3" t="s">
        <v>141</v>
      </c>
      <c r="G28" s="3">
        <v>10</v>
      </c>
      <c r="I28" s="6">
        <v>42462</v>
      </c>
      <c r="J28" s="6"/>
      <c r="K28" s="6">
        <v>0</v>
      </c>
      <c r="L28" s="6"/>
      <c r="M28" s="6"/>
      <c r="N28" s="6">
        <f t="shared" si="1"/>
        <v>42462</v>
      </c>
      <c r="O28" s="6"/>
      <c r="P28" s="6"/>
      <c r="Q28" s="6">
        <v>493221</v>
      </c>
      <c r="R28" s="6">
        <v>140</v>
      </c>
      <c r="S28" s="6"/>
      <c r="T28" s="6"/>
      <c r="U28" s="6">
        <v>493081</v>
      </c>
    </row>
    <row r="29" spans="1:21" ht="21" x14ac:dyDescent="0.55000000000000004">
      <c r="A29" s="4" t="s">
        <v>84</v>
      </c>
      <c r="C29" s="5">
        <v>25</v>
      </c>
      <c r="E29" s="3" t="s">
        <v>141</v>
      </c>
      <c r="G29" s="3">
        <v>0</v>
      </c>
      <c r="I29" s="6">
        <v>7038</v>
      </c>
      <c r="J29" s="6"/>
      <c r="K29" s="6">
        <v>0</v>
      </c>
      <c r="L29" s="6"/>
      <c r="M29" s="6"/>
      <c r="N29" s="6">
        <f t="shared" si="1"/>
        <v>7038</v>
      </c>
      <c r="O29" s="6"/>
      <c r="P29" s="6"/>
      <c r="Q29" s="6">
        <v>48887601</v>
      </c>
      <c r="R29" s="6">
        <v>0</v>
      </c>
      <c r="S29" s="6"/>
      <c r="T29" s="6"/>
      <c r="U29" s="6">
        <v>48887601</v>
      </c>
    </row>
    <row r="30" spans="1:21" ht="21" x14ac:dyDescent="0.55000000000000004">
      <c r="A30" s="4" t="s">
        <v>107</v>
      </c>
      <c r="C30" s="5">
        <v>24</v>
      </c>
      <c r="E30" s="3" t="s">
        <v>141</v>
      </c>
      <c r="G30" s="3">
        <v>10</v>
      </c>
      <c r="I30" s="6">
        <v>2189783</v>
      </c>
      <c r="J30" s="6"/>
      <c r="K30" s="6">
        <v>31</v>
      </c>
      <c r="L30" s="6"/>
      <c r="M30" s="6"/>
      <c r="N30" s="6">
        <f t="shared" si="1"/>
        <v>2189814</v>
      </c>
      <c r="O30" s="6"/>
      <c r="P30" s="6"/>
      <c r="Q30" s="6">
        <v>24875723</v>
      </c>
      <c r="R30" s="6">
        <v>7874</v>
      </c>
      <c r="S30" s="6"/>
      <c r="T30" s="6"/>
      <c r="U30" s="6">
        <v>24867849</v>
      </c>
    </row>
    <row r="31" spans="1:21" ht="21" x14ac:dyDescent="0.55000000000000004">
      <c r="A31" s="4" t="s">
        <v>110</v>
      </c>
      <c r="C31" s="5">
        <v>1</v>
      </c>
      <c r="E31" s="3" t="s">
        <v>141</v>
      </c>
      <c r="G31" s="3">
        <v>0</v>
      </c>
      <c r="I31" s="6">
        <v>6823</v>
      </c>
      <c r="J31" s="6"/>
      <c r="K31" s="6">
        <v>0</v>
      </c>
      <c r="L31" s="6"/>
      <c r="M31" s="6"/>
      <c r="N31" s="6">
        <f t="shared" si="1"/>
        <v>6823</v>
      </c>
      <c r="O31" s="6"/>
      <c r="P31" s="6"/>
      <c r="Q31" s="6">
        <v>1346887</v>
      </c>
      <c r="R31" s="6">
        <v>0</v>
      </c>
      <c r="S31" s="6"/>
      <c r="T31" s="6"/>
      <c r="U31" s="6">
        <v>1346887</v>
      </c>
    </row>
    <row r="32" spans="1:21" ht="21" x14ac:dyDescent="0.55000000000000004">
      <c r="A32" s="4" t="s">
        <v>256</v>
      </c>
      <c r="C32" s="5">
        <v>1</v>
      </c>
      <c r="E32" s="3" t="s">
        <v>141</v>
      </c>
      <c r="G32" s="3">
        <v>18</v>
      </c>
      <c r="I32" s="6">
        <v>1421014179</v>
      </c>
      <c r="J32" s="6"/>
      <c r="K32" s="6">
        <v>698516</v>
      </c>
      <c r="L32" s="6"/>
      <c r="M32" s="6"/>
      <c r="N32" s="6">
        <f t="shared" si="1"/>
        <v>1421712695</v>
      </c>
      <c r="O32" s="6"/>
      <c r="P32" s="6"/>
      <c r="Q32" s="6">
        <v>7556155613</v>
      </c>
      <c r="R32" s="6">
        <v>814401</v>
      </c>
      <c r="S32" s="6"/>
      <c r="T32" s="6"/>
      <c r="U32" s="6">
        <v>7555341212</v>
      </c>
    </row>
    <row r="33" spans="1:21" ht="21" x14ac:dyDescent="0.55000000000000004">
      <c r="A33" s="4" t="s">
        <v>115</v>
      </c>
      <c r="C33" s="5">
        <v>1</v>
      </c>
      <c r="E33" s="3" t="s">
        <v>141</v>
      </c>
      <c r="G33" s="3">
        <v>0</v>
      </c>
      <c r="I33" s="6">
        <v>6776</v>
      </c>
      <c r="J33" s="6"/>
      <c r="K33" s="6">
        <v>0</v>
      </c>
      <c r="L33" s="6"/>
      <c r="M33" s="6"/>
      <c r="N33" s="6">
        <f t="shared" si="1"/>
        <v>6776</v>
      </c>
      <c r="O33" s="6"/>
      <c r="P33" s="6"/>
      <c r="Q33" s="6">
        <v>1424667015</v>
      </c>
      <c r="R33" s="6">
        <v>0</v>
      </c>
      <c r="S33" s="6"/>
      <c r="T33" s="6"/>
      <c r="U33" s="6">
        <v>1424667015</v>
      </c>
    </row>
    <row r="34" spans="1:21" ht="21" x14ac:dyDescent="0.55000000000000004">
      <c r="A34" s="4" t="s">
        <v>115</v>
      </c>
      <c r="C34" s="5">
        <v>24</v>
      </c>
      <c r="E34" s="3" t="s">
        <v>141</v>
      </c>
      <c r="G34" s="3">
        <v>21</v>
      </c>
      <c r="I34" s="6">
        <v>0</v>
      </c>
      <c r="J34" s="6"/>
      <c r="K34" s="6">
        <v>0</v>
      </c>
      <c r="L34" s="6"/>
      <c r="M34" s="6"/>
      <c r="N34" s="6">
        <f t="shared" si="1"/>
        <v>0</v>
      </c>
      <c r="O34" s="6"/>
      <c r="P34" s="6"/>
      <c r="Q34" s="6">
        <v>159703013798</v>
      </c>
      <c r="R34" s="6">
        <v>0</v>
      </c>
      <c r="S34" s="6"/>
      <c r="T34" s="6"/>
      <c r="U34" s="6">
        <v>159703013798</v>
      </c>
    </row>
    <row r="35" spans="1:21" ht="21" x14ac:dyDescent="0.55000000000000004">
      <c r="A35" s="4" t="s">
        <v>115</v>
      </c>
      <c r="C35" s="5">
        <v>25</v>
      </c>
      <c r="E35" s="3" t="s">
        <v>141</v>
      </c>
      <c r="G35" s="3">
        <v>21</v>
      </c>
      <c r="I35" s="6">
        <v>0</v>
      </c>
      <c r="J35" s="6"/>
      <c r="K35" s="6">
        <v>0</v>
      </c>
      <c r="L35" s="6"/>
      <c r="M35" s="6"/>
      <c r="N35" s="6">
        <f t="shared" si="1"/>
        <v>0</v>
      </c>
      <c r="O35" s="6"/>
      <c r="P35" s="6"/>
      <c r="Q35" s="6">
        <v>202043835658</v>
      </c>
      <c r="R35" s="6">
        <v>0</v>
      </c>
      <c r="S35" s="6"/>
      <c r="T35" s="6"/>
      <c r="U35" s="6">
        <v>202043835658</v>
      </c>
    </row>
    <row r="36" spans="1:21" ht="21" x14ac:dyDescent="0.55000000000000004">
      <c r="A36" s="4" t="s">
        <v>114</v>
      </c>
      <c r="C36" s="5">
        <v>1</v>
      </c>
      <c r="E36" s="3" t="s">
        <v>141</v>
      </c>
      <c r="G36" s="3">
        <v>17</v>
      </c>
      <c r="I36" s="6">
        <v>0</v>
      </c>
      <c r="J36" s="6"/>
      <c r="K36" s="6">
        <v>0</v>
      </c>
      <c r="L36" s="6"/>
      <c r="M36" s="6"/>
      <c r="N36" s="6">
        <f t="shared" si="1"/>
        <v>0</v>
      </c>
      <c r="O36" s="6"/>
      <c r="P36" s="6"/>
      <c r="Q36" s="6">
        <v>12857669316</v>
      </c>
      <c r="R36" s="6">
        <v>0</v>
      </c>
      <c r="S36" s="6"/>
      <c r="T36" s="6"/>
      <c r="U36" s="6">
        <v>12857669316</v>
      </c>
    </row>
    <row r="37" spans="1:21" ht="21" x14ac:dyDescent="0.55000000000000004">
      <c r="A37" s="4" t="s">
        <v>121</v>
      </c>
      <c r="C37" s="5">
        <v>29</v>
      </c>
      <c r="E37" s="3" t="s">
        <v>141</v>
      </c>
      <c r="G37" s="3">
        <v>23</v>
      </c>
      <c r="I37" s="6">
        <v>0</v>
      </c>
      <c r="J37" s="6"/>
      <c r="K37" s="6">
        <v>0</v>
      </c>
      <c r="L37" s="6"/>
      <c r="M37" s="6"/>
      <c r="N37" s="6">
        <f t="shared" si="1"/>
        <v>0</v>
      </c>
      <c r="O37" s="6"/>
      <c r="P37" s="6"/>
      <c r="Q37" s="6">
        <v>280032876711</v>
      </c>
      <c r="R37" s="6">
        <v>0</v>
      </c>
      <c r="S37" s="6"/>
      <c r="T37" s="6"/>
      <c r="U37" s="6">
        <v>280032876711</v>
      </c>
    </row>
    <row r="38" spans="1:21" ht="21" x14ac:dyDescent="0.55000000000000004">
      <c r="A38" s="4" t="s">
        <v>123</v>
      </c>
      <c r="C38" s="5">
        <v>29</v>
      </c>
      <c r="E38" s="3" t="s">
        <v>141</v>
      </c>
      <c r="G38" s="3">
        <v>0</v>
      </c>
      <c r="I38" s="6">
        <v>6794</v>
      </c>
      <c r="J38" s="6"/>
      <c r="K38" s="6">
        <v>0</v>
      </c>
      <c r="L38" s="6"/>
      <c r="M38" s="6"/>
      <c r="N38" s="6">
        <f t="shared" si="1"/>
        <v>6794</v>
      </c>
      <c r="O38" s="6"/>
      <c r="P38" s="6"/>
      <c r="Q38" s="6">
        <v>324349276</v>
      </c>
      <c r="R38" s="6">
        <v>0</v>
      </c>
      <c r="S38" s="6"/>
      <c r="T38" s="6"/>
      <c r="U38" s="6">
        <v>324349276</v>
      </c>
    </row>
    <row r="39" spans="1:21" ht="21" x14ac:dyDescent="0.55000000000000004">
      <c r="A39" s="4" t="s">
        <v>123</v>
      </c>
      <c r="C39" s="5">
        <v>29</v>
      </c>
      <c r="E39" s="3" t="s">
        <v>141</v>
      </c>
      <c r="G39" s="3">
        <v>23</v>
      </c>
      <c r="I39" s="6">
        <v>0</v>
      </c>
      <c r="J39" s="6"/>
      <c r="K39" s="6">
        <v>0</v>
      </c>
      <c r="L39" s="6"/>
      <c r="M39" s="6"/>
      <c r="N39" s="6">
        <f t="shared" si="1"/>
        <v>0</v>
      </c>
      <c r="O39" s="6"/>
      <c r="P39" s="6"/>
      <c r="Q39" s="6">
        <v>280032876711</v>
      </c>
      <c r="R39" s="6">
        <v>0</v>
      </c>
      <c r="S39" s="6"/>
      <c r="T39" s="6"/>
      <c r="U39" s="6">
        <v>280032876711</v>
      </c>
    </row>
    <row r="40" spans="1:21" ht="21" x14ac:dyDescent="0.55000000000000004">
      <c r="A40" s="4" t="s">
        <v>127</v>
      </c>
      <c r="C40" s="5">
        <v>1</v>
      </c>
      <c r="E40" s="3" t="s">
        <v>141</v>
      </c>
      <c r="G40" s="3">
        <v>20</v>
      </c>
      <c r="I40" s="6">
        <v>0</v>
      </c>
      <c r="J40" s="6"/>
      <c r="K40" s="6">
        <v>0</v>
      </c>
      <c r="L40" s="6"/>
      <c r="M40" s="6"/>
      <c r="N40" s="6">
        <f t="shared" si="1"/>
        <v>0</v>
      </c>
      <c r="O40" s="6"/>
      <c r="P40" s="6"/>
      <c r="Q40" s="6">
        <v>134821629895</v>
      </c>
      <c r="R40" s="6">
        <v>0</v>
      </c>
      <c r="S40" s="6"/>
      <c r="T40" s="6"/>
      <c r="U40" s="6">
        <v>134821629895</v>
      </c>
    </row>
    <row r="41" spans="1:21" ht="21" x14ac:dyDescent="0.55000000000000004">
      <c r="A41" s="4" t="s">
        <v>114</v>
      </c>
      <c r="C41" s="5">
        <v>1</v>
      </c>
      <c r="E41" s="3" t="s">
        <v>141</v>
      </c>
      <c r="G41" s="3">
        <v>20</v>
      </c>
      <c r="I41" s="6">
        <v>0</v>
      </c>
      <c r="J41" s="6"/>
      <c r="K41" s="6">
        <v>0</v>
      </c>
      <c r="L41" s="6"/>
      <c r="M41" s="6"/>
      <c r="N41" s="6">
        <f t="shared" si="1"/>
        <v>0</v>
      </c>
      <c r="O41" s="6"/>
      <c r="P41" s="6"/>
      <c r="Q41" s="6">
        <v>269118194312</v>
      </c>
      <c r="R41" s="6">
        <v>0</v>
      </c>
      <c r="S41" s="6"/>
      <c r="T41" s="6"/>
      <c r="U41" s="6">
        <v>269118194312</v>
      </c>
    </row>
    <row r="42" spans="1:21" ht="21" x14ac:dyDescent="0.55000000000000004">
      <c r="A42" s="4" t="s">
        <v>114</v>
      </c>
      <c r="C42" s="5">
        <v>1</v>
      </c>
      <c r="E42" s="3" t="s">
        <v>141</v>
      </c>
      <c r="G42" s="3">
        <v>20</v>
      </c>
      <c r="I42" s="6">
        <v>0</v>
      </c>
      <c r="J42" s="6"/>
      <c r="K42" s="6">
        <v>0</v>
      </c>
      <c r="L42" s="6"/>
      <c r="M42" s="6"/>
      <c r="N42" s="6">
        <f t="shared" si="1"/>
        <v>0</v>
      </c>
      <c r="O42" s="6"/>
      <c r="P42" s="6"/>
      <c r="Q42" s="6">
        <v>174926826373</v>
      </c>
      <c r="R42" s="6">
        <v>0</v>
      </c>
      <c r="S42" s="6"/>
      <c r="T42" s="6"/>
      <c r="U42" s="6">
        <v>174926826373</v>
      </c>
    </row>
    <row r="43" spans="1:21" ht="21" x14ac:dyDescent="0.55000000000000004">
      <c r="A43" s="4" t="s">
        <v>114</v>
      </c>
      <c r="C43" s="5">
        <v>1</v>
      </c>
      <c r="E43" s="3" t="s">
        <v>141</v>
      </c>
      <c r="G43" s="3">
        <v>20</v>
      </c>
      <c r="I43" s="6">
        <v>0</v>
      </c>
      <c r="J43" s="6"/>
      <c r="K43" s="6">
        <v>0</v>
      </c>
      <c r="L43" s="6"/>
      <c r="M43" s="6"/>
      <c r="N43" s="6">
        <f t="shared" si="1"/>
        <v>0</v>
      </c>
      <c r="O43" s="6"/>
      <c r="P43" s="6"/>
      <c r="Q43" s="6">
        <v>269118194920</v>
      </c>
      <c r="R43" s="6">
        <v>0</v>
      </c>
      <c r="S43" s="6"/>
      <c r="T43" s="6"/>
      <c r="U43" s="6">
        <v>269118194920</v>
      </c>
    </row>
    <row r="44" spans="1:21" ht="21" x14ac:dyDescent="0.55000000000000004">
      <c r="A44" s="4" t="s">
        <v>123</v>
      </c>
      <c r="C44" s="5">
        <v>3</v>
      </c>
      <c r="E44" s="3" t="s">
        <v>141</v>
      </c>
      <c r="G44" s="3">
        <v>22</v>
      </c>
      <c r="I44" s="6">
        <v>0</v>
      </c>
      <c r="J44" s="6"/>
      <c r="K44" s="6">
        <v>0</v>
      </c>
      <c r="L44" s="6"/>
      <c r="M44" s="6"/>
      <c r="N44" s="6">
        <f t="shared" si="1"/>
        <v>0</v>
      </c>
      <c r="O44" s="6"/>
      <c r="P44" s="6"/>
      <c r="Q44" s="6">
        <v>118520546572</v>
      </c>
      <c r="R44" s="6">
        <v>0</v>
      </c>
      <c r="S44" s="6"/>
      <c r="T44" s="6"/>
      <c r="U44" s="6">
        <v>118520546572</v>
      </c>
    </row>
    <row r="45" spans="1:21" ht="21" x14ac:dyDescent="0.55000000000000004">
      <c r="A45" s="4" t="s">
        <v>123</v>
      </c>
      <c r="C45" s="5">
        <v>4</v>
      </c>
      <c r="E45" s="3" t="s">
        <v>141</v>
      </c>
      <c r="G45" s="3">
        <v>22</v>
      </c>
      <c r="I45" s="6">
        <v>0</v>
      </c>
      <c r="J45" s="6"/>
      <c r="K45" s="6">
        <v>0</v>
      </c>
      <c r="L45" s="6"/>
      <c r="M45" s="6"/>
      <c r="N45" s="6">
        <f t="shared" si="1"/>
        <v>0</v>
      </c>
      <c r="O45" s="6"/>
      <c r="P45" s="6"/>
      <c r="Q45" s="6">
        <v>47430136444</v>
      </c>
      <c r="R45" s="6">
        <v>0</v>
      </c>
      <c r="S45" s="6"/>
      <c r="T45" s="6"/>
      <c r="U45" s="6">
        <v>47430136444</v>
      </c>
    </row>
    <row r="46" spans="1:21" s="4" customFormat="1" ht="21" x14ac:dyDescent="0.55000000000000004">
      <c r="A46" s="4" t="s">
        <v>127</v>
      </c>
      <c r="C46" s="3">
        <v>30</v>
      </c>
      <c r="D46" s="3"/>
      <c r="E46" s="3" t="s">
        <v>141</v>
      </c>
      <c r="F46" s="3"/>
      <c r="G46" s="3">
        <v>20</v>
      </c>
      <c r="I46" s="6">
        <v>0</v>
      </c>
      <c r="J46" s="6"/>
      <c r="K46" s="6">
        <v>0</v>
      </c>
      <c r="L46" s="6"/>
      <c r="M46" s="6"/>
      <c r="N46" s="6">
        <f t="shared" si="1"/>
        <v>0</v>
      </c>
      <c r="O46" s="6"/>
      <c r="P46" s="6"/>
      <c r="Q46" s="6">
        <v>134559096724</v>
      </c>
      <c r="R46" s="6">
        <v>0</v>
      </c>
      <c r="S46" s="6"/>
      <c r="T46" s="6"/>
      <c r="U46" s="6">
        <v>134559096724</v>
      </c>
    </row>
    <row r="47" spans="1:21" s="4" customFormat="1" ht="21" x14ac:dyDescent="0.55000000000000004">
      <c r="A47" s="4" t="s">
        <v>121</v>
      </c>
      <c r="C47" s="3">
        <v>9</v>
      </c>
      <c r="D47" s="3"/>
      <c r="E47" s="3" t="s">
        <v>141</v>
      </c>
      <c r="F47" s="3"/>
      <c r="G47" s="3">
        <v>22</v>
      </c>
      <c r="I47" s="6">
        <v>0</v>
      </c>
      <c r="J47" s="6"/>
      <c r="K47" s="6">
        <v>0</v>
      </c>
      <c r="L47" s="6"/>
      <c r="M47" s="6"/>
      <c r="N47" s="6">
        <f t="shared" si="1"/>
        <v>0</v>
      </c>
      <c r="O47" s="6"/>
      <c r="P47" s="6"/>
      <c r="Q47" s="6">
        <v>118849313695</v>
      </c>
      <c r="R47" s="6">
        <v>0</v>
      </c>
      <c r="S47" s="6"/>
      <c r="T47" s="6"/>
      <c r="U47" s="6">
        <v>118849313695</v>
      </c>
    </row>
    <row r="48" spans="1:21" s="4" customFormat="1" ht="21" x14ac:dyDescent="0.55000000000000004">
      <c r="A48" s="4" t="s">
        <v>114</v>
      </c>
      <c r="C48" s="3">
        <v>30</v>
      </c>
      <c r="D48" s="3"/>
      <c r="E48" s="3" t="s">
        <v>141</v>
      </c>
      <c r="F48" s="3"/>
      <c r="G48" s="3">
        <v>20</v>
      </c>
      <c r="I48" s="6">
        <v>0</v>
      </c>
      <c r="J48" s="6"/>
      <c r="K48" s="6">
        <v>0</v>
      </c>
      <c r="L48" s="6"/>
      <c r="M48" s="6"/>
      <c r="N48" s="6">
        <f t="shared" si="1"/>
        <v>0</v>
      </c>
      <c r="O48" s="6"/>
      <c r="P48" s="6"/>
      <c r="Q48" s="6">
        <v>134559097049</v>
      </c>
      <c r="R48" s="6">
        <v>0</v>
      </c>
      <c r="S48" s="6"/>
      <c r="T48" s="6"/>
      <c r="U48" s="6">
        <v>134559097049</v>
      </c>
    </row>
    <row r="49" spans="1:21" s="4" customFormat="1" ht="21" x14ac:dyDescent="0.55000000000000004">
      <c r="A49" s="4" t="s">
        <v>114</v>
      </c>
      <c r="C49" s="3">
        <v>1</v>
      </c>
      <c r="D49" s="3"/>
      <c r="E49" s="3" t="s">
        <v>141</v>
      </c>
      <c r="F49" s="3"/>
      <c r="G49" s="3">
        <v>20</v>
      </c>
      <c r="I49" s="6">
        <v>0</v>
      </c>
      <c r="J49" s="6"/>
      <c r="K49" s="6">
        <v>0</v>
      </c>
      <c r="L49" s="6"/>
      <c r="M49" s="6"/>
      <c r="N49" s="6">
        <f t="shared" si="1"/>
        <v>0</v>
      </c>
      <c r="O49" s="6"/>
      <c r="P49" s="6"/>
      <c r="Q49" s="6">
        <v>244322151160</v>
      </c>
      <c r="R49" s="6">
        <v>0</v>
      </c>
      <c r="S49" s="6"/>
      <c r="T49" s="6"/>
      <c r="U49" s="6">
        <v>244322151160</v>
      </c>
    </row>
    <row r="50" spans="1:21" s="4" customFormat="1" ht="21" x14ac:dyDescent="0.55000000000000004">
      <c r="A50" s="4" t="s">
        <v>127</v>
      </c>
      <c r="C50" s="3">
        <v>1</v>
      </c>
      <c r="D50" s="3"/>
      <c r="E50" s="3" t="s">
        <v>141</v>
      </c>
      <c r="F50" s="3"/>
      <c r="G50" s="3">
        <v>20</v>
      </c>
      <c r="I50" s="6">
        <v>0</v>
      </c>
      <c r="J50" s="6"/>
      <c r="K50" s="6">
        <v>0</v>
      </c>
      <c r="L50" s="6"/>
      <c r="M50" s="6"/>
      <c r="N50" s="6">
        <f t="shared" si="1"/>
        <v>0</v>
      </c>
      <c r="O50" s="6"/>
      <c r="P50" s="6"/>
      <c r="Q50" s="6">
        <v>67279545041</v>
      </c>
      <c r="R50" s="6">
        <v>0</v>
      </c>
      <c r="S50" s="6"/>
      <c r="T50" s="6"/>
      <c r="U50" s="6">
        <v>67279545041</v>
      </c>
    </row>
    <row r="51" spans="1:21" s="4" customFormat="1" ht="21" x14ac:dyDescent="0.55000000000000004">
      <c r="A51" s="4" t="s">
        <v>199</v>
      </c>
      <c r="C51" s="3">
        <v>1</v>
      </c>
      <c r="D51" s="3"/>
      <c r="E51" s="3" t="s">
        <v>141</v>
      </c>
      <c r="F51" s="3"/>
      <c r="G51" s="3">
        <v>20</v>
      </c>
      <c r="I51" s="6">
        <v>9562093012</v>
      </c>
      <c r="J51" s="6"/>
      <c r="K51" s="6">
        <v>0</v>
      </c>
      <c r="L51" s="6"/>
      <c r="M51" s="6"/>
      <c r="N51" s="6">
        <f t="shared" si="1"/>
        <v>9562093012</v>
      </c>
      <c r="O51" s="6"/>
      <c r="P51" s="6"/>
      <c r="Q51" s="6">
        <v>84020572739</v>
      </c>
      <c r="R51" s="6">
        <v>4167082</v>
      </c>
      <c r="S51" s="6"/>
      <c r="T51" s="6"/>
      <c r="U51" s="6">
        <v>84016405657</v>
      </c>
    </row>
    <row r="52" spans="1:21" s="4" customFormat="1" ht="21" x14ac:dyDescent="0.55000000000000004">
      <c r="A52" s="4" t="s">
        <v>127</v>
      </c>
      <c r="C52" s="3">
        <v>1</v>
      </c>
      <c r="D52" s="3"/>
      <c r="E52" s="3" t="s">
        <v>141</v>
      </c>
      <c r="F52" s="3"/>
      <c r="G52" s="3">
        <v>17</v>
      </c>
      <c r="I52" s="6">
        <v>0</v>
      </c>
      <c r="J52" s="6"/>
      <c r="K52" s="6">
        <v>0</v>
      </c>
      <c r="L52" s="6"/>
      <c r="M52" s="6"/>
      <c r="N52" s="6">
        <f t="shared" si="1"/>
        <v>0</v>
      </c>
      <c r="O52" s="6"/>
      <c r="P52" s="6"/>
      <c r="Q52" s="6">
        <v>15211506040</v>
      </c>
      <c r="R52" s="6">
        <v>0</v>
      </c>
      <c r="S52" s="6"/>
      <c r="T52" s="6"/>
      <c r="U52" s="6">
        <v>15211506040</v>
      </c>
    </row>
    <row r="53" spans="1:21" s="4" customFormat="1" ht="21" x14ac:dyDescent="0.55000000000000004">
      <c r="A53" s="4" t="s">
        <v>212</v>
      </c>
      <c r="C53" s="3">
        <v>1</v>
      </c>
      <c r="D53" s="3"/>
      <c r="E53" s="3" t="s">
        <v>141</v>
      </c>
      <c r="F53" s="3"/>
      <c r="G53" s="3">
        <v>0</v>
      </c>
      <c r="I53" s="6">
        <v>3811</v>
      </c>
      <c r="J53" s="6"/>
      <c r="K53" s="6">
        <v>0</v>
      </c>
      <c r="L53" s="6"/>
      <c r="M53" s="6"/>
      <c r="N53" s="6">
        <f t="shared" si="1"/>
        <v>3811</v>
      </c>
      <c r="O53" s="6"/>
      <c r="P53" s="6"/>
      <c r="Q53" s="6">
        <v>2653351806</v>
      </c>
      <c r="R53" s="6">
        <v>0</v>
      </c>
      <c r="S53" s="6"/>
      <c r="T53" s="6"/>
      <c r="U53" s="6">
        <v>2653351806</v>
      </c>
    </row>
    <row r="54" spans="1:21" s="4" customFormat="1" ht="21" x14ac:dyDescent="0.55000000000000004">
      <c r="A54" s="4" t="s">
        <v>256</v>
      </c>
      <c r="C54" s="3">
        <v>29</v>
      </c>
      <c r="D54" s="3"/>
      <c r="E54" s="3" t="s">
        <v>141</v>
      </c>
      <c r="F54" s="3"/>
      <c r="G54" s="3">
        <v>20</v>
      </c>
      <c r="I54" s="6">
        <v>74316939875</v>
      </c>
      <c r="J54" s="6"/>
      <c r="K54" s="6">
        <v>-12786710</v>
      </c>
      <c r="L54" s="6"/>
      <c r="M54" s="6"/>
      <c r="N54" s="6">
        <f t="shared" si="1"/>
        <v>74304153165</v>
      </c>
      <c r="O54" s="6"/>
      <c r="P54" s="6"/>
      <c r="Q54" s="6">
        <v>505230930401</v>
      </c>
      <c r="R54" s="6">
        <v>200284457</v>
      </c>
      <c r="S54" s="6"/>
      <c r="T54" s="6"/>
      <c r="U54" s="6">
        <v>505030645944</v>
      </c>
    </row>
    <row r="55" spans="1:21" s="4" customFormat="1" ht="21" x14ac:dyDescent="0.55000000000000004">
      <c r="A55" s="4" t="s">
        <v>212</v>
      </c>
      <c r="C55" s="3">
        <v>1</v>
      </c>
      <c r="D55" s="3"/>
      <c r="E55" s="3" t="s">
        <v>141</v>
      </c>
      <c r="F55" s="3"/>
      <c r="G55" s="3">
        <v>21.100000381469702</v>
      </c>
      <c r="I55" s="6">
        <v>89357925103</v>
      </c>
      <c r="J55" s="6"/>
      <c r="K55" s="6">
        <v>-647345</v>
      </c>
      <c r="L55" s="6"/>
      <c r="M55" s="6"/>
      <c r="N55" s="6">
        <f t="shared" si="1"/>
        <v>89357277758</v>
      </c>
      <c r="O55" s="6"/>
      <c r="P55" s="6"/>
      <c r="Q55" s="6">
        <v>593989542961</v>
      </c>
      <c r="R55" s="6">
        <v>121020252</v>
      </c>
      <c r="S55" s="6"/>
      <c r="T55" s="6"/>
      <c r="U55" s="6">
        <v>593868522709</v>
      </c>
    </row>
    <row r="56" spans="1:21" s="4" customFormat="1" ht="21" x14ac:dyDescent="0.55000000000000004">
      <c r="A56" s="4" t="s">
        <v>263</v>
      </c>
      <c r="C56" s="3">
        <v>25</v>
      </c>
      <c r="D56" s="3"/>
      <c r="E56" s="3" t="s">
        <v>141</v>
      </c>
      <c r="F56" s="3"/>
      <c r="G56" s="3">
        <v>20</v>
      </c>
      <c r="I56" s="6">
        <v>93169398880</v>
      </c>
      <c r="J56" s="6"/>
      <c r="K56" s="6">
        <v>-3440144</v>
      </c>
      <c r="L56" s="6"/>
      <c r="M56" s="6"/>
      <c r="N56" s="6">
        <f t="shared" si="1"/>
        <v>93165958736</v>
      </c>
      <c r="O56" s="6"/>
      <c r="P56" s="6"/>
      <c r="Q56" s="6">
        <v>565595478590</v>
      </c>
      <c r="R56" s="6">
        <v>834852940</v>
      </c>
      <c r="S56" s="6"/>
      <c r="T56" s="6"/>
      <c r="U56" s="6">
        <v>564760625650</v>
      </c>
    </row>
    <row r="57" spans="1:21" s="4" customFormat="1" ht="21" x14ac:dyDescent="0.55000000000000004">
      <c r="A57" s="4" t="s">
        <v>263</v>
      </c>
      <c r="C57" s="3">
        <v>29</v>
      </c>
      <c r="D57" s="3"/>
      <c r="E57" s="3" t="s">
        <v>141</v>
      </c>
      <c r="F57" s="3"/>
      <c r="G57" s="3">
        <v>20</v>
      </c>
      <c r="I57" s="6">
        <v>25409836061</v>
      </c>
      <c r="J57" s="6"/>
      <c r="K57" s="6">
        <v>-1085995</v>
      </c>
      <c r="L57" s="6"/>
      <c r="M57" s="6"/>
      <c r="N57" s="6">
        <f t="shared" si="1"/>
        <v>25408750066</v>
      </c>
      <c r="O57" s="6"/>
      <c r="P57" s="6"/>
      <c r="Q57" s="6">
        <v>150965641109</v>
      </c>
      <c r="R57" s="6">
        <v>195164744</v>
      </c>
      <c r="S57" s="6"/>
      <c r="T57" s="6"/>
      <c r="U57" s="6">
        <v>150770476365</v>
      </c>
    </row>
    <row r="58" spans="1:21" s="4" customFormat="1" ht="21" x14ac:dyDescent="0.55000000000000004">
      <c r="A58" s="4" t="s">
        <v>291</v>
      </c>
      <c r="C58" s="3">
        <v>13</v>
      </c>
      <c r="D58" s="3"/>
      <c r="E58" s="3" t="s">
        <v>141</v>
      </c>
      <c r="F58" s="3"/>
      <c r="G58" s="3">
        <v>20</v>
      </c>
      <c r="I58" s="6">
        <v>0</v>
      </c>
      <c r="J58" s="6"/>
      <c r="K58" s="6">
        <v>0</v>
      </c>
      <c r="L58" s="6"/>
      <c r="M58" s="6"/>
      <c r="N58" s="6">
        <f t="shared" si="1"/>
        <v>0</v>
      </c>
      <c r="O58" s="6"/>
      <c r="P58" s="6"/>
      <c r="Q58" s="6">
        <v>12876712328</v>
      </c>
      <c r="R58" s="6">
        <v>0</v>
      </c>
      <c r="S58" s="6"/>
      <c r="T58" s="6"/>
      <c r="U58" s="6">
        <v>12876712328</v>
      </c>
    </row>
    <row r="59" spans="1:21" s="4" customFormat="1" ht="21" x14ac:dyDescent="0.55000000000000004">
      <c r="A59" s="4" t="s">
        <v>127</v>
      </c>
      <c r="C59" s="3">
        <v>1</v>
      </c>
      <c r="D59" s="3"/>
      <c r="E59" s="3" t="s">
        <v>141</v>
      </c>
      <c r="F59" s="3"/>
      <c r="G59" s="3">
        <v>18.5</v>
      </c>
      <c r="I59" s="6">
        <v>0</v>
      </c>
      <c r="J59" s="6"/>
      <c r="K59" s="6">
        <v>0</v>
      </c>
      <c r="L59" s="6"/>
      <c r="M59" s="6"/>
      <c r="N59" s="6">
        <f t="shared" si="1"/>
        <v>0</v>
      </c>
      <c r="O59" s="6"/>
      <c r="P59" s="6"/>
      <c r="Q59" s="6">
        <v>45758439929</v>
      </c>
      <c r="R59" s="6">
        <v>0</v>
      </c>
      <c r="S59" s="6"/>
      <c r="T59" s="6"/>
      <c r="U59" s="6">
        <v>45758439929</v>
      </c>
    </row>
    <row r="60" spans="1:21" s="4" customFormat="1" ht="21" x14ac:dyDescent="0.55000000000000004">
      <c r="A60" s="4" t="s">
        <v>123</v>
      </c>
      <c r="C60" s="3">
        <v>31</v>
      </c>
      <c r="D60" s="3"/>
      <c r="E60" s="3" t="s">
        <v>141</v>
      </c>
      <c r="F60" s="3"/>
      <c r="G60" s="3">
        <v>20</v>
      </c>
      <c r="I60" s="6">
        <v>66992211319</v>
      </c>
      <c r="J60" s="6"/>
      <c r="K60" s="6">
        <v>0</v>
      </c>
      <c r="L60" s="6"/>
      <c r="M60" s="6"/>
      <c r="N60" s="6">
        <f t="shared" si="1"/>
        <v>66992211319</v>
      </c>
      <c r="O60" s="6"/>
      <c r="P60" s="6"/>
      <c r="Q60" s="6">
        <v>200246473609</v>
      </c>
      <c r="R60" s="6">
        <v>89846491</v>
      </c>
      <c r="S60" s="6"/>
      <c r="T60" s="6"/>
      <c r="U60" s="6">
        <v>200156627118</v>
      </c>
    </row>
    <row r="61" spans="1:21" s="4" customFormat="1" ht="21" x14ac:dyDescent="0.55000000000000004">
      <c r="A61" s="4" t="s">
        <v>121</v>
      </c>
      <c r="C61" s="3">
        <v>31</v>
      </c>
      <c r="D61" s="3"/>
      <c r="E61" s="3" t="s">
        <v>141</v>
      </c>
      <c r="F61" s="3"/>
      <c r="G61" s="3">
        <v>20</v>
      </c>
      <c r="I61" s="6">
        <v>56207949712</v>
      </c>
      <c r="J61" s="6"/>
      <c r="K61" s="6">
        <v>0</v>
      </c>
      <c r="L61" s="6"/>
      <c r="M61" s="6"/>
      <c r="N61" s="6">
        <f t="shared" si="1"/>
        <v>56207949712</v>
      </c>
      <c r="O61" s="6"/>
      <c r="P61" s="6"/>
      <c r="Q61" s="6">
        <v>168011228368</v>
      </c>
      <c r="R61" s="6">
        <v>75383197</v>
      </c>
      <c r="S61" s="6"/>
      <c r="T61" s="6"/>
      <c r="U61" s="6">
        <v>167935845171</v>
      </c>
    </row>
    <row r="62" spans="1:21" s="4" customFormat="1" ht="21" x14ac:dyDescent="0.55000000000000004">
      <c r="A62" s="4" t="s">
        <v>291</v>
      </c>
      <c r="C62" s="3">
        <v>31</v>
      </c>
      <c r="D62" s="3"/>
      <c r="E62" s="3" t="s">
        <v>141</v>
      </c>
      <c r="F62" s="3"/>
      <c r="G62" s="3">
        <v>20</v>
      </c>
      <c r="I62" s="6">
        <v>8600327308</v>
      </c>
      <c r="J62" s="6"/>
      <c r="K62" s="6">
        <v>0</v>
      </c>
      <c r="L62" s="6"/>
      <c r="M62" s="6"/>
      <c r="N62" s="6">
        <f t="shared" si="1"/>
        <v>8600327308</v>
      </c>
      <c r="O62" s="6"/>
      <c r="P62" s="6"/>
      <c r="Q62" s="6">
        <v>25707245292</v>
      </c>
      <c r="R62" s="6">
        <v>11534314</v>
      </c>
      <c r="S62" s="6"/>
      <c r="T62" s="6"/>
      <c r="U62" s="6">
        <v>25695710978</v>
      </c>
    </row>
    <row r="63" spans="1:21" s="4" customFormat="1" ht="21" x14ac:dyDescent="0.55000000000000004">
      <c r="A63" s="4" t="s">
        <v>256</v>
      </c>
      <c r="C63" s="3">
        <v>6</v>
      </c>
      <c r="D63" s="3"/>
      <c r="E63" s="3" t="s">
        <v>141</v>
      </c>
      <c r="F63" s="3"/>
      <c r="G63" s="3">
        <v>18</v>
      </c>
      <c r="I63" s="6">
        <v>0</v>
      </c>
      <c r="J63" s="6"/>
      <c r="K63" s="6">
        <v>0</v>
      </c>
      <c r="L63" s="6"/>
      <c r="M63" s="6"/>
      <c r="N63" s="6">
        <f t="shared" si="1"/>
        <v>0</v>
      </c>
      <c r="O63" s="6"/>
      <c r="P63" s="6"/>
      <c r="Q63" s="6">
        <v>26508196715</v>
      </c>
      <c r="R63" s="6">
        <v>0</v>
      </c>
      <c r="S63" s="6"/>
      <c r="T63" s="6"/>
      <c r="U63" s="6">
        <v>26508196715</v>
      </c>
    </row>
    <row r="64" spans="1:21" s="4" customFormat="1" ht="21" x14ac:dyDescent="0.55000000000000004">
      <c r="A64" s="4" t="s">
        <v>123</v>
      </c>
      <c r="C64" s="3">
        <v>6</v>
      </c>
      <c r="D64" s="3"/>
      <c r="E64" s="3" t="s">
        <v>141</v>
      </c>
      <c r="F64" s="3"/>
      <c r="G64" s="3">
        <v>18</v>
      </c>
      <c r="I64" s="6">
        <v>26721620351</v>
      </c>
      <c r="J64" s="6"/>
      <c r="K64" s="6">
        <v>-78352510</v>
      </c>
      <c r="L64" s="6"/>
      <c r="M64" s="6"/>
      <c r="N64" s="6">
        <f t="shared" si="1"/>
        <v>26643267841</v>
      </c>
      <c r="O64" s="6"/>
      <c r="P64" s="6"/>
      <c r="Q64" s="6">
        <v>53352767876</v>
      </c>
      <c r="R64" s="6">
        <v>2768441</v>
      </c>
      <c r="S64" s="6"/>
      <c r="T64" s="6"/>
      <c r="U64" s="6">
        <v>53349999435</v>
      </c>
    </row>
    <row r="65" spans="1:21" s="4" customFormat="1" ht="21" x14ac:dyDescent="0.55000000000000004">
      <c r="A65" s="4" t="s">
        <v>263</v>
      </c>
      <c r="C65" s="3">
        <v>6</v>
      </c>
      <c r="D65" s="3"/>
      <c r="E65" s="3" t="s">
        <v>141</v>
      </c>
      <c r="F65" s="3"/>
      <c r="G65" s="3">
        <v>18</v>
      </c>
      <c r="I65" s="6">
        <v>0</v>
      </c>
      <c r="J65" s="6"/>
      <c r="K65" s="6">
        <v>0</v>
      </c>
      <c r="L65" s="6"/>
      <c r="M65" s="6"/>
      <c r="N65" s="6">
        <f t="shared" si="1"/>
        <v>0</v>
      </c>
      <c r="O65" s="6"/>
      <c r="P65" s="6"/>
      <c r="Q65" s="6">
        <v>15710163931</v>
      </c>
      <c r="R65" s="6">
        <v>0</v>
      </c>
      <c r="S65" s="6"/>
      <c r="T65" s="6"/>
      <c r="U65" s="6">
        <v>15710163931</v>
      </c>
    </row>
    <row r="66" spans="1:21" s="4" customFormat="1" ht="21" x14ac:dyDescent="0.55000000000000004">
      <c r="A66" s="4" t="s">
        <v>212</v>
      </c>
      <c r="C66" s="3">
        <v>28</v>
      </c>
      <c r="D66" s="3"/>
      <c r="E66" s="3" t="s">
        <v>141</v>
      </c>
      <c r="F66" s="3"/>
      <c r="G66" s="3">
        <v>18</v>
      </c>
      <c r="I66" s="6">
        <v>0</v>
      </c>
      <c r="J66" s="6"/>
      <c r="K66" s="6">
        <v>0</v>
      </c>
      <c r="L66" s="6"/>
      <c r="M66" s="6"/>
      <c r="N66" s="6">
        <f t="shared" si="1"/>
        <v>0</v>
      </c>
      <c r="O66" s="6"/>
      <c r="P66" s="6"/>
      <c r="Q66" s="6">
        <v>11901639340</v>
      </c>
      <c r="R66" s="6">
        <v>0</v>
      </c>
      <c r="S66" s="6"/>
      <c r="T66" s="6"/>
      <c r="U66" s="6">
        <v>11901639340</v>
      </c>
    </row>
    <row r="67" spans="1:21" s="4" customFormat="1" ht="21" x14ac:dyDescent="0.55000000000000004">
      <c r="A67" s="4" t="s">
        <v>330</v>
      </c>
      <c r="C67" s="3">
        <v>28</v>
      </c>
      <c r="D67" s="3"/>
      <c r="E67" s="3" t="s">
        <v>141</v>
      </c>
      <c r="F67" s="3"/>
      <c r="G67" s="3">
        <v>18</v>
      </c>
      <c r="I67" s="6">
        <v>0</v>
      </c>
      <c r="J67" s="6"/>
      <c r="K67" s="6">
        <v>0</v>
      </c>
      <c r="L67" s="6"/>
      <c r="M67" s="6"/>
      <c r="N67" s="6">
        <f t="shared" si="1"/>
        <v>0</v>
      </c>
      <c r="O67" s="6"/>
      <c r="P67" s="6"/>
      <c r="Q67" s="6">
        <v>11803278680</v>
      </c>
      <c r="R67" s="6">
        <v>0</v>
      </c>
      <c r="S67" s="6"/>
      <c r="T67" s="6"/>
      <c r="U67" s="6">
        <v>11803278680</v>
      </c>
    </row>
    <row r="68" spans="1:21" s="4" customFormat="1" ht="21.75" thickBot="1" x14ac:dyDescent="0.6">
      <c r="C68" s="3"/>
      <c r="D68" s="3"/>
      <c r="E68" s="3"/>
      <c r="F68" s="3"/>
      <c r="G68" s="3"/>
      <c r="I68" s="21">
        <f>SUM(I9:I67)</f>
        <v>814097620658</v>
      </c>
      <c r="J68" s="6"/>
      <c r="K68" s="21">
        <f>SUM(K9:K67)</f>
        <v>-95614094</v>
      </c>
      <c r="L68" s="6"/>
      <c r="M68" s="6"/>
      <c r="N68" s="21">
        <f>SUM(N9:N67)</f>
        <v>814002006564</v>
      </c>
      <c r="O68" s="6"/>
      <c r="P68" s="6"/>
      <c r="Q68" s="21">
        <v>8182555137558</v>
      </c>
      <c r="R68" s="21">
        <v>1535844585</v>
      </c>
      <c r="S68" s="6"/>
      <c r="T68" s="6"/>
      <c r="U68" s="21">
        <v>8181019292973</v>
      </c>
    </row>
    <row r="69" spans="1:21" ht="19.5" thickTop="1" x14ac:dyDescent="0.45">
      <c r="N69" s="6"/>
    </row>
  </sheetData>
  <mergeCells count="16">
    <mergeCell ref="A8"/>
    <mergeCell ref="C8"/>
    <mergeCell ref="E8"/>
    <mergeCell ref="G8"/>
    <mergeCell ref="R8"/>
    <mergeCell ref="U8"/>
    <mergeCell ref="P7:U7"/>
    <mergeCell ref="I8"/>
    <mergeCell ref="K8"/>
    <mergeCell ref="N8"/>
    <mergeCell ref="I7:N7"/>
    <mergeCell ref="A7:G7"/>
    <mergeCell ref="A6:C6"/>
    <mergeCell ref="A2:U2"/>
    <mergeCell ref="A3:U3"/>
    <mergeCell ref="A4:U4"/>
  </mergeCells>
  <pageMargins left="0.70866141732283472" right="0.70866141732283472" top="0.74803149606299213" bottom="0.74803149606299213" header="0.31496062992125984" footer="0.31496062992125984"/>
  <pageSetup paperSize="9" scale="48" firstPageNumber="16" orientation="landscape" useFirstPageNumber="1" r:id="rId1"/>
  <headerFooter>
    <oddFooter>&amp;C&amp;"B Nazanin,Regular"&amp;P</oddFooter>
  </headerFooter>
  <rowBreaks count="1" manualBreakCount="1">
    <brk id="35" max="2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3"/>
  <sheetViews>
    <sheetView rightToLeft="1" tabSelected="1" view="pageBreakPreview" zoomScaleNormal="100" zoomScaleSheetLayoutView="100" workbookViewId="0">
      <selection activeCell="N16" sqref="N16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5" s="40" customFormat="1" ht="21.75" x14ac:dyDescent="0.55000000000000004"/>
    <row r="2" spans="1:5" s="40" customFormat="1" ht="21.75" x14ac:dyDescent="0.55000000000000004">
      <c r="A2" s="59" t="s">
        <v>0</v>
      </c>
      <c r="B2" s="59"/>
      <c r="C2" s="59"/>
      <c r="D2" s="59"/>
      <c r="E2" s="59"/>
    </row>
    <row r="3" spans="1:5" s="40" customFormat="1" ht="21.75" x14ac:dyDescent="0.55000000000000004">
      <c r="A3" s="59" t="s">
        <v>132</v>
      </c>
      <c r="B3" s="59"/>
      <c r="C3" s="59"/>
      <c r="D3" s="59"/>
      <c r="E3" s="59"/>
    </row>
    <row r="4" spans="1:5" s="40" customFormat="1" ht="21.75" x14ac:dyDescent="0.55000000000000004">
      <c r="A4" s="59" t="s">
        <v>337</v>
      </c>
      <c r="B4" s="59"/>
      <c r="C4" s="59"/>
      <c r="D4" s="59"/>
      <c r="E4" s="59"/>
    </row>
    <row r="5" spans="1:5" s="40" customFormat="1" ht="21.75" x14ac:dyDescent="0.55000000000000004">
      <c r="A5" s="41"/>
      <c r="B5" s="41"/>
      <c r="C5" s="41"/>
      <c r="D5" s="41"/>
      <c r="E5" s="41"/>
    </row>
    <row r="6" spans="1:5" s="40" customFormat="1" ht="21.75" x14ac:dyDescent="0.55000000000000004">
      <c r="A6" s="28" t="s">
        <v>191</v>
      </c>
    </row>
    <row r="7" spans="1:5" s="40" customFormat="1" ht="21.75" x14ac:dyDescent="0.55000000000000004">
      <c r="A7" s="63" t="s">
        <v>159</v>
      </c>
      <c r="C7" s="62" t="s">
        <v>134</v>
      </c>
      <c r="E7" s="62" t="s">
        <v>336</v>
      </c>
    </row>
    <row r="8" spans="1:5" s="40" customFormat="1" ht="21.75" x14ac:dyDescent="0.55000000000000004">
      <c r="A8" s="62" t="s">
        <v>159</v>
      </c>
      <c r="C8" s="62" t="s">
        <v>77</v>
      </c>
      <c r="E8" s="62" t="s">
        <v>77</v>
      </c>
    </row>
    <row r="9" spans="1:5" ht="21" x14ac:dyDescent="0.55000000000000004">
      <c r="A9" s="4" t="s">
        <v>211</v>
      </c>
      <c r="B9" s="3"/>
      <c r="C9" s="5">
        <v>27356</v>
      </c>
      <c r="D9" s="3"/>
      <c r="E9" s="5">
        <v>14199301202</v>
      </c>
    </row>
    <row r="10" spans="1:5" ht="21" x14ac:dyDescent="0.55000000000000004">
      <c r="A10" s="4" t="s">
        <v>160</v>
      </c>
      <c r="B10" s="3"/>
      <c r="C10" s="5">
        <v>0</v>
      </c>
      <c r="D10" s="3"/>
      <c r="E10" s="5">
        <v>1555051733</v>
      </c>
    </row>
    <row r="11" spans="1:5" ht="21" x14ac:dyDescent="0.55000000000000004">
      <c r="A11" s="4" t="s">
        <v>161</v>
      </c>
      <c r="B11" s="3"/>
      <c r="C11" s="5">
        <v>4020875230</v>
      </c>
      <c r="D11" s="3"/>
      <c r="E11" s="5">
        <v>27357599239</v>
      </c>
    </row>
    <row r="12" spans="1:5" s="2" customFormat="1" ht="21.75" thickBot="1" x14ac:dyDescent="0.6">
      <c r="A12" s="4" t="s">
        <v>141</v>
      </c>
      <c r="B12" s="4"/>
      <c r="C12" s="8">
        <v>4020902586</v>
      </c>
      <c r="D12" s="4"/>
      <c r="E12" s="8">
        <v>43111952174</v>
      </c>
    </row>
    <row r="13" spans="1:5" ht="19.5" thickTop="1" x14ac:dyDescent="0.45">
      <c r="A13" s="3"/>
      <c r="B13" s="3"/>
      <c r="C13" s="3"/>
      <c r="D13" s="3"/>
      <c r="E13" s="3"/>
    </row>
  </sheetData>
  <mergeCells count="8">
    <mergeCell ref="A2:E2"/>
    <mergeCell ref="A3:E3"/>
    <mergeCell ref="A4:E4"/>
    <mergeCell ref="A7:A8"/>
    <mergeCell ref="C8"/>
    <mergeCell ref="C7"/>
    <mergeCell ref="E8"/>
    <mergeCell ref="E7"/>
  </mergeCells>
  <pageMargins left="0.70866141732283472" right="0.70866141732283472" top="0.74803149606299213" bottom="0.74803149606299213" header="0.31496062992125984" footer="0.31496062992125984"/>
  <pageSetup paperSize="9" firstPageNumber="17" orientation="portrait" useFirstPageNumber="1" r:id="rId1"/>
  <headerFooter>
    <oddFooter>&amp;C&amp;"B Nazanin,Bold"&amp;12&amp;P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"/>
  <sheetViews>
    <sheetView rightToLeft="1" view="pageBreakPreview" topLeftCell="B1" zoomScale="90" zoomScaleNormal="100" zoomScaleSheetLayoutView="90" workbookViewId="0">
      <selection activeCell="L16" sqref="L16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5703125" style="3" bestFit="1" customWidth="1"/>
    <col min="8" max="9" width="1" style="3" customWidth="1"/>
    <col min="10" max="10" width="21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5.5703125" style="3" bestFit="1" customWidth="1"/>
    <col min="15" max="16" width="1" style="3" customWidth="1"/>
    <col min="17" max="17" width="9.140625" style="3" customWidth="1"/>
    <col min="18" max="16384" width="9.140625" style="3"/>
  </cols>
  <sheetData>
    <row r="1" spans="1:15" s="29" customFormat="1" ht="21.75" x14ac:dyDescent="0.55000000000000004"/>
    <row r="2" spans="1:15" s="29" customFormat="1" ht="21.75" x14ac:dyDescent="0.5500000000000000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s="29" customFormat="1" ht="21.75" x14ac:dyDescent="0.55000000000000004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s="29" customFormat="1" ht="21.75" x14ac:dyDescent="0.55000000000000004">
      <c r="A4" s="59" t="s">
        <v>337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29" customFormat="1" ht="21.75" x14ac:dyDescent="0.55000000000000004"/>
    <row r="6" spans="1:15" s="29" customFormat="1" ht="21.75" x14ac:dyDescent="0.55000000000000004">
      <c r="A6" s="32" t="s">
        <v>173</v>
      </c>
      <c r="B6" s="32"/>
      <c r="C6" s="32"/>
    </row>
    <row r="7" spans="1:15" s="29" customFormat="1" ht="21.75" x14ac:dyDescent="0.55000000000000004">
      <c r="A7" s="59" t="s">
        <v>2</v>
      </c>
      <c r="C7" s="62" t="s">
        <v>310</v>
      </c>
      <c r="D7" s="62" t="s">
        <v>3</v>
      </c>
      <c r="E7" s="62" t="s">
        <v>3</v>
      </c>
      <c r="F7" s="62" t="s">
        <v>3</v>
      </c>
      <c r="G7" s="62" t="s">
        <v>3</v>
      </c>
      <c r="H7" s="62" t="s">
        <v>3</v>
      </c>
      <c r="J7" s="62" t="s">
        <v>336</v>
      </c>
      <c r="K7" s="62" t="s">
        <v>5</v>
      </c>
      <c r="L7" s="62" t="s">
        <v>5</v>
      </c>
      <c r="M7" s="62" t="s">
        <v>5</v>
      </c>
      <c r="N7" s="62" t="s">
        <v>5</v>
      </c>
      <c r="O7" s="62" t="s">
        <v>5</v>
      </c>
    </row>
    <row r="8" spans="1:15" s="29" customFormat="1" ht="21.75" x14ac:dyDescent="0.55000000000000004">
      <c r="A8" s="59" t="s">
        <v>2</v>
      </c>
      <c r="C8" s="62" t="s">
        <v>20</v>
      </c>
      <c r="E8" s="62" t="s">
        <v>21</v>
      </c>
      <c r="G8" s="62" t="s">
        <v>22</v>
      </c>
      <c r="J8" s="62" t="s">
        <v>20</v>
      </c>
      <c r="L8" s="62" t="s">
        <v>21</v>
      </c>
      <c r="N8" s="62" t="s">
        <v>22</v>
      </c>
    </row>
    <row r="9" spans="1:15" ht="21" x14ac:dyDescent="0.55000000000000004">
      <c r="A9" s="4" t="s">
        <v>297</v>
      </c>
      <c r="C9" s="5">
        <v>31428571</v>
      </c>
      <c r="E9" s="5">
        <v>0</v>
      </c>
      <c r="G9" s="3" t="s">
        <v>24</v>
      </c>
      <c r="I9" s="3">
        <v>4.21731302137009E-2</v>
      </c>
      <c r="J9" s="5">
        <v>31428571</v>
      </c>
      <c r="L9" s="5">
        <v>0</v>
      </c>
      <c r="N9" s="3" t="s">
        <v>24</v>
      </c>
    </row>
    <row r="10" spans="1:15" ht="21" x14ac:dyDescent="0.55000000000000004">
      <c r="A10" s="4"/>
      <c r="C10" s="5"/>
      <c r="E10" s="5"/>
      <c r="J10" s="5"/>
      <c r="L10" s="5"/>
    </row>
  </sheetData>
  <mergeCells count="12">
    <mergeCell ref="A2:O2"/>
    <mergeCell ref="A3:O3"/>
    <mergeCell ref="A4:O4"/>
    <mergeCell ref="J8"/>
    <mergeCell ref="L8"/>
    <mergeCell ref="N8"/>
    <mergeCell ref="J7:O7"/>
    <mergeCell ref="A7:A8"/>
    <mergeCell ref="C8"/>
    <mergeCell ref="E8"/>
    <mergeCell ref="G8"/>
    <mergeCell ref="C7:H7"/>
  </mergeCells>
  <pageMargins left="0.70866141732283472" right="0.70866141732283472" top="0.74803149606299213" bottom="0.74803149606299213" header="0.31496062992125984" footer="0.31496062992125984"/>
  <pageSetup paperSize="9" scale="60" firstPageNumber="3" orientation="portrait" useFirstPageNumber="1" r:id="rId1"/>
  <headerFooter>
    <oddFooter>&amp;C&amp;"B Nazanin,Bold"&amp;16&amp;P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rightToLeft="1" workbookViewId="0">
      <selection activeCell="E24" sqref="E24"/>
    </sheetView>
  </sheetViews>
  <sheetFormatPr defaultRowHeight="18.75" x14ac:dyDescent="0.45"/>
  <cols>
    <col min="1" max="1" width="31.85546875" style="3" bestFit="1" customWidth="1"/>
    <col min="2" max="2" width="1" style="3" customWidth="1"/>
    <col min="3" max="3" width="9" style="3" bestFit="1" customWidth="1"/>
    <col min="4" max="4" width="1" style="3" customWidth="1"/>
    <col min="5" max="5" width="15.7109375" style="3" bestFit="1" customWidth="1"/>
    <col min="6" max="6" width="1" style="3" customWidth="1"/>
    <col min="7" max="7" width="24.42578125" style="3" bestFit="1" customWidth="1"/>
    <col min="8" max="8" width="1" style="3" customWidth="1"/>
    <col min="9" max="9" width="16.28515625" style="3" bestFit="1" customWidth="1"/>
    <col min="10" max="10" width="1" style="3" customWidth="1"/>
    <col min="11" max="11" width="34" style="3" bestFit="1" customWidth="1"/>
    <col min="12" max="13" width="1" style="3" customWidth="1"/>
    <col min="14" max="14" width="9.140625" style="3" customWidth="1"/>
    <col min="15" max="16384" width="9.140625" style="3"/>
  </cols>
  <sheetData>
    <row r="1" spans="1:12" s="29" customFormat="1" ht="21.75" x14ac:dyDescent="0.55000000000000004"/>
    <row r="2" spans="1:12" s="29" customFormat="1" ht="21.75" x14ac:dyDescent="0.5500000000000000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29" customFormat="1" ht="21.75" x14ac:dyDescent="0.55000000000000004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s="29" customFormat="1" ht="21.75" x14ac:dyDescent="0.55000000000000004">
      <c r="A4" s="59" t="s">
        <v>337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29" customFormat="1" ht="21.75" x14ac:dyDescent="0.55000000000000004"/>
    <row r="6" spans="1:12" s="29" customFormat="1" ht="21.75" x14ac:dyDescent="0.55000000000000004">
      <c r="A6" s="59" t="s">
        <v>174</v>
      </c>
      <c r="B6" s="59"/>
      <c r="C6" s="59"/>
      <c r="D6" s="59"/>
      <c r="E6" s="59"/>
      <c r="F6" s="59"/>
      <c r="G6" s="59"/>
    </row>
    <row r="7" spans="1:12" s="29" customFormat="1" ht="21.75" x14ac:dyDescent="0.55000000000000004">
      <c r="A7" s="63" t="s">
        <v>2</v>
      </c>
      <c r="C7" s="62" t="s">
        <v>336</v>
      </c>
      <c r="D7" s="62" t="s">
        <v>5</v>
      </c>
      <c r="E7" s="62" t="s">
        <v>5</v>
      </c>
      <c r="F7" s="62" t="s">
        <v>5</v>
      </c>
      <c r="G7" s="62" t="s">
        <v>5</v>
      </c>
      <c r="H7" s="62" t="s">
        <v>5</v>
      </c>
      <c r="I7" s="62" t="s">
        <v>5</v>
      </c>
      <c r="J7" s="62" t="s">
        <v>5</v>
      </c>
      <c r="K7" s="62" t="s">
        <v>5</v>
      </c>
      <c r="L7" s="62" t="s">
        <v>5</v>
      </c>
    </row>
    <row r="8" spans="1:12" s="29" customFormat="1" ht="21.75" x14ac:dyDescent="0.55000000000000004">
      <c r="A8" s="62" t="s">
        <v>2</v>
      </c>
      <c r="C8" s="62" t="s">
        <v>6</v>
      </c>
      <c r="E8" s="62" t="s">
        <v>67</v>
      </c>
      <c r="G8" s="62" t="s">
        <v>68</v>
      </c>
      <c r="I8" s="62" t="s">
        <v>69</v>
      </c>
      <c r="K8" s="62" t="s">
        <v>70</v>
      </c>
    </row>
    <row r="9" spans="1:12" ht="21" x14ac:dyDescent="0.55000000000000004">
      <c r="A9" s="4" t="s">
        <v>244</v>
      </c>
      <c r="C9" s="3">
        <v>1478146</v>
      </c>
      <c r="E9" s="5">
        <v>1010000</v>
      </c>
      <c r="G9" s="5">
        <v>954085</v>
      </c>
      <c r="I9" s="3" t="s">
        <v>342</v>
      </c>
      <c r="K9" s="5">
        <v>1410276926410</v>
      </c>
    </row>
    <row r="10" spans="1:12" ht="21" x14ac:dyDescent="0.55000000000000004">
      <c r="A10" s="4" t="s">
        <v>245</v>
      </c>
      <c r="C10" s="3">
        <v>1980907</v>
      </c>
      <c r="E10" s="5">
        <v>1000000</v>
      </c>
      <c r="G10" s="5">
        <v>900000</v>
      </c>
      <c r="I10" s="3" t="s">
        <v>195</v>
      </c>
      <c r="K10" s="5">
        <v>1782816300000</v>
      </c>
    </row>
    <row r="11" spans="1:12" ht="21" x14ac:dyDescent="0.55000000000000004">
      <c r="A11" s="4" t="s">
        <v>246</v>
      </c>
      <c r="C11" s="3">
        <v>2499743</v>
      </c>
      <c r="E11" s="5">
        <v>1010000</v>
      </c>
      <c r="G11" s="5">
        <v>1000000</v>
      </c>
      <c r="I11" s="3" t="s">
        <v>304</v>
      </c>
      <c r="K11" s="5">
        <v>2499743000000</v>
      </c>
    </row>
    <row r="12" spans="1:12" ht="21" x14ac:dyDescent="0.55000000000000004">
      <c r="A12" s="4" t="s">
        <v>247</v>
      </c>
      <c r="C12" s="3">
        <v>252800</v>
      </c>
      <c r="E12" s="5">
        <v>934000</v>
      </c>
      <c r="G12" s="5">
        <v>840600</v>
      </c>
      <c r="I12" s="3" t="s">
        <v>195</v>
      </c>
      <c r="K12" s="5">
        <v>212503680000</v>
      </c>
    </row>
    <row r="13" spans="1:12" ht="21" x14ac:dyDescent="0.55000000000000004">
      <c r="A13" s="4" t="s">
        <v>248</v>
      </c>
      <c r="C13" s="3">
        <v>4723959</v>
      </c>
      <c r="E13" s="5">
        <v>1033000</v>
      </c>
      <c r="G13" s="5">
        <v>929700</v>
      </c>
      <c r="I13" s="3" t="s">
        <v>195</v>
      </c>
      <c r="K13" s="5">
        <v>4391864682300</v>
      </c>
    </row>
    <row r="14" spans="1:12" ht="21" x14ac:dyDescent="0.55000000000000004">
      <c r="A14" s="4" t="s">
        <v>249</v>
      </c>
      <c r="C14" s="3">
        <v>723357</v>
      </c>
      <c r="E14" s="5">
        <v>1000000</v>
      </c>
      <c r="G14" s="5">
        <v>900000</v>
      </c>
      <c r="I14" s="3" t="s">
        <v>195</v>
      </c>
      <c r="K14" s="5">
        <v>651021300000</v>
      </c>
    </row>
    <row r="15" spans="1:12" ht="21" x14ac:dyDescent="0.55000000000000004">
      <c r="A15" s="4" t="s">
        <v>59</v>
      </c>
      <c r="C15" s="3">
        <v>1000000</v>
      </c>
      <c r="E15" s="5">
        <v>979000</v>
      </c>
      <c r="G15" s="5">
        <v>881100</v>
      </c>
      <c r="I15" s="3" t="s">
        <v>195</v>
      </c>
      <c r="K15" s="5">
        <v>881100000000</v>
      </c>
    </row>
    <row r="16" spans="1:12" ht="21" x14ac:dyDescent="0.55000000000000004">
      <c r="A16" s="4" t="s">
        <v>250</v>
      </c>
      <c r="C16" s="3">
        <v>50952</v>
      </c>
      <c r="E16" s="5">
        <v>6541239</v>
      </c>
      <c r="G16" s="5">
        <v>5962723</v>
      </c>
      <c r="I16" s="3" t="s">
        <v>343</v>
      </c>
      <c r="K16" s="5">
        <v>303812662296</v>
      </c>
    </row>
    <row r="17" spans="1:11" ht="21" x14ac:dyDescent="0.55000000000000004">
      <c r="A17" s="4" t="s">
        <v>251</v>
      </c>
      <c r="C17" s="3">
        <v>40000</v>
      </c>
      <c r="E17" s="5">
        <v>920000</v>
      </c>
      <c r="G17" s="5">
        <v>828000</v>
      </c>
      <c r="I17" s="3" t="s">
        <v>195</v>
      </c>
      <c r="K17" s="5">
        <v>33120000000</v>
      </c>
    </row>
    <row r="18" spans="1:11" ht="21" x14ac:dyDescent="0.55000000000000004">
      <c r="A18" s="4" t="s">
        <v>252</v>
      </c>
      <c r="C18" s="3">
        <v>151306</v>
      </c>
      <c r="E18" s="5">
        <v>7214431.8032999998</v>
      </c>
      <c r="G18" s="5">
        <v>6492989</v>
      </c>
      <c r="I18" s="3" t="s">
        <v>195</v>
      </c>
      <c r="K18" s="5">
        <v>982428193634</v>
      </c>
    </row>
    <row r="19" spans="1:11" ht="21" x14ac:dyDescent="0.55000000000000004">
      <c r="A19" s="4" t="s">
        <v>289</v>
      </c>
      <c r="C19" s="3">
        <v>3900000</v>
      </c>
      <c r="E19" s="5">
        <v>1000000</v>
      </c>
      <c r="G19" s="5">
        <v>900000</v>
      </c>
      <c r="I19" s="3" t="s">
        <v>195</v>
      </c>
      <c r="K19" s="5">
        <v>3510000000000</v>
      </c>
    </row>
    <row r="20" spans="1:11" ht="21" x14ac:dyDescent="0.55000000000000004">
      <c r="A20" s="4" t="s">
        <v>303</v>
      </c>
      <c r="C20" s="3">
        <v>1839000</v>
      </c>
      <c r="E20" s="5">
        <v>1020000</v>
      </c>
      <c r="G20" s="5">
        <v>918000</v>
      </c>
      <c r="I20" s="3" t="s">
        <v>195</v>
      </c>
      <c r="K20" s="5">
        <v>1688202000000</v>
      </c>
    </row>
  </sheetData>
  <mergeCells count="11">
    <mergeCell ref="A2:L2"/>
    <mergeCell ref="A3:L3"/>
    <mergeCell ref="A4:L4"/>
    <mergeCell ref="K8"/>
    <mergeCell ref="C7:L7"/>
    <mergeCell ref="A7:A8"/>
    <mergeCell ref="C8"/>
    <mergeCell ref="E8"/>
    <mergeCell ref="G8"/>
    <mergeCell ref="I8"/>
    <mergeCell ref="A6:G6"/>
  </mergeCells>
  <pageMargins left="0.70866141732283472" right="0.70866141732283472" top="0.74803149606299213" bottom="0.74803149606299213" header="0.31496062992125984" footer="0.31496062992125984"/>
  <pageSetup paperSize="9" scale="75" firstPageNumber="4" orientation="landscape" useFirstPageNumber="1" r:id="rId1"/>
  <headerFooter>
    <oddFooter>&amp;C&amp;"B Nazanin,Bold"&amp;16&amp;P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36"/>
  <sheetViews>
    <sheetView rightToLeft="1" view="pageBreakPreview" topLeftCell="X1" zoomScale="90" zoomScaleNormal="90" zoomScaleSheetLayoutView="90" workbookViewId="0">
      <selection activeCell="AK24" sqref="AK24"/>
    </sheetView>
  </sheetViews>
  <sheetFormatPr defaultRowHeight="18.75" x14ac:dyDescent="0.45"/>
  <cols>
    <col min="1" max="1" width="33.5703125" style="3" customWidth="1"/>
    <col min="2" max="2" width="1" style="3" customWidth="1"/>
    <col min="3" max="3" width="9.140625" style="3" customWidth="1"/>
    <col min="4" max="4" width="1" style="3" customWidth="1"/>
    <col min="5" max="5" width="10.42578125" style="3" customWidth="1"/>
    <col min="6" max="6" width="1" style="3" customWidth="1"/>
    <col min="7" max="7" width="13" style="3" customWidth="1"/>
    <col min="8" max="8" width="1" style="3" customWidth="1"/>
    <col min="9" max="9" width="13.85546875" style="3" customWidth="1"/>
    <col min="10" max="10" width="1" style="3" customWidth="1"/>
    <col min="11" max="11" width="9.140625" style="3" customWidth="1"/>
    <col min="12" max="12" width="1" style="3" customWidth="1"/>
    <col min="13" max="13" width="9.140625" style="3" customWidth="1"/>
    <col min="14" max="14" width="1" style="3" customWidth="1"/>
    <col min="15" max="15" width="11.85546875" style="3" customWidth="1"/>
    <col min="16" max="16" width="1" style="3" customWidth="1"/>
    <col min="17" max="17" width="20.28515625" style="3" customWidth="1"/>
    <col min="18" max="18" width="1" style="3" customWidth="1"/>
    <col min="19" max="19" width="18.5703125" style="3" customWidth="1"/>
    <col min="20" max="20" width="1" style="3" customWidth="1"/>
    <col min="21" max="21" width="10.5703125" style="3" bestFit="1" customWidth="1"/>
    <col min="22" max="22" width="1" style="3" customWidth="1"/>
    <col min="23" max="23" width="18.7109375" style="3" bestFit="1" customWidth="1"/>
    <col min="24" max="24" width="1" style="3" customWidth="1"/>
    <col min="25" max="25" width="10.7109375" style="3" bestFit="1" customWidth="1"/>
    <col min="26" max="26" width="1" style="3" customWidth="1"/>
    <col min="27" max="27" width="19" style="3" bestFit="1" customWidth="1"/>
    <col min="28" max="28" width="1" style="3" customWidth="1"/>
    <col min="29" max="29" width="13.7109375" style="3" customWidth="1"/>
    <col min="30" max="30" width="1" style="3" customWidth="1"/>
    <col min="31" max="31" width="13.28515625" style="3" customWidth="1"/>
    <col min="32" max="32" width="1" style="3" customWidth="1"/>
    <col min="33" max="33" width="19.28515625" style="3" customWidth="1"/>
    <col min="34" max="34" width="1" style="3" customWidth="1"/>
    <col min="35" max="35" width="18.85546875" style="3" customWidth="1"/>
    <col min="36" max="36" width="1" style="3" customWidth="1"/>
    <col min="37" max="37" width="19.7109375" style="3" customWidth="1"/>
    <col min="38" max="38" width="1" style="3" hidden="1" customWidth="1"/>
    <col min="39" max="39" width="24.42578125" style="3" customWidth="1"/>
    <col min="40" max="16384" width="9.140625" style="3"/>
  </cols>
  <sheetData>
    <row r="1" spans="1:39" s="29" customFormat="1" ht="21.75" x14ac:dyDescent="0.55000000000000004"/>
    <row r="2" spans="1:39" s="29" customFormat="1" ht="21.75" x14ac:dyDescent="0.5500000000000000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</row>
    <row r="3" spans="1:39" s="29" customFormat="1" ht="21.75" x14ac:dyDescent="0.55000000000000004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</row>
    <row r="4" spans="1:39" s="29" customFormat="1" ht="21.75" x14ac:dyDescent="0.55000000000000004">
      <c r="A4" s="59" t="s">
        <v>337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9" s="29" customFormat="1" ht="21.75" x14ac:dyDescent="0.55000000000000004"/>
    <row r="6" spans="1:39" s="29" customFormat="1" ht="21.75" x14ac:dyDescent="0.55000000000000004">
      <c r="A6" s="66" t="s">
        <v>193</v>
      </c>
      <c r="B6" s="66" t="s">
        <v>25</v>
      </c>
      <c r="C6" s="66" t="s">
        <v>25</v>
      </c>
      <c r="D6" s="66" t="s">
        <v>25</v>
      </c>
      <c r="E6" s="66" t="s">
        <v>25</v>
      </c>
      <c r="F6" s="66" t="s">
        <v>25</v>
      </c>
      <c r="G6" s="66" t="s">
        <v>25</v>
      </c>
      <c r="H6" s="66" t="s">
        <v>25</v>
      </c>
      <c r="I6" s="66" t="s">
        <v>25</v>
      </c>
      <c r="J6" s="66" t="s">
        <v>25</v>
      </c>
      <c r="K6" s="66" t="s">
        <v>25</v>
      </c>
      <c r="L6" s="66" t="s">
        <v>25</v>
      </c>
      <c r="M6" s="66" t="s">
        <v>25</v>
      </c>
    </row>
    <row r="7" spans="1:39" s="29" customFormat="1" ht="21.75" x14ac:dyDescent="0.55000000000000004">
      <c r="A7" s="62" t="s">
        <v>25</v>
      </c>
      <c r="B7" s="62" t="s">
        <v>25</v>
      </c>
      <c r="C7" s="62" t="s">
        <v>25</v>
      </c>
      <c r="D7" s="62" t="s">
        <v>25</v>
      </c>
      <c r="E7" s="62" t="s">
        <v>25</v>
      </c>
      <c r="F7" s="62" t="s">
        <v>25</v>
      </c>
      <c r="G7" s="62" t="s">
        <v>25</v>
      </c>
      <c r="H7" s="62" t="s">
        <v>25</v>
      </c>
      <c r="I7" s="62" t="s">
        <v>25</v>
      </c>
      <c r="J7" s="62" t="s">
        <v>25</v>
      </c>
      <c r="K7" s="62" t="s">
        <v>25</v>
      </c>
      <c r="L7" s="62" t="s">
        <v>25</v>
      </c>
      <c r="M7" s="62" t="s">
        <v>25</v>
      </c>
      <c r="O7" s="62" t="s">
        <v>310</v>
      </c>
      <c r="P7" s="62" t="s">
        <v>3</v>
      </c>
      <c r="Q7" s="62" t="s">
        <v>3</v>
      </c>
      <c r="R7" s="62" t="s">
        <v>3</v>
      </c>
      <c r="S7" s="62" t="s">
        <v>3</v>
      </c>
      <c r="U7" s="62" t="s">
        <v>4</v>
      </c>
      <c r="V7" s="62" t="s">
        <v>4</v>
      </c>
      <c r="W7" s="62" t="s">
        <v>4</v>
      </c>
      <c r="X7" s="62" t="s">
        <v>4</v>
      </c>
      <c r="Y7" s="62" t="s">
        <v>4</v>
      </c>
      <c r="Z7" s="62" t="s">
        <v>4</v>
      </c>
      <c r="AA7" s="62" t="s">
        <v>4</v>
      </c>
      <c r="AC7" s="62" t="s">
        <v>336</v>
      </c>
      <c r="AD7" s="62" t="s">
        <v>5</v>
      </c>
      <c r="AE7" s="62" t="s">
        <v>5</v>
      </c>
      <c r="AF7" s="62" t="s">
        <v>5</v>
      </c>
      <c r="AG7" s="62" t="s">
        <v>5</v>
      </c>
      <c r="AH7" s="62" t="s">
        <v>5</v>
      </c>
      <c r="AI7" s="62" t="s">
        <v>5</v>
      </c>
      <c r="AJ7" s="62" t="s">
        <v>5</v>
      </c>
      <c r="AK7" s="62" t="s">
        <v>5</v>
      </c>
    </row>
    <row r="8" spans="1:39" s="29" customFormat="1" ht="21.75" x14ac:dyDescent="0.55000000000000004">
      <c r="A8" s="64" t="s">
        <v>26</v>
      </c>
      <c r="B8" s="33"/>
      <c r="C8" s="64" t="s">
        <v>27</v>
      </c>
      <c r="D8" s="33"/>
      <c r="E8" s="64" t="s">
        <v>28</v>
      </c>
      <c r="F8" s="33"/>
      <c r="G8" s="64" t="s">
        <v>29</v>
      </c>
      <c r="H8" s="33"/>
      <c r="I8" s="64" t="s">
        <v>30</v>
      </c>
      <c r="J8" s="33"/>
      <c r="K8" s="64" t="s">
        <v>31</v>
      </c>
      <c r="L8" s="33"/>
      <c r="M8" s="64" t="s">
        <v>23</v>
      </c>
      <c r="N8" s="33"/>
      <c r="O8" s="64" t="s">
        <v>6</v>
      </c>
      <c r="P8" s="33"/>
      <c r="Q8" s="64" t="s">
        <v>7</v>
      </c>
      <c r="R8" s="33"/>
      <c r="S8" s="64" t="s">
        <v>8</v>
      </c>
      <c r="T8" s="33"/>
      <c r="U8" s="65" t="s">
        <v>9</v>
      </c>
      <c r="V8" s="65" t="s">
        <v>9</v>
      </c>
      <c r="W8" s="65" t="s">
        <v>9</v>
      </c>
      <c r="X8" s="33"/>
      <c r="Y8" s="65" t="s">
        <v>10</v>
      </c>
      <c r="Z8" s="65" t="s">
        <v>10</v>
      </c>
      <c r="AA8" s="65" t="s">
        <v>10</v>
      </c>
      <c r="AB8" s="33"/>
      <c r="AC8" s="64" t="s">
        <v>6</v>
      </c>
      <c r="AD8" s="33"/>
      <c r="AE8" s="64" t="s">
        <v>32</v>
      </c>
      <c r="AF8" s="33"/>
      <c r="AG8" s="64" t="s">
        <v>7</v>
      </c>
      <c r="AH8" s="33"/>
      <c r="AI8" s="64" t="s">
        <v>8</v>
      </c>
      <c r="AJ8" s="33"/>
      <c r="AK8" s="64" t="s">
        <v>12</v>
      </c>
    </row>
    <row r="9" spans="1:39" s="29" customFormat="1" ht="63" customHeight="1" x14ac:dyDescent="0.55000000000000004">
      <c r="A9" s="65" t="s">
        <v>26</v>
      </c>
      <c r="B9" s="33"/>
      <c r="C9" s="65" t="s">
        <v>27</v>
      </c>
      <c r="D9" s="33"/>
      <c r="E9" s="65" t="s">
        <v>28</v>
      </c>
      <c r="F9" s="33"/>
      <c r="G9" s="65" t="s">
        <v>29</v>
      </c>
      <c r="H9" s="33"/>
      <c r="I9" s="65" t="s">
        <v>30</v>
      </c>
      <c r="J9" s="33"/>
      <c r="K9" s="65" t="s">
        <v>31</v>
      </c>
      <c r="L9" s="33"/>
      <c r="M9" s="65" t="s">
        <v>23</v>
      </c>
      <c r="N9" s="33"/>
      <c r="O9" s="65" t="s">
        <v>6</v>
      </c>
      <c r="P9" s="33"/>
      <c r="Q9" s="65" t="s">
        <v>7</v>
      </c>
      <c r="R9" s="33"/>
      <c r="S9" s="65" t="s">
        <v>8</v>
      </c>
      <c r="T9" s="33"/>
      <c r="U9" s="65" t="s">
        <v>6</v>
      </c>
      <c r="V9" s="33"/>
      <c r="W9" s="65" t="s">
        <v>7</v>
      </c>
      <c r="X9" s="33"/>
      <c r="Y9" s="65" t="s">
        <v>6</v>
      </c>
      <c r="Z9" s="33"/>
      <c r="AA9" s="65" t="s">
        <v>13</v>
      </c>
      <c r="AB9" s="33"/>
      <c r="AC9" s="65" t="s">
        <v>6</v>
      </c>
      <c r="AD9" s="33"/>
      <c r="AE9" s="65" t="s">
        <v>32</v>
      </c>
      <c r="AF9" s="33"/>
      <c r="AG9" s="65" t="s">
        <v>7</v>
      </c>
      <c r="AH9" s="33"/>
      <c r="AI9" s="65" t="s">
        <v>8</v>
      </c>
      <c r="AJ9" s="33"/>
      <c r="AK9" s="65" t="s">
        <v>12</v>
      </c>
    </row>
    <row r="10" spans="1:39" ht="21" x14ac:dyDescent="0.55000000000000004">
      <c r="A10" s="4" t="s">
        <v>33</v>
      </c>
      <c r="C10" s="3" t="s">
        <v>34</v>
      </c>
      <c r="E10" s="3" t="s">
        <v>34</v>
      </c>
      <c r="G10" s="3" t="s">
        <v>35</v>
      </c>
      <c r="I10" s="3" t="s">
        <v>36</v>
      </c>
      <c r="K10" s="5">
        <v>20</v>
      </c>
      <c r="M10" s="5">
        <v>20</v>
      </c>
      <c r="O10" s="5">
        <v>4723959</v>
      </c>
      <c r="Q10" s="5">
        <v>4723762383909</v>
      </c>
      <c r="S10" s="5">
        <v>4250910581757</v>
      </c>
      <c r="U10" s="5">
        <v>0</v>
      </c>
      <c r="W10" s="5">
        <v>0</v>
      </c>
      <c r="Y10" s="5">
        <v>0</v>
      </c>
      <c r="AA10" s="5">
        <v>0</v>
      </c>
      <c r="AC10" s="5">
        <v>4723959</v>
      </c>
      <c r="AE10" s="5">
        <v>929700</v>
      </c>
      <c r="AG10" s="5">
        <v>4723762383909</v>
      </c>
      <c r="AI10" s="5">
        <v>4391068656826</v>
      </c>
      <c r="AK10" s="12">
        <v>5.4103620012398809E-2</v>
      </c>
      <c r="AM10" s="5"/>
    </row>
    <row r="11" spans="1:39" ht="21" x14ac:dyDescent="0.55000000000000004">
      <c r="A11" s="4" t="s">
        <v>42</v>
      </c>
      <c r="C11" s="3" t="s">
        <v>34</v>
      </c>
      <c r="E11" s="3" t="s">
        <v>34</v>
      </c>
      <c r="G11" s="3" t="s">
        <v>43</v>
      </c>
      <c r="I11" s="3" t="s">
        <v>41</v>
      </c>
      <c r="K11" s="5">
        <v>20</v>
      </c>
      <c r="M11" s="5">
        <v>20</v>
      </c>
      <c r="O11" s="5">
        <v>2499743</v>
      </c>
      <c r="Q11" s="5">
        <v>2499753152250</v>
      </c>
      <c r="S11" s="5">
        <v>2499289921581</v>
      </c>
      <c r="U11" s="5">
        <v>0</v>
      </c>
      <c r="W11" s="5">
        <v>0</v>
      </c>
      <c r="Y11" s="5">
        <v>0</v>
      </c>
      <c r="AA11" s="5">
        <v>0</v>
      </c>
      <c r="AC11" s="5">
        <v>2499743</v>
      </c>
      <c r="AE11" s="5">
        <v>1000000</v>
      </c>
      <c r="AG11" s="5">
        <v>2499753152250</v>
      </c>
      <c r="AI11" s="5">
        <v>2499289921581</v>
      </c>
      <c r="AK11" s="12">
        <v>3.0794470044970348E-2</v>
      </c>
      <c r="AM11" s="13"/>
    </row>
    <row r="12" spans="1:39" ht="21" x14ac:dyDescent="0.55000000000000004">
      <c r="A12" s="4" t="s">
        <v>303</v>
      </c>
      <c r="C12" s="3" t="s">
        <v>34</v>
      </c>
      <c r="E12" s="3" t="s">
        <v>34</v>
      </c>
      <c r="G12" s="3" t="s">
        <v>305</v>
      </c>
      <c r="I12" s="3" t="s">
        <v>306</v>
      </c>
      <c r="K12" s="5">
        <v>18</v>
      </c>
      <c r="M12" s="5">
        <v>18</v>
      </c>
      <c r="O12" s="5">
        <v>1839000</v>
      </c>
      <c r="Q12" s="5">
        <v>1839018390000</v>
      </c>
      <c r="S12" s="5">
        <v>1654800013125</v>
      </c>
      <c r="U12" s="5">
        <v>0</v>
      </c>
      <c r="W12" s="5">
        <v>0</v>
      </c>
      <c r="Y12" s="5">
        <v>0</v>
      </c>
      <c r="AA12" s="5">
        <v>0</v>
      </c>
      <c r="AC12" s="5">
        <v>1839000</v>
      </c>
      <c r="AE12" s="5">
        <v>918000</v>
      </c>
      <c r="AG12" s="5">
        <v>1839018390000</v>
      </c>
      <c r="AI12" s="5">
        <v>1687896013387</v>
      </c>
      <c r="AK12" s="12">
        <v>2.0797052304516436E-2</v>
      </c>
      <c r="AM12" s="13"/>
    </row>
    <row r="13" spans="1:39" ht="21" x14ac:dyDescent="0.55000000000000004">
      <c r="A13" s="4" t="s">
        <v>47</v>
      </c>
      <c r="C13" s="3" t="s">
        <v>34</v>
      </c>
      <c r="E13" s="3" t="s">
        <v>34</v>
      </c>
      <c r="G13" s="3" t="s">
        <v>38</v>
      </c>
      <c r="I13" s="3" t="s">
        <v>39</v>
      </c>
      <c r="K13" s="5">
        <v>20</v>
      </c>
      <c r="M13" s="5">
        <v>20</v>
      </c>
      <c r="O13" s="5">
        <v>1478146</v>
      </c>
      <c r="Q13" s="5">
        <v>1478008734218</v>
      </c>
      <c r="S13" s="5">
        <v>1343391180208</v>
      </c>
      <c r="U13" s="5">
        <v>0</v>
      </c>
      <c r="W13" s="5">
        <v>0</v>
      </c>
      <c r="Y13" s="5">
        <v>0</v>
      </c>
      <c r="AA13" s="5">
        <v>0</v>
      </c>
      <c r="AC13" s="5">
        <v>1478146</v>
      </c>
      <c r="AE13" s="5">
        <v>954085</v>
      </c>
      <c r="AG13" s="5">
        <v>1478008734218</v>
      </c>
      <c r="AI13" s="5">
        <v>1410021313717</v>
      </c>
      <c r="AK13" s="12">
        <v>1.7373278199177767E-2</v>
      </c>
      <c r="AM13" s="13"/>
    </row>
    <row r="14" spans="1:39" ht="21" x14ac:dyDescent="0.55000000000000004">
      <c r="A14" s="4" t="s">
        <v>289</v>
      </c>
      <c r="C14" s="3" t="s">
        <v>34</v>
      </c>
      <c r="E14" s="3" t="s">
        <v>34</v>
      </c>
      <c r="G14" s="3" t="s">
        <v>290</v>
      </c>
      <c r="I14" s="3" t="s">
        <v>63</v>
      </c>
      <c r="K14" s="5">
        <v>18</v>
      </c>
      <c r="M14" s="5">
        <v>18</v>
      </c>
      <c r="O14" s="5">
        <v>3900000</v>
      </c>
      <c r="Q14" s="5">
        <v>3900000000000</v>
      </c>
      <c r="S14" s="5">
        <v>3509363812500</v>
      </c>
      <c r="U14" s="5">
        <v>0</v>
      </c>
      <c r="W14" s="5">
        <v>0</v>
      </c>
      <c r="Y14" s="5">
        <v>0</v>
      </c>
      <c r="AA14" s="5">
        <v>0</v>
      </c>
      <c r="AC14" s="5">
        <v>3900000</v>
      </c>
      <c r="AE14" s="5">
        <v>900000</v>
      </c>
      <c r="AG14" s="5">
        <v>3900000000000</v>
      </c>
      <c r="AI14" s="5">
        <v>3509363812500</v>
      </c>
      <c r="AK14" s="12">
        <v>4.3239881002909791E-2</v>
      </c>
      <c r="AM14" s="13"/>
    </row>
    <row r="15" spans="1:39" ht="21" x14ac:dyDescent="0.55000000000000004">
      <c r="A15" s="4" t="s">
        <v>48</v>
      </c>
      <c r="C15" s="3" t="s">
        <v>34</v>
      </c>
      <c r="E15" s="3" t="s">
        <v>34</v>
      </c>
      <c r="G15" s="3" t="s">
        <v>49</v>
      </c>
      <c r="I15" s="3" t="s">
        <v>50</v>
      </c>
      <c r="K15" s="5">
        <v>17</v>
      </c>
      <c r="M15" s="5">
        <v>17</v>
      </c>
      <c r="O15" s="5">
        <v>252800</v>
      </c>
      <c r="Q15" s="5">
        <v>232281676426</v>
      </c>
      <c r="S15" s="5">
        <v>222929186760</v>
      </c>
      <c r="U15" s="5">
        <v>0</v>
      </c>
      <c r="W15" s="5">
        <v>0</v>
      </c>
      <c r="Y15" s="5">
        <v>0</v>
      </c>
      <c r="AA15" s="5">
        <v>0</v>
      </c>
      <c r="AC15" s="5">
        <v>252800</v>
      </c>
      <c r="AE15" s="5">
        <v>840600</v>
      </c>
      <c r="AG15" s="5">
        <v>232281676426</v>
      </c>
      <c r="AI15" s="5">
        <v>212465163708</v>
      </c>
      <c r="AK15" s="12">
        <v>2.6178443976867297E-3</v>
      </c>
      <c r="AM15" s="13"/>
    </row>
    <row r="16" spans="1:39" ht="21" x14ac:dyDescent="0.55000000000000004">
      <c r="A16" s="4" t="s">
        <v>51</v>
      </c>
      <c r="C16" s="3" t="s">
        <v>34</v>
      </c>
      <c r="E16" s="3" t="s">
        <v>34</v>
      </c>
      <c r="G16" s="3" t="s">
        <v>52</v>
      </c>
      <c r="I16" s="3" t="s">
        <v>53</v>
      </c>
      <c r="K16" s="5">
        <v>16</v>
      </c>
      <c r="M16" s="5">
        <v>16</v>
      </c>
      <c r="O16" s="5">
        <v>723357</v>
      </c>
      <c r="Q16" s="5">
        <v>723954960434</v>
      </c>
      <c r="S16" s="5">
        <v>650903302389</v>
      </c>
      <c r="U16" s="5">
        <v>0</v>
      </c>
      <c r="W16" s="5">
        <v>0</v>
      </c>
      <c r="Y16" s="5">
        <v>0</v>
      </c>
      <c r="AA16" s="5">
        <v>0</v>
      </c>
      <c r="AC16" s="5">
        <v>723357</v>
      </c>
      <c r="AE16" s="5">
        <v>900000</v>
      </c>
      <c r="AG16" s="5">
        <v>723954960434</v>
      </c>
      <c r="AI16" s="5">
        <v>650903302389</v>
      </c>
      <c r="AK16" s="12">
        <v>8.0199668211804621E-3</v>
      </c>
      <c r="AM16" s="13"/>
    </row>
    <row r="17" spans="1:39" ht="21" x14ac:dyDescent="0.55000000000000004">
      <c r="A17" s="4" t="s">
        <v>54</v>
      </c>
      <c r="C17" s="3" t="s">
        <v>34</v>
      </c>
      <c r="E17" s="3" t="s">
        <v>34</v>
      </c>
      <c r="G17" s="3" t="s">
        <v>55</v>
      </c>
      <c r="I17" s="3" t="s">
        <v>56</v>
      </c>
      <c r="K17" s="5">
        <v>16</v>
      </c>
      <c r="M17" s="5">
        <v>16</v>
      </c>
      <c r="O17" s="5">
        <v>1980907</v>
      </c>
      <c r="Q17" s="5">
        <v>1980907724049</v>
      </c>
      <c r="S17" s="5">
        <v>1782493164545</v>
      </c>
      <c r="U17" s="5">
        <v>0</v>
      </c>
      <c r="W17" s="5">
        <v>0</v>
      </c>
      <c r="Y17" s="5">
        <v>0</v>
      </c>
      <c r="AA17" s="5">
        <v>0</v>
      </c>
      <c r="AC17" s="5">
        <v>1980907</v>
      </c>
      <c r="AE17" s="5">
        <v>900000</v>
      </c>
      <c r="AG17" s="5">
        <v>1980907724049</v>
      </c>
      <c r="AI17" s="5">
        <v>1782493164545</v>
      </c>
      <c r="AK17" s="12">
        <v>2.196261101482077E-2</v>
      </c>
      <c r="AM17" s="13"/>
    </row>
    <row r="18" spans="1:39" ht="21" x14ac:dyDescent="0.55000000000000004">
      <c r="A18" s="4" t="s">
        <v>205</v>
      </c>
      <c r="C18" s="3" t="s">
        <v>34</v>
      </c>
      <c r="E18" s="3" t="s">
        <v>34</v>
      </c>
      <c r="G18" s="3" t="s">
        <v>206</v>
      </c>
      <c r="I18" s="3" t="s">
        <v>207</v>
      </c>
      <c r="K18" s="5">
        <v>18</v>
      </c>
      <c r="M18" s="5">
        <v>18</v>
      </c>
      <c r="O18" s="5">
        <v>40000</v>
      </c>
      <c r="Q18" s="5">
        <v>40000239668</v>
      </c>
      <c r="S18" s="5">
        <v>33113997000</v>
      </c>
      <c r="U18" s="5">
        <v>0</v>
      </c>
      <c r="W18" s="5">
        <v>0</v>
      </c>
      <c r="Y18" s="5">
        <v>0</v>
      </c>
      <c r="AA18" s="5">
        <v>0</v>
      </c>
      <c r="AC18" s="5">
        <v>40000</v>
      </c>
      <c r="AE18" s="5">
        <v>828000</v>
      </c>
      <c r="AG18" s="5">
        <v>40000239668</v>
      </c>
      <c r="AI18" s="5">
        <v>33113997000</v>
      </c>
      <c r="AK18" s="12">
        <v>4.0800708228386678E-4</v>
      </c>
      <c r="AM18" s="13"/>
    </row>
    <row r="19" spans="1:39" ht="21" x14ac:dyDescent="0.55000000000000004">
      <c r="A19" s="4" t="s">
        <v>59</v>
      </c>
      <c r="C19" s="3" t="s">
        <v>34</v>
      </c>
      <c r="E19" s="3" t="s">
        <v>34</v>
      </c>
      <c r="G19" s="3" t="s">
        <v>57</v>
      </c>
      <c r="I19" s="3" t="s">
        <v>58</v>
      </c>
      <c r="K19" s="5">
        <v>19</v>
      </c>
      <c r="M19" s="5">
        <v>19</v>
      </c>
      <c r="O19" s="5">
        <v>1000000</v>
      </c>
      <c r="Q19" s="5">
        <v>950000000000</v>
      </c>
      <c r="S19" s="5">
        <v>880940300625</v>
      </c>
      <c r="U19" s="5">
        <v>0</v>
      </c>
      <c r="W19" s="5">
        <v>0</v>
      </c>
      <c r="Y19" s="5">
        <v>0</v>
      </c>
      <c r="AA19" s="5">
        <v>0</v>
      </c>
      <c r="AC19" s="5">
        <v>1000000</v>
      </c>
      <c r="AE19" s="5">
        <v>881100</v>
      </c>
      <c r="AG19" s="5">
        <v>950000000000</v>
      </c>
      <c r="AI19" s="5">
        <v>880940300625</v>
      </c>
      <c r="AK19" s="12">
        <v>1.0854318846627868E-2</v>
      </c>
      <c r="AM19" s="13"/>
    </row>
    <row r="20" spans="1:39" ht="21" x14ac:dyDescent="0.55000000000000004">
      <c r="A20" s="4" t="s">
        <v>196</v>
      </c>
      <c r="C20" s="3" t="s">
        <v>34</v>
      </c>
      <c r="E20" s="3" t="s">
        <v>34</v>
      </c>
      <c r="G20" s="3" t="s">
        <v>197</v>
      </c>
      <c r="I20" s="3" t="s">
        <v>198</v>
      </c>
      <c r="K20" s="5">
        <v>18</v>
      </c>
      <c r="M20" s="5">
        <v>18</v>
      </c>
      <c r="O20" s="5">
        <v>50952</v>
      </c>
      <c r="Q20" s="5">
        <v>290426400000</v>
      </c>
      <c r="S20" s="5">
        <v>300604697585</v>
      </c>
      <c r="U20" s="5">
        <v>0</v>
      </c>
      <c r="W20" s="5">
        <v>0</v>
      </c>
      <c r="Y20" s="5">
        <v>0</v>
      </c>
      <c r="AA20" s="5">
        <v>0</v>
      </c>
      <c r="AC20" s="5">
        <v>50952</v>
      </c>
      <c r="AE20" s="5">
        <v>5962723</v>
      </c>
      <c r="AG20" s="5">
        <v>290426400000</v>
      </c>
      <c r="AI20" s="5">
        <v>303757596250</v>
      </c>
      <c r="AK20" s="12">
        <v>3.7426847193204531E-3</v>
      </c>
      <c r="AM20" s="13"/>
    </row>
    <row r="21" spans="1:39" ht="21" x14ac:dyDescent="0.55000000000000004">
      <c r="A21" s="4" t="s">
        <v>253</v>
      </c>
      <c r="C21" s="3" t="s">
        <v>34</v>
      </c>
      <c r="E21" s="3" t="s">
        <v>34</v>
      </c>
      <c r="G21" s="3" t="s">
        <v>254</v>
      </c>
      <c r="I21" s="3" t="s">
        <v>255</v>
      </c>
      <c r="K21" s="5">
        <v>18</v>
      </c>
      <c r="M21" s="5">
        <v>18</v>
      </c>
      <c r="O21" s="5">
        <v>151306</v>
      </c>
      <c r="Q21" s="5">
        <v>989843852000</v>
      </c>
      <c r="S21" s="5">
        <v>1076538001015</v>
      </c>
      <c r="U21" s="5">
        <v>0</v>
      </c>
      <c r="W21" s="5">
        <v>0</v>
      </c>
      <c r="Y21" s="5">
        <v>0</v>
      </c>
      <c r="AA21" s="5">
        <v>0</v>
      </c>
      <c r="AC21" s="5">
        <v>151306</v>
      </c>
      <c r="AE21" s="5">
        <v>6492989</v>
      </c>
      <c r="AG21" s="5">
        <v>989843852000</v>
      </c>
      <c r="AI21" s="5">
        <v>982250128523</v>
      </c>
      <c r="AK21" s="12">
        <v>1.2102586377948345E-2</v>
      </c>
      <c r="AM21" s="13"/>
    </row>
    <row r="22" spans="1:39" ht="21" x14ac:dyDescent="0.55000000000000004">
      <c r="A22" s="4" t="s">
        <v>344</v>
      </c>
      <c r="C22" s="3" t="s">
        <v>34</v>
      </c>
      <c r="E22" s="3" t="s">
        <v>34</v>
      </c>
      <c r="G22" s="3" t="s">
        <v>345</v>
      </c>
      <c r="I22" s="3" t="s">
        <v>346</v>
      </c>
      <c r="K22" s="5">
        <v>16</v>
      </c>
      <c r="M22" s="5">
        <v>16</v>
      </c>
      <c r="O22" s="5">
        <v>0</v>
      </c>
      <c r="Q22" s="5">
        <v>0</v>
      </c>
      <c r="S22" s="5">
        <v>0</v>
      </c>
      <c r="U22" s="5">
        <v>11244486</v>
      </c>
      <c r="W22" s="5">
        <v>10963373850000</v>
      </c>
      <c r="Y22" s="5">
        <v>0</v>
      </c>
      <c r="AA22" s="5">
        <v>0</v>
      </c>
      <c r="AC22" s="5">
        <v>11244486</v>
      </c>
      <c r="AE22" s="5">
        <v>965000</v>
      </c>
      <c r="AG22" s="5">
        <v>10963373850000</v>
      </c>
      <c r="AI22" s="5">
        <v>10848962259144</v>
      </c>
      <c r="AK22" s="12">
        <v>0.13367318470075151</v>
      </c>
      <c r="AM22" s="13"/>
    </row>
    <row r="23" spans="1:39" ht="21" x14ac:dyDescent="0.55000000000000004">
      <c r="A23" s="4" t="s">
        <v>64</v>
      </c>
      <c r="C23" s="3" t="s">
        <v>62</v>
      </c>
      <c r="E23" s="3" t="s">
        <v>62</v>
      </c>
      <c r="G23" s="3" t="s">
        <v>65</v>
      </c>
      <c r="I23" s="3" t="s">
        <v>66</v>
      </c>
      <c r="K23" s="5">
        <v>20</v>
      </c>
      <c r="M23" s="5">
        <v>20</v>
      </c>
      <c r="O23" s="5">
        <v>2000000</v>
      </c>
      <c r="Q23" s="5">
        <v>2000000000000</v>
      </c>
      <c r="S23" s="5">
        <v>2000000000000</v>
      </c>
      <c r="U23" s="5">
        <v>0</v>
      </c>
      <c r="W23" s="5">
        <v>0</v>
      </c>
      <c r="Y23" s="5">
        <v>0</v>
      </c>
      <c r="AA23" s="5">
        <v>0</v>
      </c>
      <c r="AC23" s="5">
        <v>2000000</v>
      </c>
      <c r="AE23" s="5">
        <v>1000000</v>
      </c>
      <c r="AG23" s="5">
        <v>2000000000000</v>
      </c>
      <c r="AI23" s="5">
        <v>2000000000000</v>
      </c>
      <c r="AK23" s="12">
        <v>2.464257530034002E-2</v>
      </c>
      <c r="AM23" s="13"/>
    </row>
    <row r="24" spans="1:39" ht="21.75" thickBot="1" x14ac:dyDescent="0.6">
      <c r="A24" s="4"/>
      <c r="K24" s="5"/>
      <c r="M24" s="5"/>
      <c r="O24" s="23">
        <v>20640170</v>
      </c>
      <c r="Q24" s="23">
        <v>21647957512954</v>
      </c>
      <c r="S24" s="23">
        <v>20205278159090</v>
      </c>
      <c r="U24" s="23">
        <v>11244486</v>
      </c>
      <c r="W24" s="23">
        <v>10963373850000</v>
      </c>
      <c r="Y24" s="23">
        <v>0</v>
      </c>
      <c r="AA24" s="23">
        <v>0</v>
      </c>
      <c r="AC24" s="23">
        <v>31884656</v>
      </c>
      <c r="AE24" s="23">
        <v>23472197</v>
      </c>
      <c r="AG24" s="23">
        <v>32611331362954</v>
      </c>
      <c r="AI24" s="23">
        <v>31192525630195</v>
      </c>
      <c r="AK24" s="24">
        <v>0.3843320808249332</v>
      </c>
      <c r="AM24" s="13"/>
    </row>
    <row r="25" spans="1:39" ht="19.5" thickTop="1" x14ac:dyDescent="0.45">
      <c r="AG25" s="5"/>
      <c r="AI25" s="5"/>
    </row>
    <row r="26" spans="1:39" x14ac:dyDescent="0.45">
      <c r="AG26" s="5"/>
      <c r="AI26" s="5"/>
    </row>
    <row r="27" spans="1:39" x14ac:dyDescent="0.45">
      <c r="AG27" s="5"/>
      <c r="AI27" s="5"/>
    </row>
    <row r="28" spans="1:39" x14ac:dyDescent="0.45">
      <c r="AG28" s="5"/>
      <c r="AI28" s="5"/>
    </row>
    <row r="29" spans="1:39" x14ac:dyDescent="0.45">
      <c r="AI29" s="5"/>
    </row>
    <row r="30" spans="1:39" x14ac:dyDescent="0.45">
      <c r="AI30" s="5"/>
    </row>
    <row r="31" spans="1:39" x14ac:dyDescent="0.45">
      <c r="AI31" s="5"/>
    </row>
    <row r="32" spans="1:39" x14ac:dyDescent="0.45">
      <c r="AI32" s="5"/>
    </row>
    <row r="33" spans="35:35" x14ac:dyDescent="0.45">
      <c r="AI33" s="5"/>
    </row>
    <row r="34" spans="35:35" x14ac:dyDescent="0.45">
      <c r="AI34" s="5"/>
    </row>
    <row r="35" spans="35:35" x14ac:dyDescent="0.45">
      <c r="AI35" s="5"/>
    </row>
    <row r="36" spans="35:35" x14ac:dyDescent="0.45">
      <c r="AI36" s="5"/>
    </row>
  </sheetData>
  <mergeCells count="29">
    <mergeCell ref="A6:M6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2:AK2"/>
    <mergeCell ref="A3:AK3"/>
    <mergeCell ref="A4:AK4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" right="0" top="0.74803149606299213" bottom="0.74803149606299213" header="0.31496062992125984" footer="0.31496062992125984"/>
  <pageSetup paperSize="9" scale="45" firstPageNumber="5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4"/>
  <sheetViews>
    <sheetView rightToLeft="1" view="pageBreakPreview" topLeftCell="F16" zoomScale="80" zoomScaleNormal="100" zoomScaleSheetLayoutView="80" workbookViewId="0">
      <selection activeCell="Q43" sqref="Q43"/>
    </sheetView>
  </sheetViews>
  <sheetFormatPr defaultRowHeight="18.75" x14ac:dyDescent="0.45"/>
  <cols>
    <col min="1" max="1" width="25.8554687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7109375" style="3" bestFit="1" customWidth="1"/>
    <col min="10" max="10" width="1" style="3" customWidth="1"/>
    <col min="11" max="11" width="19.85546875" style="3" bestFit="1" customWidth="1"/>
    <col min="12" max="12" width="1" style="3" customWidth="1"/>
    <col min="13" max="13" width="20.42578125" style="3" bestFit="1" customWidth="1"/>
    <col min="14" max="14" width="1" style="3" customWidth="1"/>
    <col min="15" max="15" width="20.42578125" style="3" bestFit="1" customWidth="1"/>
    <col min="16" max="16" width="1" style="3" customWidth="1"/>
    <col min="17" max="17" width="20.5703125" style="3" bestFit="1" customWidth="1"/>
    <col min="18" max="18" width="1" style="3" customWidth="1"/>
    <col min="19" max="19" width="18.28515625" style="3" customWidth="1"/>
    <col min="20" max="20" width="1" style="3" customWidth="1"/>
    <col min="21" max="21" width="34.5703125" style="5" customWidth="1"/>
    <col min="22" max="16384" width="9.140625" style="3"/>
  </cols>
  <sheetData>
    <row r="1" spans="1:21" s="29" customFormat="1" ht="21.75" x14ac:dyDescent="0.55000000000000004">
      <c r="U1" s="5"/>
    </row>
    <row r="2" spans="1:21" s="29" customFormat="1" ht="21.75" x14ac:dyDescent="0.5500000000000000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U2" s="5"/>
    </row>
    <row r="3" spans="1:21" s="29" customFormat="1" ht="21.75" x14ac:dyDescent="0.55000000000000004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U3" s="5"/>
    </row>
    <row r="4" spans="1:21" s="29" customFormat="1" ht="21.75" x14ac:dyDescent="0.55000000000000004">
      <c r="A4" s="59" t="s">
        <v>337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U4" s="5"/>
    </row>
    <row r="5" spans="1:21" s="29" customFormat="1" ht="21.75" x14ac:dyDescent="0.55000000000000004">
      <c r="U5" s="5"/>
    </row>
    <row r="6" spans="1:21" s="29" customFormat="1" ht="21.75" x14ac:dyDescent="0.55000000000000004">
      <c r="A6" s="67" t="s">
        <v>175</v>
      </c>
      <c r="B6" s="67"/>
      <c r="C6" s="67"/>
      <c r="U6" s="5"/>
    </row>
    <row r="7" spans="1:21" s="29" customFormat="1" ht="21.75" x14ac:dyDescent="0.55000000000000004">
      <c r="A7" s="63" t="s">
        <v>72</v>
      </c>
      <c r="C7" s="62" t="s">
        <v>73</v>
      </c>
      <c r="D7" s="62" t="s">
        <v>73</v>
      </c>
      <c r="E7" s="62" t="s">
        <v>73</v>
      </c>
      <c r="F7" s="62" t="s">
        <v>73</v>
      </c>
      <c r="G7" s="62" t="s">
        <v>73</v>
      </c>
      <c r="H7" s="62" t="s">
        <v>73</v>
      </c>
      <c r="I7" s="62" t="s">
        <v>73</v>
      </c>
      <c r="K7" s="62" t="s">
        <v>310</v>
      </c>
      <c r="M7" s="62" t="s">
        <v>4</v>
      </c>
      <c r="N7" s="62" t="s">
        <v>4</v>
      </c>
      <c r="O7" s="62" t="s">
        <v>4</v>
      </c>
      <c r="Q7" s="62" t="s">
        <v>336</v>
      </c>
      <c r="R7" s="62" t="s">
        <v>5</v>
      </c>
      <c r="S7" s="62" t="s">
        <v>5</v>
      </c>
      <c r="U7" s="5"/>
    </row>
    <row r="8" spans="1:21" s="29" customFormat="1" ht="67.5" customHeight="1" x14ac:dyDescent="0.55000000000000004">
      <c r="A8" s="62" t="s">
        <v>72</v>
      </c>
      <c r="C8" s="62" t="s">
        <v>74</v>
      </c>
      <c r="E8" s="62" t="s">
        <v>75</v>
      </c>
      <c r="G8" s="62" t="s">
        <v>76</v>
      </c>
      <c r="I8" s="62" t="s">
        <v>31</v>
      </c>
      <c r="K8" s="62" t="s">
        <v>77</v>
      </c>
      <c r="M8" s="62" t="s">
        <v>78</v>
      </c>
      <c r="O8" s="62" t="s">
        <v>79</v>
      </c>
      <c r="Q8" s="62" t="s">
        <v>77</v>
      </c>
      <c r="S8" s="65" t="s">
        <v>71</v>
      </c>
      <c r="U8" s="5"/>
    </row>
    <row r="9" spans="1:21" ht="21" x14ac:dyDescent="0.55000000000000004">
      <c r="A9" s="4" t="s">
        <v>80</v>
      </c>
      <c r="C9" s="3" t="s">
        <v>81</v>
      </c>
      <c r="E9" s="3" t="s">
        <v>82</v>
      </c>
      <c r="G9" s="3" t="s">
        <v>83</v>
      </c>
      <c r="I9" s="3">
        <v>0</v>
      </c>
      <c r="K9" s="5">
        <v>766272161307</v>
      </c>
      <c r="M9" s="5">
        <v>13480211078136</v>
      </c>
      <c r="O9" s="5">
        <v>11655107568905</v>
      </c>
      <c r="Q9" s="5">
        <v>2591375670538</v>
      </c>
      <c r="S9" s="12">
        <v>3.1929085046350891E-2</v>
      </c>
    </row>
    <row r="10" spans="1:21" ht="21" x14ac:dyDescent="0.55000000000000004">
      <c r="A10" s="4" t="s">
        <v>84</v>
      </c>
      <c r="C10" s="3" t="s">
        <v>85</v>
      </c>
      <c r="E10" s="3" t="s">
        <v>82</v>
      </c>
      <c r="G10" s="3" t="s">
        <v>86</v>
      </c>
      <c r="I10" s="3">
        <v>10</v>
      </c>
      <c r="K10" s="5">
        <v>684011</v>
      </c>
      <c r="M10" s="5">
        <v>4634</v>
      </c>
      <c r="O10" s="5">
        <v>0</v>
      </c>
      <c r="Q10" s="5">
        <v>688645</v>
      </c>
      <c r="S10" s="12">
        <v>8.4849931338513266E-9</v>
      </c>
    </row>
    <row r="11" spans="1:21" ht="21" x14ac:dyDescent="0.55000000000000004">
      <c r="A11" s="4" t="s">
        <v>87</v>
      </c>
      <c r="C11" s="3" t="s">
        <v>88</v>
      </c>
      <c r="E11" s="3" t="s">
        <v>82</v>
      </c>
      <c r="G11" s="3" t="s">
        <v>89</v>
      </c>
      <c r="I11" s="3">
        <v>0</v>
      </c>
      <c r="K11" s="5">
        <v>197013754</v>
      </c>
      <c r="M11" s="5">
        <v>921338568</v>
      </c>
      <c r="O11" s="5">
        <v>0</v>
      </c>
      <c r="Q11" s="5">
        <v>1118352322</v>
      </c>
      <c r="S11" s="12">
        <v>1.3779540653597555E-5</v>
      </c>
    </row>
    <row r="12" spans="1:21" ht="21" x14ac:dyDescent="0.55000000000000004">
      <c r="A12" s="4" t="s">
        <v>91</v>
      </c>
      <c r="C12" s="3" t="s">
        <v>92</v>
      </c>
      <c r="E12" s="3" t="s">
        <v>82</v>
      </c>
      <c r="G12" s="3" t="s">
        <v>90</v>
      </c>
      <c r="I12" s="3">
        <v>10</v>
      </c>
      <c r="K12" s="5">
        <v>327882</v>
      </c>
      <c r="M12" s="5">
        <v>0</v>
      </c>
      <c r="O12" s="5">
        <v>0</v>
      </c>
      <c r="Q12" s="5">
        <v>327882</v>
      </c>
      <c r="S12" s="12">
        <v>4.0399284373130434E-9</v>
      </c>
    </row>
    <row r="13" spans="1:21" ht="21" x14ac:dyDescent="0.55000000000000004">
      <c r="A13" s="4" t="s">
        <v>93</v>
      </c>
      <c r="C13" s="3" t="s">
        <v>94</v>
      </c>
      <c r="E13" s="3" t="s">
        <v>82</v>
      </c>
      <c r="G13" s="3" t="s">
        <v>90</v>
      </c>
      <c r="I13" s="3">
        <v>10</v>
      </c>
      <c r="K13" s="5">
        <v>6281696</v>
      </c>
      <c r="M13" s="5">
        <v>42395</v>
      </c>
      <c r="O13" s="5">
        <v>0</v>
      </c>
      <c r="Q13" s="5">
        <v>6324091</v>
      </c>
      <c r="S13" s="12">
        <v>7.7920944336851314E-8</v>
      </c>
    </row>
    <row r="14" spans="1:21" ht="21" x14ac:dyDescent="0.55000000000000004">
      <c r="A14" s="4" t="s">
        <v>84</v>
      </c>
      <c r="C14" s="3" t="s">
        <v>95</v>
      </c>
      <c r="E14" s="3" t="s">
        <v>82</v>
      </c>
      <c r="G14" s="3" t="s">
        <v>96</v>
      </c>
      <c r="I14" s="3">
        <v>0</v>
      </c>
      <c r="K14" s="5">
        <v>1038771</v>
      </c>
      <c r="M14" s="5">
        <v>7038</v>
      </c>
      <c r="O14" s="5">
        <v>0</v>
      </c>
      <c r="Q14" s="5">
        <v>1045809</v>
      </c>
      <c r="S14" s="12">
        <v>1.2885713516136648E-8</v>
      </c>
    </row>
    <row r="15" spans="1:21" ht="21" x14ac:dyDescent="0.55000000000000004">
      <c r="A15" s="4" t="s">
        <v>97</v>
      </c>
      <c r="C15" s="3" t="s">
        <v>98</v>
      </c>
      <c r="E15" s="3" t="s">
        <v>99</v>
      </c>
      <c r="G15" s="3" t="s">
        <v>100</v>
      </c>
      <c r="I15" s="3">
        <v>0</v>
      </c>
      <c r="K15" s="5">
        <v>22000</v>
      </c>
      <c r="M15" s="5">
        <v>0</v>
      </c>
      <c r="O15" s="5">
        <v>0</v>
      </c>
      <c r="Q15" s="5">
        <v>22000</v>
      </c>
      <c r="S15" s="12">
        <v>2.7106832830374025E-10</v>
      </c>
    </row>
    <row r="16" spans="1:21" ht="21" x14ac:dyDescent="0.55000000000000004">
      <c r="A16" s="4" t="s">
        <v>84</v>
      </c>
      <c r="C16" s="3" t="s">
        <v>101</v>
      </c>
      <c r="E16" s="3" t="s">
        <v>99</v>
      </c>
      <c r="G16" s="3" t="s">
        <v>102</v>
      </c>
      <c r="I16" s="3">
        <v>0</v>
      </c>
      <c r="K16" s="5">
        <v>50000000</v>
      </c>
      <c r="M16" s="5">
        <v>0</v>
      </c>
      <c r="O16" s="5">
        <v>0</v>
      </c>
      <c r="Q16" s="5">
        <v>50000000</v>
      </c>
      <c r="S16" s="12">
        <v>6.1606438250850055E-7</v>
      </c>
    </row>
    <row r="17" spans="1:21" ht="21" x14ac:dyDescent="0.55000000000000004">
      <c r="A17" s="4" t="s">
        <v>103</v>
      </c>
      <c r="C17" s="3" t="s">
        <v>104</v>
      </c>
      <c r="E17" s="3" t="s">
        <v>105</v>
      </c>
      <c r="G17" s="3" t="s">
        <v>106</v>
      </c>
      <c r="I17" s="3">
        <v>0</v>
      </c>
      <c r="K17" s="5">
        <v>27515</v>
      </c>
      <c r="M17" s="5">
        <v>0</v>
      </c>
      <c r="O17" s="5">
        <v>0</v>
      </c>
      <c r="Q17" s="5">
        <v>27515</v>
      </c>
      <c r="S17" s="12">
        <v>3.3902022969442782E-10</v>
      </c>
    </row>
    <row r="18" spans="1:21" ht="21" x14ac:dyDescent="0.55000000000000004">
      <c r="A18" s="4" t="s">
        <v>107</v>
      </c>
      <c r="C18" s="3" t="s">
        <v>108</v>
      </c>
      <c r="E18" s="3" t="s">
        <v>82</v>
      </c>
      <c r="G18" s="3" t="s">
        <v>109</v>
      </c>
      <c r="I18" s="3">
        <v>10</v>
      </c>
      <c r="K18" s="5">
        <v>323885353</v>
      </c>
      <c r="M18" s="5">
        <v>2184974</v>
      </c>
      <c r="O18" s="5">
        <v>0</v>
      </c>
      <c r="Q18" s="5">
        <v>326070327</v>
      </c>
      <c r="S18" s="12">
        <v>4.0176062931519968E-6</v>
      </c>
    </row>
    <row r="19" spans="1:21" ht="21" x14ac:dyDescent="0.55000000000000004">
      <c r="A19" s="4" t="s">
        <v>110</v>
      </c>
      <c r="C19" s="3" t="s">
        <v>111</v>
      </c>
      <c r="E19" s="3" t="s">
        <v>82</v>
      </c>
      <c r="G19" s="3" t="s">
        <v>112</v>
      </c>
      <c r="I19" s="3">
        <v>0</v>
      </c>
      <c r="K19" s="5">
        <v>1007054</v>
      </c>
      <c r="M19" s="5">
        <v>6823</v>
      </c>
      <c r="O19" s="5">
        <v>0</v>
      </c>
      <c r="Q19" s="5">
        <v>1013877</v>
      </c>
      <c r="S19" s="12">
        <v>1.2492270158891419E-8</v>
      </c>
    </row>
    <row r="20" spans="1:21" ht="21" x14ac:dyDescent="0.55000000000000004">
      <c r="A20" s="4" t="s">
        <v>256</v>
      </c>
      <c r="C20" s="3" t="s">
        <v>257</v>
      </c>
      <c r="E20" s="3" t="s">
        <v>82</v>
      </c>
      <c r="G20" s="3" t="s">
        <v>258</v>
      </c>
      <c r="I20" s="3">
        <v>18</v>
      </c>
      <c r="K20" s="5">
        <v>79666056608</v>
      </c>
      <c r="M20" s="5">
        <v>675251366120</v>
      </c>
      <c r="O20" s="5">
        <v>579665056608</v>
      </c>
      <c r="Q20" s="5">
        <v>175252366120</v>
      </c>
      <c r="S20" s="12">
        <v>2.1593348143374293E-3</v>
      </c>
    </row>
    <row r="21" spans="1:21" ht="21" x14ac:dyDescent="0.55000000000000004">
      <c r="A21" s="4" t="s">
        <v>115</v>
      </c>
      <c r="C21" s="3" t="s">
        <v>116</v>
      </c>
      <c r="E21" s="3" t="s">
        <v>82</v>
      </c>
      <c r="G21" s="3" t="s">
        <v>117</v>
      </c>
      <c r="I21" s="3">
        <v>0</v>
      </c>
      <c r="K21" s="5">
        <v>346378952446</v>
      </c>
      <c r="M21" s="5">
        <v>195372980722</v>
      </c>
      <c r="O21" s="5">
        <v>346377952446</v>
      </c>
      <c r="Q21" s="5">
        <v>195373980722</v>
      </c>
      <c r="S21" s="12">
        <v>2.4072590158345322E-3</v>
      </c>
    </row>
    <row r="22" spans="1:21" ht="21" x14ac:dyDescent="0.55000000000000004">
      <c r="A22" s="4" t="s">
        <v>123</v>
      </c>
      <c r="C22" s="3" t="s">
        <v>124</v>
      </c>
      <c r="E22" s="3" t="s">
        <v>82</v>
      </c>
      <c r="G22" s="3" t="s">
        <v>125</v>
      </c>
      <c r="I22" s="3">
        <v>0</v>
      </c>
      <c r="K22" s="5">
        <v>131442365696</v>
      </c>
      <c r="M22" s="5">
        <v>2354235996586</v>
      </c>
      <c r="O22" s="5">
        <v>2300883228710</v>
      </c>
      <c r="Q22" s="5">
        <v>184795133572</v>
      </c>
      <c r="S22" s="12">
        <v>2.2769139970922011E-3</v>
      </c>
    </row>
    <row r="23" spans="1:21" ht="21" x14ac:dyDescent="0.55000000000000004">
      <c r="A23" s="4" t="s">
        <v>199</v>
      </c>
      <c r="C23" s="3" t="s">
        <v>200</v>
      </c>
      <c r="E23" s="3" t="s">
        <v>113</v>
      </c>
      <c r="G23" s="3" t="s">
        <v>201</v>
      </c>
      <c r="I23" s="3">
        <v>20</v>
      </c>
      <c r="K23" s="5">
        <v>500000000000</v>
      </c>
      <c r="M23" s="5">
        <v>0</v>
      </c>
      <c r="O23" s="5">
        <v>0</v>
      </c>
      <c r="Q23" s="5">
        <v>500000000000</v>
      </c>
      <c r="S23" s="12">
        <v>6.160643825085005E-3</v>
      </c>
    </row>
    <row r="24" spans="1:21" ht="21" x14ac:dyDescent="0.55000000000000004">
      <c r="A24" s="4" t="s">
        <v>212</v>
      </c>
      <c r="C24" s="3" t="s">
        <v>213</v>
      </c>
      <c r="E24" s="3" t="s">
        <v>82</v>
      </c>
      <c r="G24" s="3" t="s">
        <v>214</v>
      </c>
      <c r="I24" s="3">
        <v>0</v>
      </c>
      <c r="K24" s="5">
        <v>230683478313</v>
      </c>
      <c r="M24" s="5">
        <v>163966704914</v>
      </c>
      <c r="O24" s="5">
        <v>230682978313</v>
      </c>
      <c r="Q24" s="5">
        <v>163967204914</v>
      </c>
      <c r="S24" s="12">
        <v>2.0202870969397635E-3</v>
      </c>
    </row>
    <row r="25" spans="1:21" ht="21" x14ac:dyDescent="0.55000000000000004">
      <c r="A25" s="4" t="s">
        <v>256</v>
      </c>
      <c r="C25" s="3" t="s">
        <v>259</v>
      </c>
      <c r="E25" s="3" t="s">
        <v>113</v>
      </c>
      <c r="G25" s="3" t="s">
        <v>260</v>
      </c>
      <c r="I25" s="3">
        <v>20</v>
      </c>
      <c r="K25" s="5">
        <v>4500000000000</v>
      </c>
      <c r="M25" s="5">
        <v>0</v>
      </c>
      <c r="O25" s="5">
        <v>500000000000</v>
      </c>
      <c r="Q25" s="5">
        <v>4000000000000</v>
      </c>
      <c r="S25" s="12">
        <v>4.928515060068004E-2</v>
      </c>
    </row>
    <row r="26" spans="1:21" ht="21" x14ac:dyDescent="0.55000000000000004">
      <c r="A26" s="4" t="s">
        <v>212</v>
      </c>
      <c r="C26" s="3" t="s">
        <v>261</v>
      </c>
      <c r="E26" s="3" t="s">
        <v>113</v>
      </c>
      <c r="G26" s="3" t="s">
        <v>262</v>
      </c>
      <c r="I26" s="3">
        <v>21.100000381469702</v>
      </c>
      <c r="K26" s="5">
        <v>5000000000000</v>
      </c>
      <c r="M26" s="5">
        <v>0</v>
      </c>
      <c r="O26" s="5">
        <v>0</v>
      </c>
      <c r="Q26" s="5">
        <v>5000000000000</v>
      </c>
      <c r="S26" s="12">
        <v>6.1606438250850049E-2</v>
      </c>
    </row>
    <row r="27" spans="1:21" ht="21" x14ac:dyDescent="0.55000000000000004">
      <c r="A27" s="4" t="s">
        <v>263</v>
      </c>
      <c r="C27" s="3" t="s">
        <v>264</v>
      </c>
      <c r="E27" s="3" t="s">
        <v>113</v>
      </c>
      <c r="G27" s="3" t="s">
        <v>265</v>
      </c>
      <c r="I27" s="3">
        <v>20</v>
      </c>
      <c r="K27" s="5">
        <v>5500000000000</v>
      </c>
      <c r="M27" s="5">
        <v>0</v>
      </c>
      <c r="O27" s="5">
        <v>0</v>
      </c>
      <c r="Q27" s="5">
        <v>5500000000000</v>
      </c>
      <c r="S27" s="12">
        <v>6.7767082075935056E-2</v>
      </c>
    </row>
    <row r="28" spans="1:21" ht="21" x14ac:dyDescent="0.55000000000000004">
      <c r="A28" s="4" t="s">
        <v>263</v>
      </c>
      <c r="C28" s="3" t="s">
        <v>266</v>
      </c>
      <c r="E28" s="3" t="s">
        <v>113</v>
      </c>
      <c r="G28" s="3" t="s">
        <v>267</v>
      </c>
      <c r="I28" s="3">
        <v>20</v>
      </c>
      <c r="K28" s="5">
        <v>1500000000000</v>
      </c>
      <c r="M28" s="5">
        <v>0</v>
      </c>
      <c r="O28" s="5">
        <v>0</v>
      </c>
      <c r="Q28" s="5">
        <v>1500000000000</v>
      </c>
      <c r="S28" s="12">
        <v>1.8481931475255016E-2</v>
      </c>
    </row>
    <row r="29" spans="1:21" ht="21" x14ac:dyDescent="0.55000000000000004">
      <c r="A29" s="4" t="s">
        <v>123</v>
      </c>
      <c r="C29" s="3" t="s">
        <v>298</v>
      </c>
      <c r="E29" s="3" t="s">
        <v>113</v>
      </c>
      <c r="G29" s="3" t="s">
        <v>293</v>
      </c>
      <c r="I29" s="3">
        <v>20</v>
      </c>
      <c r="K29" s="5">
        <v>3933150000000</v>
      </c>
      <c r="M29" s="5">
        <v>0</v>
      </c>
      <c r="O29" s="5">
        <v>0</v>
      </c>
      <c r="Q29" s="5">
        <v>3933150000000</v>
      </c>
      <c r="S29" s="12">
        <v>4.8461472521266175E-2</v>
      </c>
    </row>
    <row r="30" spans="1:21" ht="21" x14ac:dyDescent="0.55000000000000004">
      <c r="A30" s="4" t="s">
        <v>121</v>
      </c>
      <c r="C30" s="3" t="s">
        <v>299</v>
      </c>
      <c r="E30" s="3" t="s">
        <v>113</v>
      </c>
      <c r="G30" s="3" t="s">
        <v>293</v>
      </c>
      <c r="I30" s="3">
        <v>20</v>
      </c>
      <c r="K30" s="5">
        <v>3300000000000</v>
      </c>
      <c r="M30" s="5">
        <v>0</v>
      </c>
      <c r="O30" s="5">
        <v>0</v>
      </c>
      <c r="Q30" s="5">
        <v>3300000000000</v>
      </c>
      <c r="S30" s="12">
        <v>4.0660249245561032E-2</v>
      </c>
    </row>
    <row r="31" spans="1:21" ht="21" x14ac:dyDescent="0.55000000000000004">
      <c r="A31" s="4" t="s">
        <v>291</v>
      </c>
      <c r="C31" s="3" t="s">
        <v>300</v>
      </c>
      <c r="E31" s="3" t="s">
        <v>113</v>
      </c>
      <c r="G31" s="3" t="s">
        <v>293</v>
      </c>
      <c r="I31" s="3">
        <v>20</v>
      </c>
      <c r="K31" s="5">
        <v>504930000000</v>
      </c>
      <c r="M31" s="5">
        <v>0</v>
      </c>
      <c r="O31" s="5">
        <v>0</v>
      </c>
      <c r="Q31" s="5">
        <v>504930000000</v>
      </c>
      <c r="S31" s="12">
        <v>6.2213877732003433E-3</v>
      </c>
    </row>
    <row r="32" spans="1:21" s="4" customFormat="1" ht="21" x14ac:dyDescent="0.55000000000000004">
      <c r="A32" s="4" t="s">
        <v>123</v>
      </c>
      <c r="C32" s="3" t="s">
        <v>316</v>
      </c>
      <c r="D32" s="3"/>
      <c r="E32" s="3" t="s">
        <v>113</v>
      </c>
      <c r="F32" s="3"/>
      <c r="G32" s="3" t="s">
        <v>317</v>
      </c>
      <c r="H32" s="3"/>
      <c r="I32" s="3">
        <v>18</v>
      </c>
      <c r="J32" s="3"/>
      <c r="K32" s="5">
        <v>2166000000000</v>
      </c>
      <c r="L32" s="5"/>
      <c r="M32" s="5">
        <v>0</v>
      </c>
      <c r="N32" s="5"/>
      <c r="O32" s="5">
        <v>2166000000000</v>
      </c>
      <c r="P32" s="5"/>
      <c r="Q32" s="5">
        <v>0</v>
      </c>
      <c r="R32" s="5"/>
      <c r="S32" s="12">
        <v>0</v>
      </c>
      <c r="U32" s="5"/>
    </row>
    <row r="33" spans="11:21" s="17" customFormat="1" ht="19.5" thickBot="1" x14ac:dyDescent="0.5">
      <c r="K33" s="23">
        <v>28459103302406</v>
      </c>
      <c r="L33" s="34"/>
      <c r="M33" s="23">
        <v>16869961710910</v>
      </c>
      <c r="N33" s="34"/>
      <c r="O33" s="23">
        <v>17778716784982</v>
      </c>
      <c r="P33" s="34"/>
      <c r="Q33" s="23">
        <v>27550348228334</v>
      </c>
      <c r="R33" s="34"/>
      <c r="S33" s="24">
        <v>0.33945576538365491</v>
      </c>
      <c r="U33" s="5"/>
    </row>
    <row r="34" spans="11:21" ht="19.5" thickTop="1" x14ac:dyDescent="0.45"/>
  </sheetData>
  <mergeCells count="18">
    <mergeCell ref="C8"/>
    <mergeCell ref="A6:C6"/>
    <mergeCell ref="E8"/>
    <mergeCell ref="G8"/>
    <mergeCell ref="I8"/>
    <mergeCell ref="C7:I7"/>
    <mergeCell ref="A2:S2"/>
    <mergeCell ref="A3:S3"/>
    <mergeCell ref="A4:S4"/>
    <mergeCell ref="Q8"/>
    <mergeCell ref="S8"/>
    <mergeCell ref="Q7:S7"/>
    <mergeCell ref="K8"/>
    <mergeCell ref="K7"/>
    <mergeCell ref="M8"/>
    <mergeCell ref="O8"/>
    <mergeCell ref="M7:O7"/>
    <mergeCell ref="A7:A8"/>
  </mergeCells>
  <pageMargins left="0.70866141732283472" right="0.70866141732283472" top="0.15748031496062992" bottom="0.74803149606299213" header="0" footer="0.31496062992125984"/>
  <pageSetup paperSize="9" scale="50" firstPageNumber="6" orientation="landscape" useFirstPageNumber="1" r:id="rId1"/>
  <headerFooter>
    <oddFooter>&amp;C&amp;"B Nazanin,Bold"&amp;12&amp;P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H14"/>
  <sheetViews>
    <sheetView rightToLeft="1" zoomScale="70" zoomScaleNormal="70" workbookViewId="0">
      <selection activeCell="I28" sqref="I28"/>
    </sheetView>
  </sheetViews>
  <sheetFormatPr defaultRowHeight="18.75" x14ac:dyDescent="0.45"/>
  <cols>
    <col min="1" max="1" width="53.140625" style="10" bestFit="1" customWidth="1"/>
    <col min="2" max="2" width="1" style="10" customWidth="1"/>
    <col min="3" max="3" width="19.42578125" style="10" bestFit="1" customWidth="1"/>
    <col min="4" max="4" width="1" style="10" customWidth="1"/>
    <col min="5" max="5" width="11.5703125" style="10" bestFit="1" customWidth="1"/>
    <col min="6" max="6" width="1" style="10" customWidth="1"/>
    <col min="7" max="7" width="13.710937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15.5703125" style="10" bestFit="1" customWidth="1"/>
    <col min="12" max="12" width="1" style="10" customWidth="1"/>
    <col min="13" max="13" width="24.5703125" style="10" bestFit="1" customWidth="1"/>
    <col min="14" max="14" width="1" style="10" customWidth="1"/>
    <col min="15" max="15" width="24.5703125" style="10" bestFit="1" customWidth="1"/>
    <col min="16" max="16" width="1" style="10" customWidth="1"/>
    <col min="17" max="17" width="10.28515625" style="10" bestFit="1" customWidth="1"/>
    <col min="18" max="18" width="1" style="10" customWidth="1"/>
    <col min="19" max="19" width="19.28515625" style="10" bestFit="1" customWidth="1"/>
    <col min="20" max="20" width="1" style="10" customWidth="1"/>
    <col min="21" max="21" width="8.140625" style="10" bestFit="1" customWidth="1"/>
    <col min="22" max="22" width="1" style="10" customWidth="1"/>
    <col min="23" max="23" width="15.140625" style="10" bestFit="1" customWidth="1"/>
    <col min="24" max="24" width="1" style="10" customWidth="1"/>
    <col min="25" max="25" width="15.5703125" style="10" bestFit="1" customWidth="1"/>
    <col min="26" max="26" width="1" style="10" customWidth="1"/>
    <col min="27" max="27" width="24.5703125" style="10" bestFit="1" customWidth="1"/>
    <col min="28" max="29" width="1" style="10" customWidth="1"/>
    <col min="30" max="30" width="24.140625" style="10" bestFit="1" customWidth="1"/>
    <col min="31" max="31" width="1" style="10" customWidth="1"/>
    <col min="32" max="32" width="27.85546875" style="10" bestFit="1" customWidth="1"/>
    <col min="33" max="33" width="1" style="10" customWidth="1"/>
    <col min="34" max="34" width="26" style="18" customWidth="1"/>
    <col min="35" max="16384" width="9.140625" style="10"/>
  </cols>
  <sheetData>
    <row r="2" spans="1:32" ht="30" x14ac:dyDescent="0.4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pans="1:32" ht="30" x14ac:dyDescent="0.4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spans="1:32" ht="30" x14ac:dyDescent="0.45">
      <c r="A4" s="68" t="s">
        <v>335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2" ht="26.25" x14ac:dyDescent="0.65">
      <c r="A5" s="46" t="s">
        <v>327</v>
      </c>
    </row>
    <row r="6" spans="1:32" ht="30" x14ac:dyDescent="0.45">
      <c r="A6" s="70" t="s">
        <v>318</v>
      </c>
      <c r="B6" s="70" t="s">
        <v>318</v>
      </c>
      <c r="C6" s="70" t="s">
        <v>318</v>
      </c>
      <c r="D6" s="70" t="s">
        <v>318</v>
      </c>
      <c r="E6" s="70" t="s">
        <v>318</v>
      </c>
      <c r="F6" s="70" t="s">
        <v>318</v>
      </c>
      <c r="G6" s="70" t="s">
        <v>318</v>
      </c>
      <c r="H6" s="70" t="s">
        <v>318</v>
      </c>
      <c r="I6" s="70" t="s">
        <v>318</v>
      </c>
      <c r="K6" s="70" t="s">
        <v>310</v>
      </c>
      <c r="L6" s="70" t="s">
        <v>301</v>
      </c>
      <c r="M6" s="70" t="s">
        <v>301</v>
      </c>
      <c r="N6" s="70" t="s">
        <v>301</v>
      </c>
      <c r="O6" s="70" t="s">
        <v>301</v>
      </c>
      <c r="Q6" s="70" t="s">
        <v>4</v>
      </c>
      <c r="R6" s="70" t="s">
        <v>4</v>
      </c>
      <c r="S6" s="70" t="s">
        <v>4</v>
      </c>
      <c r="T6" s="70" t="s">
        <v>4</v>
      </c>
      <c r="U6" s="70" t="s">
        <v>4</v>
      </c>
      <c r="V6" s="70" t="s">
        <v>4</v>
      </c>
      <c r="W6" s="70" t="s">
        <v>4</v>
      </c>
      <c r="Y6" s="70" t="s">
        <v>336</v>
      </c>
      <c r="Z6" s="70" t="s">
        <v>310</v>
      </c>
      <c r="AA6" s="70" t="s">
        <v>310</v>
      </c>
      <c r="AB6" s="70" t="s">
        <v>310</v>
      </c>
      <c r="AC6" s="70"/>
      <c r="AD6" s="70" t="s">
        <v>310</v>
      </c>
      <c r="AE6" s="70" t="s">
        <v>310</v>
      </c>
      <c r="AF6" s="70" t="s">
        <v>310</v>
      </c>
    </row>
    <row r="7" spans="1:32" ht="30" customHeight="1" x14ac:dyDescent="0.45">
      <c r="A7" s="69" t="s">
        <v>319</v>
      </c>
      <c r="C7" s="69" t="s">
        <v>30</v>
      </c>
      <c r="E7" s="69" t="s">
        <v>31</v>
      </c>
      <c r="G7" s="69" t="s">
        <v>320</v>
      </c>
      <c r="I7" s="69" t="s">
        <v>28</v>
      </c>
      <c r="K7" s="69" t="s">
        <v>6</v>
      </c>
      <c r="M7" s="69" t="s">
        <v>7</v>
      </c>
      <c r="O7" s="69" t="s">
        <v>8</v>
      </c>
      <c r="Q7" s="70" t="s">
        <v>9</v>
      </c>
      <c r="R7" s="70" t="s">
        <v>9</v>
      </c>
      <c r="S7" s="70" t="s">
        <v>9</v>
      </c>
      <c r="U7" s="70" t="s">
        <v>10</v>
      </c>
      <c r="V7" s="70" t="s">
        <v>10</v>
      </c>
      <c r="W7" s="70" t="s">
        <v>10</v>
      </c>
      <c r="Y7" s="69" t="s">
        <v>6</v>
      </c>
      <c r="AA7" s="69" t="s">
        <v>7</v>
      </c>
      <c r="AD7" s="69" t="s">
        <v>8</v>
      </c>
      <c r="AF7" s="69" t="s">
        <v>71</v>
      </c>
    </row>
    <row r="8" spans="1:32" ht="30" x14ac:dyDescent="0.45">
      <c r="A8" s="70" t="s">
        <v>319</v>
      </c>
      <c r="C8" s="70" t="s">
        <v>30</v>
      </c>
      <c r="E8" s="70" t="s">
        <v>31</v>
      </c>
      <c r="G8" s="70" t="s">
        <v>320</v>
      </c>
      <c r="I8" s="70" t="s">
        <v>28</v>
      </c>
      <c r="K8" s="70" t="s">
        <v>6</v>
      </c>
      <c r="M8" s="70" t="s">
        <v>7</v>
      </c>
      <c r="O8" s="70" t="s">
        <v>8</v>
      </c>
      <c r="Q8" s="44" t="s">
        <v>6</v>
      </c>
      <c r="S8" s="44" t="s">
        <v>7</v>
      </c>
      <c r="U8" s="44" t="s">
        <v>6</v>
      </c>
      <c r="W8" s="44" t="s">
        <v>13</v>
      </c>
      <c r="Y8" s="70" t="s">
        <v>6</v>
      </c>
      <c r="AA8" s="70" t="s">
        <v>7</v>
      </c>
      <c r="AD8" s="70" t="s">
        <v>8</v>
      </c>
      <c r="AF8" s="70" t="s">
        <v>71</v>
      </c>
    </row>
    <row r="9" spans="1:32" ht="21" x14ac:dyDescent="0.55000000000000004">
      <c r="A9" s="11" t="s">
        <v>321</v>
      </c>
      <c r="C9" s="10" t="s">
        <v>322</v>
      </c>
      <c r="E9" s="18">
        <v>18</v>
      </c>
      <c r="G9" s="18">
        <v>10</v>
      </c>
      <c r="I9" s="10" t="s">
        <v>62</v>
      </c>
      <c r="K9" s="18">
        <v>980000</v>
      </c>
      <c r="M9" s="18">
        <v>4900000000000</v>
      </c>
      <c r="O9" s="18">
        <v>4900000000000</v>
      </c>
      <c r="Q9" s="18">
        <v>0</v>
      </c>
      <c r="S9" s="18">
        <v>0</v>
      </c>
      <c r="U9" s="18">
        <v>0</v>
      </c>
      <c r="W9" s="18">
        <v>0</v>
      </c>
      <c r="Y9" s="18">
        <v>980000</v>
      </c>
      <c r="AA9" s="18">
        <v>4900000000000</v>
      </c>
      <c r="AC9" s="10">
        <v>4900000000000</v>
      </c>
      <c r="AD9" s="18">
        <v>4900000000000</v>
      </c>
      <c r="AF9" s="47">
        <v>6.0374309485833048E-2</v>
      </c>
    </row>
    <row r="10" spans="1:32" ht="21" x14ac:dyDescent="0.55000000000000004">
      <c r="A10" s="11" t="s">
        <v>323</v>
      </c>
      <c r="C10" s="10" t="s">
        <v>322</v>
      </c>
      <c r="E10" s="18">
        <v>18</v>
      </c>
      <c r="G10" s="18">
        <v>10</v>
      </c>
      <c r="I10" s="10" t="s">
        <v>62</v>
      </c>
      <c r="K10" s="18">
        <v>24000</v>
      </c>
      <c r="M10" s="18">
        <v>2400000000000</v>
      </c>
      <c r="O10" s="18">
        <v>2400000000000</v>
      </c>
      <c r="Q10" s="18">
        <v>0</v>
      </c>
      <c r="S10" s="18">
        <v>0</v>
      </c>
      <c r="U10" s="18">
        <v>0</v>
      </c>
      <c r="W10" s="18">
        <v>0</v>
      </c>
      <c r="Y10" s="18">
        <v>24000</v>
      </c>
      <c r="AA10" s="18">
        <v>2400000000000</v>
      </c>
      <c r="AC10" s="10">
        <v>2400000000000</v>
      </c>
      <c r="AD10" s="18">
        <v>2400000000000</v>
      </c>
      <c r="AF10" s="47">
        <v>2.9571090360408024E-2</v>
      </c>
    </row>
    <row r="11" spans="1:32" ht="21" x14ac:dyDescent="0.55000000000000004">
      <c r="A11" s="11" t="s">
        <v>323</v>
      </c>
      <c r="C11" s="10" t="s">
        <v>324</v>
      </c>
      <c r="E11" s="18">
        <v>18</v>
      </c>
      <c r="G11" s="18">
        <v>10</v>
      </c>
      <c r="I11" s="10" t="s">
        <v>62</v>
      </c>
      <c r="K11" s="18">
        <v>24200</v>
      </c>
      <c r="M11" s="18">
        <v>2420000000000</v>
      </c>
      <c r="O11" s="18">
        <v>2420000000000</v>
      </c>
      <c r="Q11" s="18">
        <v>0</v>
      </c>
      <c r="S11" s="18">
        <v>0</v>
      </c>
      <c r="U11" s="18">
        <v>0</v>
      </c>
      <c r="W11" s="18">
        <v>0</v>
      </c>
      <c r="Y11" s="18">
        <v>24200</v>
      </c>
      <c r="AA11" s="18">
        <v>2420000000000</v>
      </c>
      <c r="AC11" s="10">
        <v>2420000000000</v>
      </c>
      <c r="AD11" s="18">
        <v>2420000000000</v>
      </c>
      <c r="AF11" s="47">
        <v>2.9817516113411425E-2</v>
      </c>
    </row>
    <row r="12" spans="1:32" ht="21" x14ac:dyDescent="0.55000000000000004">
      <c r="A12" s="11" t="s">
        <v>325</v>
      </c>
      <c r="C12" s="10" t="s">
        <v>326</v>
      </c>
      <c r="E12" s="18">
        <v>18</v>
      </c>
      <c r="G12" s="18">
        <v>10</v>
      </c>
      <c r="I12" s="10" t="s">
        <v>62</v>
      </c>
      <c r="K12" s="18">
        <v>2904000</v>
      </c>
      <c r="M12" s="18">
        <v>2904000000000</v>
      </c>
      <c r="O12" s="18">
        <v>2904000000000</v>
      </c>
      <c r="Q12" s="18">
        <v>0</v>
      </c>
      <c r="S12" s="18">
        <v>0</v>
      </c>
      <c r="U12" s="18">
        <v>0</v>
      </c>
      <c r="W12" s="18">
        <v>0</v>
      </c>
      <c r="Y12" s="18">
        <v>2904000</v>
      </c>
      <c r="AA12" s="18">
        <v>2904000000000</v>
      </c>
      <c r="AC12" s="10">
        <v>2904000000000</v>
      </c>
      <c r="AD12" s="18">
        <v>2904000000000</v>
      </c>
      <c r="AF12" s="47">
        <v>3.5781019336093713E-2</v>
      </c>
    </row>
    <row r="13" spans="1:32" s="55" customFormat="1" ht="21.75" thickBot="1" x14ac:dyDescent="0.3">
      <c r="A13" s="54"/>
      <c r="K13" s="56">
        <v>3932200</v>
      </c>
      <c r="M13" s="56">
        <v>12624000000000</v>
      </c>
      <c r="O13" s="56">
        <v>12624000000000</v>
      </c>
      <c r="Q13" s="56">
        <v>0</v>
      </c>
      <c r="S13" s="56">
        <v>0</v>
      </c>
      <c r="U13" s="56">
        <v>0</v>
      </c>
      <c r="W13" s="56">
        <v>0</v>
      </c>
      <c r="Y13" s="56">
        <v>3932200</v>
      </c>
      <c r="AA13" s="56">
        <v>12624000000000</v>
      </c>
      <c r="AC13" s="55">
        <v>12624000000000</v>
      </c>
      <c r="AD13" s="56">
        <v>12624000000000</v>
      </c>
      <c r="AF13" s="57" t="s">
        <v>347</v>
      </c>
    </row>
    <row r="14" spans="1:32" ht="19.5" thickTop="1" x14ac:dyDescent="0.45">
      <c r="AD14" s="18"/>
      <c r="AF14" s="47"/>
    </row>
  </sheetData>
  <mergeCells count="21">
    <mergeCell ref="Q6:W6"/>
    <mergeCell ref="U7:W7"/>
    <mergeCell ref="Y7:Y8"/>
    <mergeCell ref="AA7:AA8"/>
    <mergeCell ref="AD7:AD8"/>
    <mergeCell ref="A2:AF2"/>
    <mergeCell ref="A3:AF3"/>
    <mergeCell ref="A4:AF4"/>
    <mergeCell ref="AF7:AF8"/>
    <mergeCell ref="Y6:AF6"/>
    <mergeCell ref="A7:A8"/>
    <mergeCell ref="C7:C8"/>
    <mergeCell ref="E7:E8"/>
    <mergeCell ref="G7:G8"/>
    <mergeCell ref="I7:I8"/>
    <mergeCell ref="K7:K8"/>
    <mergeCell ref="M7:M8"/>
    <mergeCell ref="O7:O8"/>
    <mergeCell ref="Q7:S7"/>
    <mergeCell ref="A6:I6"/>
    <mergeCell ref="K6:O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14"/>
  <sheetViews>
    <sheetView rightToLeft="1" view="pageBreakPreview" zoomScale="80" zoomScaleNormal="100" zoomScaleSheetLayoutView="80" workbookViewId="0">
      <selection activeCell="K16" sqref="K16"/>
    </sheetView>
  </sheetViews>
  <sheetFormatPr defaultRowHeight="18.75" x14ac:dyDescent="0.45"/>
  <cols>
    <col min="1" max="1" width="27.7109375" style="3" bestFit="1" customWidth="1"/>
    <col min="2" max="2" width="1" style="3" customWidth="1"/>
    <col min="3" max="3" width="12" style="3" customWidth="1"/>
    <col min="4" max="4" width="1" style="3" customWidth="1"/>
    <col min="5" max="5" width="19.28515625" style="3" bestFit="1" customWidth="1"/>
    <col min="6" max="6" width="1" style="3" customWidth="1"/>
    <col min="7" max="7" width="25.7109375" style="3" bestFit="1" customWidth="1"/>
    <col min="8" max="8" width="1" style="3" customWidth="1"/>
    <col min="9" max="9" width="38.7109375" style="3" bestFit="1" customWidth="1"/>
    <col min="10" max="10" width="1" style="3" customWidth="1"/>
    <col min="11" max="11" width="31.85546875" style="3" customWidth="1"/>
    <col min="12" max="12" width="30.28515625" style="3" customWidth="1"/>
    <col min="13" max="16384" width="9.140625" style="3"/>
  </cols>
  <sheetData>
    <row r="2" spans="1:12" ht="30" x14ac:dyDescent="0.45">
      <c r="A2" s="72" t="s">
        <v>0</v>
      </c>
      <c r="B2" s="72"/>
      <c r="C2" s="72"/>
      <c r="D2" s="72"/>
      <c r="E2" s="72"/>
      <c r="F2" s="72"/>
      <c r="G2" s="72"/>
      <c r="H2" s="72"/>
      <c r="I2" s="72"/>
    </row>
    <row r="3" spans="1:12" ht="30" x14ac:dyDescent="0.45">
      <c r="A3" s="72" t="s">
        <v>132</v>
      </c>
      <c r="B3" s="72"/>
      <c r="C3" s="72"/>
      <c r="D3" s="72"/>
      <c r="E3" s="72"/>
      <c r="F3" s="72"/>
      <c r="G3" s="72"/>
      <c r="H3" s="72"/>
      <c r="I3" s="72"/>
    </row>
    <row r="4" spans="1:12" ht="30" x14ac:dyDescent="0.45">
      <c r="A4" s="72" t="s">
        <v>337</v>
      </c>
      <c r="B4" s="72"/>
      <c r="C4" s="72"/>
      <c r="D4" s="72"/>
      <c r="E4" s="72"/>
      <c r="F4" s="72"/>
      <c r="G4" s="72"/>
      <c r="H4" s="72"/>
      <c r="I4" s="72"/>
    </row>
    <row r="5" spans="1:12" ht="30" x14ac:dyDescent="0.45">
      <c r="A5" s="73" t="s">
        <v>176</v>
      </c>
      <c r="B5" s="73"/>
      <c r="C5" s="73"/>
      <c r="D5" s="73"/>
      <c r="E5" s="73"/>
      <c r="F5" s="73"/>
      <c r="G5" s="73"/>
      <c r="H5" s="73"/>
      <c r="I5" s="73"/>
    </row>
    <row r="6" spans="1:12" ht="30" x14ac:dyDescent="0.45">
      <c r="A6" s="71" t="s">
        <v>136</v>
      </c>
      <c r="C6" s="15" t="s">
        <v>177</v>
      </c>
      <c r="E6" s="71" t="s">
        <v>77</v>
      </c>
      <c r="G6" s="71" t="s">
        <v>154</v>
      </c>
      <c r="I6" s="71" t="s">
        <v>12</v>
      </c>
    </row>
    <row r="7" spans="1:12" ht="21" x14ac:dyDescent="0.55000000000000004">
      <c r="A7" s="4" t="s">
        <v>162</v>
      </c>
      <c r="C7" s="19" t="s">
        <v>178</v>
      </c>
      <c r="E7" s="6">
        <f>'سرمایه‌گذاری در سهام '!I117</f>
        <v>55658755975</v>
      </c>
      <c r="G7" s="12">
        <v>4.7731659938559837E-2</v>
      </c>
      <c r="I7" s="12">
        <v>6.8578754261859381E-4</v>
      </c>
      <c r="K7" s="6"/>
      <c r="L7" s="6"/>
    </row>
    <row r="8" spans="1:12" ht="21" x14ac:dyDescent="0.55000000000000004">
      <c r="A8" s="4" t="s">
        <v>163</v>
      </c>
      <c r="C8" s="19" t="s">
        <v>179</v>
      </c>
      <c r="E8" s="6">
        <f>'سرمایه‌گذاری در اوراق بهادار '!I39</f>
        <v>386208310727</v>
      </c>
      <c r="G8" s="12">
        <v>0.33120330180119184</v>
      </c>
      <c r="I8" s="12">
        <v>4.7585836893536066E-3</v>
      </c>
      <c r="K8" s="6"/>
      <c r="L8" s="6"/>
    </row>
    <row r="9" spans="1:12" ht="21" x14ac:dyDescent="0.55000000000000004">
      <c r="A9" s="4" t="s">
        <v>351</v>
      </c>
      <c r="C9" s="19" t="s">
        <v>180</v>
      </c>
      <c r="E9" s="6">
        <f>'درآمد سپرده بانکی '!E53</f>
        <v>451762931014</v>
      </c>
      <c r="G9" s="12">
        <v>0.3874214257626033</v>
      </c>
      <c r="I9" s="12">
        <v>5.5663010227074046E-3</v>
      </c>
      <c r="K9" s="6"/>
      <c r="L9" s="6"/>
    </row>
    <row r="10" spans="1:12" s="4" customFormat="1" ht="21.75" thickBot="1" x14ac:dyDescent="0.6">
      <c r="E10" s="7">
        <f>SUM(E7:E9)</f>
        <v>893629997716</v>
      </c>
      <c r="G10" s="51">
        <v>0.76635638750235491</v>
      </c>
      <c r="H10" s="43"/>
      <c r="I10" s="51">
        <v>1.1010672254679605E-2</v>
      </c>
      <c r="K10" s="52"/>
      <c r="L10" s="52"/>
    </row>
    <row r="11" spans="1:12" ht="19.5" thickTop="1" x14ac:dyDescent="0.45">
      <c r="L11" s="6"/>
    </row>
    <row r="14" spans="1:12" ht="21" x14ac:dyDescent="0.55000000000000004">
      <c r="I14" s="20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68" firstPageNumber="7" orientation="portrait" useFirstPageNumber="1" r:id="rId1"/>
  <headerFooter>
    <oddFooter>&amp;C&amp;"B Nazanin,Bold"&amp;12&amp;P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18"/>
  <sheetViews>
    <sheetView rightToLeft="1" view="pageBreakPreview" topLeftCell="H1" zoomScale="70" zoomScaleNormal="100" zoomScaleSheetLayoutView="70" workbookViewId="0">
      <selection activeCell="U117" sqref="U117"/>
    </sheetView>
  </sheetViews>
  <sheetFormatPr defaultRowHeight="18.75" x14ac:dyDescent="0.45"/>
  <cols>
    <col min="1" max="1" width="33.28515625" style="3" customWidth="1"/>
    <col min="2" max="2" width="1" style="3" customWidth="1"/>
    <col min="3" max="3" width="20.5703125" style="3" bestFit="1" customWidth="1"/>
    <col min="4" max="4" width="1" style="3" customWidth="1"/>
    <col min="5" max="5" width="22.42578125" style="3" bestFit="1" customWidth="1"/>
    <col min="6" max="6" width="1" style="3" customWidth="1"/>
    <col min="7" max="7" width="18.140625" style="3" bestFit="1" customWidth="1"/>
    <col min="8" max="8" width="1" style="3" customWidth="1"/>
    <col min="9" max="9" width="18.140625" style="3" bestFit="1" customWidth="1"/>
    <col min="10" max="10" width="1" style="3" customWidth="1"/>
    <col min="11" max="11" width="24.85546875" style="12" bestFit="1" customWidth="1"/>
    <col min="12" max="12" width="1" style="3" customWidth="1"/>
    <col min="13" max="13" width="20.5703125" style="3" bestFit="1" customWidth="1"/>
    <col min="14" max="14" width="1" style="3" customWidth="1"/>
    <col min="15" max="15" width="22.42578125" style="3" bestFit="1" customWidth="1"/>
    <col min="16" max="16" width="1" style="3" customWidth="1"/>
    <col min="17" max="17" width="18.42578125" style="3" bestFit="1" customWidth="1"/>
    <col min="18" max="18" width="1" style="3" customWidth="1"/>
    <col min="19" max="19" width="18.7109375" style="3" bestFit="1" customWidth="1"/>
    <col min="20" max="20" width="1" style="3" customWidth="1"/>
    <col min="21" max="21" width="24.85546875" style="50" bestFit="1" customWidth="1"/>
    <col min="22" max="22" width="1" style="3" customWidth="1"/>
    <col min="23" max="23" width="31.85546875" style="14" customWidth="1"/>
    <col min="24" max="24" width="47.28515625" style="14" customWidth="1"/>
    <col min="25" max="16384" width="9.140625" style="3"/>
  </cols>
  <sheetData>
    <row r="1" spans="1:24" s="29" customFormat="1" ht="21.75" x14ac:dyDescent="0.55000000000000004">
      <c r="K1" s="38"/>
      <c r="U1" s="48"/>
      <c r="W1" s="30"/>
      <c r="X1" s="14"/>
    </row>
    <row r="2" spans="1:24" s="29" customFormat="1" ht="21.75" x14ac:dyDescent="0.5500000000000000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W2" s="30"/>
      <c r="X2" s="14"/>
    </row>
    <row r="3" spans="1:24" s="29" customFormat="1" ht="21.75" x14ac:dyDescent="0.55000000000000004">
      <c r="A3" s="59" t="s">
        <v>132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W3" s="30"/>
      <c r="X3" s="14"/>
    </row>
    <row r="4" spans="1:24" s="29" customFormat="1" ht="21.75" x14ac:dyDescent="0.55000000000000004">
      <c r="A4" s="59" t="s">
        <v>337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W4" s="30"/>
      <c r="X4" s="14"/>
    </row>
    <row r="5" spans="1:24" s="29" customFormat="1" ht="21.75" x14ac:dyDescent="0.55000000000000004">
      <c r="K5" s="38"/>
      <c r="U5" s="48"/>
      <c r="W5" s="30"/>
      <c r="X5" s="14"/>
    </row>
    <row r="6" spans="1:24" s="29" customFormat="1" ht="21.75" x14ac:dyDescent="0.55000000000000004">
      <c r="A6" s="74" t="s">
        <v>181</v>
      </c>
      <c r="B6" s="74"/>
      <c r="C6" s="74"/>
      <c r="D6" s="74"/>
      <c r="E6" s="74"/>
      <c r="K6" s="38"/>
      <c r="U6" s="48"/>
      <c r="W6" s="30"/>
      <c r="X6" s="14"/>
    </row>
    <row r="7" spans="1:24" s="29" customFormat="1" ht="21.75" x14ac:dyDescent="0.55000000000000004">
      <c r="A7" s="63" t="s">
        <v>2</v>
      </c>
      <c r="C7" s="62" t="s">
        <v>134</v>
      </c>
      <c r="D7" s="62" t="s">
        <v>134</v>
      </c>
      <c r="E7" s="62" t="s">
        <v>134</v>
      </c>
      <c r="F7" s="62" t="s">
        <v>134</v>
      </c>
      <c r="G7" s="62" t="s">
        <v>134</v>
      </c>
      <c r="H7" s="62" t="s">
        <v>134</v>
      </c>
      <c r="I7" s="62" t="s">
        <v>134</v>
      </c>
      <c r="J7" s="62" t="s">
        <v>134</v>
      </c>
      <c r="K7" s="62" t="s">
        <v>134</v>
      </c>
      <c r="M7" s="62" t="s">
        <v>135</v>
      </c>
      <c r="N7" s="62" t="s">
        <v>135</v>
      </c>
      <c r="O7" s="62" t="s">
        <v>135</v>
      </c>
      <c r="P7" s="62" t="s">
        <v>135</v>
      </c>
      <c r="Q7" s="62" t="s">
        <v>135</v>
      </c>
      <c r="R7" s="62" t="s">
        <v>135</v>
      </c>
      <c r="S7" s="62" t="s">
        <v>135</v>
      </c>
      <c r="T7" s="62" t="s">
        <v>135</v>
      </c>
      <c r="U7" s="62" t="s">
        <v>135</v>
      </c>
      <c r="W7" s="30"/>
      <c r="X7" s="14"/>
    </row>
    <row r="8" spans="1:24" s="29" customFormat="1" ht="63" customHeight="1" x14ac:dyDescent="0.55000000000000004">
      <c r="A8" s="62" t="s">
        <v>2</v>
      </c>
      <c r="C8" s="35" t="s">
        <v>182</v>
      </c>
      <c r="E8" s="35" t="s">
        <v>183</v>
      </c>
      <c r="G8" s="35" t="s">
        <v>184</v>
      </c>
      <c r="I8" s="36" t="s">
        <v>77</v>
      </c>
      <c r="K8" s="37" t="s">
        <v>154</v>
      </c>
      <c r="M8" s="35" t="s">
        <v>182</v>
      </c>
      <c r="O8" s="35" t="s">
        <v>183</v>
      </c>
      <c r="Q8" s="35" t="s">
        <v>184</v>
      </c>
      <c r="S8" s="36" t="s">
        <v>77</v>
      </c>
      <c r="U8" s="49" t="s">
        <v>154</v>
      </c>
      <c r="W8" s="30"/>
      <c r="X8" s="14"/>
    </row>
    <row r="9" spans="1:24" ht="21" x14ac:dyDescent="0.55000000000000004">
      <c r="A9" s="4" t="s">
        <v>232</v>
      </c>
      <c r="C9" s="6">
        <v>0</v>
      </c>
      <c r="D9" s="6"/>
      <c r="E9" s="6">
        <v>0</v>
      </c>
      <c r="F9" s="6"/>
      <c r="G9" s="6">
        <v>73626351115</v>
      </c>
      <c r="H9" s="6"/>
      <c r="I9" s="6">
        <v>73626351115</v>
      </c>
      <c r="J9" s="6"/>
      <c r="K9" s="12">
        <v>6.3140253359537754E-2</v>
      </c>
      <c r="L9" s="6"/>
      <c r="M9" s="6">
        <v>0</v>
      </c>
      <c r="N9" s="6"/>
      <c r="O9" s="6">
        <v>0</v>
      </c>
      <c r="P9" s="6"/>
      <c r="Q9" s="6">
        <v>89150540344</v>
      </c>
      <c r="R9" s="6"/>
      <c r="S9" s="6">
        <v>89150540344</v>
      </c>
      <c r="T9" s="6"/>
      <c r="U9" s="12">
        <v>8.644146848099804E-3</v>
      </c>
    </row>
    <row r="10" spans="1:24" ht="21" x14ac:dyDescent="0.55000000000000004">
      <c r="A10" s="4" t="s">
        <v>240</v>
      </c>
      <c r="C10" s="6">
        <v>0</v>
      </c>
      <c r="D10" s="6"/>
      <c r="E10" s="6">
        <v>0</v>
      </c>
      <c r="F10" s="6"/>
      <c r="G10" s="6">
        <v>3063878140</v>
      </c>
      <c r="H10" s="6"/>
      <c r="I10" s="6">
        <v>3063878140</v>
      </c>
      <c r="J10" s="6"/>
      <c r="K10" s="12">
        <v>2.6275109263555049E-3</v>
      </c>
      <c r="L10" s="6"/>
      <c r="M10" s="6">
        <v>0</v>
      </c>
      <c r="N10" s="6"/>
      <c r="O10" s="6">
        <v>0</v>
      </c>
      <c r="P10" s="6"/>
      <c r="Q10" s="6">
        <v>4314310999</v>
      </c>
      <c r="R10" s="6"/>
      <c r="S10" s="6">
        <v>4314310999</v>
      </c>
      <c r="T10" s="6"/>
      <c r="U10" s="12">
        <v>4.1832093983755746E-4</v>
      </c>
    </row>
    <row r="11" spans="1:24" ht="21" x14ac:dyDescent="0.55000000000000004">
      <c r="A11" s="4" t="s">
        <v>315</v>
      </c>
      <c r="C11" s="6">
        <v>0</v>
      </c>
      <c r="D11" s="6"/>
      <c r="E11" s="6">
        <v>0</v>
      </c>
      <c r="F11" s="6"/>
      <c r="G11" s="6">
        <v>379615382618</v>
      </c>
      <c r="H11" s="6"/>
      <c r="I11" s="6">
        <v>379615382618</v>
      </c>
      <c r="J11" s="6"/>
      <c r="K11" s="12">
        <v>0.32554935936238655</v>
      </c>
      <c r="L11" s="6"/>
      <c r="M11" s="6">
        <v>0</v>
      </c>
      <c r="N11" s="6"/>
      <c r="O11" s="6">
        <v>0</v>
      </c>
      <c r="P11" s="6"/>
      <c r="Q11" s="6">
        <v>379615382618</v>
      </c>
      <c r="R11" s="6"/>
      <c r="S11" s="6">
        <v>379615382618</v>
      </c>
      <c r="T11" s="6"/>
      <c r="U11" s="12">
        <v>3.6807977837101616E-2</v>
      </c>
    </row>
    <row r="12" spans="1:24" ht="21" x14ac:dyDescent="0.55000000000000004">
      <c r="A12" s="4" t="s">
        <v>295</v>
      </c>
      <c r="C12" s="6">
        <v>0</v>
      </c>
      <c r="D12" s="6"/>
      <c r="E12" s="6">
        <v>0</v>
      </c>
      <c r="F12" s="6"/>
      <c r="G12" s="6">
        <v>21825825</v>
      </c>
      <c r="H12" s="6"/>
      <c r="I12" s="6">
        <v>21825825</v>
      </c>
      <c r="J12" s="6"/>
      <c r="K12" s="12">
        <v>1.8717321983381212E-5</v>
      </c>
      <c r="L12" s="6"/>
      <c r="M12" s="6">
        <v>0</v>
      </c>
      <c r="N12" s="6"/>
      <c r="O12" s="6">
        <v>0</v>
      </c>
      <c r="P12" s="6"/>
      <c r="Q12" s="6">
        <v>-1596679581</v>
      </c>
      <c r="R12" s="6"/>
      <c r="S12" s="6">
        <v>-1596679581</v>
      </c>
      <c r="T12" s="6"/>
      <c r="U12" s="12">
        <v>-1.5481603043873598E-4</v>
      </c>
    </row>
    <row r="13" spans="1:24" ht="21" x14ac:dyDescent="0.55000000000000004">
      <c r="A13" s="4" t="s">
        <v>341</v>
      </c>
      <c r="C13" s="6">
        <v>0</v>
      </c>
      <c r="D13" s="6"/>
      <c r="E13" s="6">
        <v>0</v>
      </c>
      <c r="F13" s="6"/>
      <c r="G13" s="6">
        <v>4551492265</v>
      </c>
      <c r="H13" s="6"/>
      <c r="I13" s="6">
        <v>4551492265</v>
      </c>
      <c r="J13" s="6"/>
      <c r="K13" s="12">
        <v>3.9032543433695651E-3</v>
      </c>
      <c r="L13" s="6"/>
      <c r="M13" s="6">
        <v>0</v>
      </c>
      <c r="N13" s="6"/>
      <c r="O13" s="6">
        <v>0</v>
      </c>
      <c r="P13" s="6"/>
      <c r="Q13" s="6">
        <v>4551492265</v>
      </c>
      <c r="R13" s="6"/>
      <c r="S13" s="6">
        <v>4551492265</v>
      </c>
      <c r="T13" s="6"/>
      <c r="U13" s="12">
        <v>4.4131832925338286E-4</v>
      </c>
    </row>
    <row r="14" spans="1:24" ht="21" x14ac:dyDescent="0.55000000000000004">
      <c r="A14" s="4" t="s">
        <v>14</v>
      </c>
      <c r="C14" s="6">
        <v>0</v>
      </c>
      <c r="D14" s="6"/>
      <c r="E14" s="6">
        <v>0</v>
      </c>
      <c r="F14" s="6"/>
      <c r="G14" s="6">
        <v>14260246567</v>
      </c>
      <c r="H14" s="6"/>
      <c r="I14" s="6">
        <v>14260246567</v>
      </c>
      <c r="J14" s="6"/>
      <c r="K14" s="12">
        <v>1.2229257155546035E-2</v>
      </c>
      <c r="L14" s="6"/>
      <c r="M14" s="6">
        <v>0</v>
      </c>
      <c r="N14" s="6"/>
      <c r="O14" s="6">
        <v>0</v>
      </c>
      <c r="P14" s="6"/>
      <c r="Q14" s="6">
        <v>25398001413</v>
      </c>
      <c r="R14" s="6"/>
      <c r="S14" s="6">
        <v>25398001413</v>
      </c>
      <c r="T14" s="6"/>
      <c r="U14" s="12">
        <v>2.4626216847937932E-3</v>
      </c>
    </row>
    <row r="15" spans="1:24" ht="21" x14ac:dyDescent="0.55000000000000004">
      <c r="A15" s="4" t="s">
        <v>285</v>
      </c>
      <c r="C15" s="6">
        <v>0</v>
      </c>
      <c r="D15" s="6"/>
      <c r="E15" s="6">
        <v>0</v>
      </c>
      <c r="F15" s="6"/>
      <c r="G15" s="6">
        <v>-3990859</v>
      </c>
      <c r="H15" s="6"/>
      <c r="I15" s="6">
        <v>-3990859</v>
      </c>
      <c r="J15" s="6"/>
      <c r="K15" s="12">
        <v>-3.4224682408694635E-6</v>
      </c>
      <c r="L15" s="6"/>
      <c r="M15" s="6">
        <v>0</v>
      </c>
      <c r="N15" s="6"/>
      <c r="O15" s="6">
        <v>0</v>
      </c>
      <c r="P15" s="6"/>
      <c r="Q15" s="6">
        <v>-10958</v>
      </c>
      <c r="R15" s="6"/>
      <c r="S15" s="6">
        <v>-10958</v>
      </c>
      <c r="T15" s="6"/>
      <c r="U15" s="12">
        <v>-1.0625012568177066E-9</v>
      </c>
    </row>
    <row r="16" spans="1:24" ht="21" x14ac:dyDescent="0.55000000000000004">
      <c r="A16" s="4" t="s">
        <v>312</v>
      </c>
      <c r="C16" s="6">
        <v>0</v>
      </c>
      <c r="D16" s="6"/>
      <c r="E16" s="6">
        <v>0</v>
      </c>
      <c r="F16" s="6"/>
      <c r="G16" s="6">
        <v>7596505612</v>
      </c>
      <c r="H16" s="6"/>
      <c r="I16" s="6">
        <v>7596505612</v>
      </c>
      <c r="J16" s="6"/>
      <c r="K16" s="12">
        <v>6.5145872602005344E-3</v>
      </c>
      <c r="L16" s="6"/>
      <c r="M16" s="6">
        <v>0</v>
      </c>
      <c r="N16" s="6"/>
      <c r="O16" s="6">
        <v>0</v>
      </c>
      <c r="P16" s="6"/>
      <c r="Q16" s="6">
        <v>7596505612</v>
      </c>
      <c r="R16" s="6"/>
      <c r="S16" s="6">
        <v>7596505612</v>
      </c>
      <c r="T16" s="6"/>
      <c r="U16" s="12">
        <v>7.3656659610994344E-4</v>
      </c>
    </row>
    <row r="17" spans="1:21" ht="21" x14ac:dyDescent="0.55000000000000004">
      <c r="A17" s="4" t="s">
        <v>227</v>
      </c>
      <c r="C17" s="6">
        <v>0</v>
      </c>
      <c r="D17" s="6"/>
      <c r="E17" s="6">
        <v>0</v>
      </c>
      <c r="F17" s="6"/>
      <c r="G17" s="6">
        <v>22790175848</v>
      </c>
      <c r="H17" s="6"/>
      <c r="I17" s="6">
        <v>22790175848</v>
      </c>
      <c r="J17" s="6"/>
      <c r="K17" s="12">
        <v>1.954432693402856E-2</v>
      </c>
      <c r="L17" s="6"/>
      <c r="M17" s="6">
        <v>0</v>
      </c>
      <c r="N17" s="6"/>
      <c r="O17" s="6">
        <v>0</v>
      </c>
      <c r="P17" s="6"/>
      <c r="Q17" s="6">
        <v>47447994842</v>
      </c>
      <c r="R17" s="6"/>
      <c r="S17" s="6">
        <v>47447994842</v>
      </c>
      <c r="T17" s="6"/>
      <c r="U17" s="12">
        <v>4.6006163673211406E-3</v>
      </c>
    </row>
    <row r="18" spans="1:21" ht="21" x14ac:dyDescent="0.55000000000000004">
      <c r="A18" s="4" t="s">
        <v>313</v>
      </c>
      <c r="C18" s="6">
        <v>0</v>
      </c>
      <c r="D18" s="6"/>
      <c r="E18" s="6">
        <v>0</v>
      </c>
      <c r="F18" s="6"/>
      <c r="G18" s="6">
        <v>3641398076</v>
      </c>
      <c r="H18" s="6"/>
      <c r="I18" s="6">
        <v>3641398076</v>
      </c>
      <c r="J18" s="6"/>
      <c r="K18" s="12">
        <v>3.1227786467708249E-3</v>
      </c>
      <c r="L18" s="6"/>
      <c r="M18" s="6">
        <v>0</v>
      </c>
      <c r="N18" s="6"/>
      <c r="O18" s="6">
        <v>0</v>
      </c>
      <c r="P18" s="6"/>
      <c r="Q18" s="6">
        <v>3641398076</v>
      </c>
      <c r="R18" s="6"/>
      <c r="S18" s="6">
        <v>3641398076</v>
      </c>
      <c r="T18" s="6"/>
      <c r="U18" s="12">
        <v>3.5307446909322671E-4</v>
      </c>
    </row>
    <row r="19" spans="1:21" ht="21" x14ac:dyDescent="0.55000000000000004">
      <c r="A19" s="4" t="s">
        <v>15</v>
      </c>
      <c r="C19" s="6">
        <v>0</v>
      </c>
      <c r="D19" s="6"/>
      <c r="E19" s="6">
        <v>0</v>
      </c>
      <c r="F19" s="6"/>
      <c r="G19" s="6">
        <v>107127712684</v>
      </c>
      <c r="H19" s="6"/>
      <c r="I19" s="6">
        <v>107127712684</v>
      </c>
      <c r="J19" s="6"/>
      <c r="K19" s="12">
        <v>9.1870245072045581E-2</v>
      </c>
      <c r="L19" s="6"/>
      <c r="M19" s="6">
        <v>0</v>
      </c>
      <c r="N19" s="6"/>
      <c r="O19" s="6">
        <v>0</v>
      </c>
      <c r="P19" s="6"/>
      <c r="Q19" s="6">
        <v>107127712684</v>
      </c>
      <c r="R19" s="6"/>
      <c r="S19" s="6">
        <v>107127712684</v>
      </c>
      <c r="T19" s="6"/>
      <c r="U19" s="12">
        <v>1.0387235751666012E-2</v>
      </c>
    </row>
    <row r="20" spans="1:21" ht="21" x14ac:dyDescent="0.55000000000000004">
      <c r="A20" s="4" t="s">
        <v>16</v>
      </c>
      <c r="C20" s="6">
        <v>0</v>
      </c>
      <c r="D20" s="6"/>
      <c r="E20" s="6">
        <v>0</v>
      </c>
      <c r="F20" s="6"/>
      <c r="G20" s="6">
        <v>141002551152</v>
      </c>
      <c r="H20" s="6"/>
      <c r="I20" s="6">
        <v>141002551152</v>
      </c>
      <c r="J20" s="6"/>
      <c r="K20" s="12">
        <v>0.12092052192254649</v>
      </c>
      <c r="L20" s="6"/>
      <c r="M20" s="6">
        <v>0</v>
      </c>
      <c r="N20" s="6"/>
      <c r="O20" s="6">
        <v>0</v>
      </c>
      <c r="P20" s="6"/>
      <c r="Q20" s="6">
        <v>141002551152</v>
      </c>
      <c r="R20" s="6"/>
      <c r="S20" s="6">
        <v>141002551152</v>
      </c>
      <c r="T20" s="6"/>
      <c r="U20" s="12">
        <v>1.3671782060002094E-2</v>
      </c>
    </row>
    <row r="21" spans="1:21" ht="21" x14ac:dyDescent="0.55000000000000004">
      <c r="A21" s="4" t="s">
        <v>294</v>
      </c>
      <c r="C21" s="6">
        <v>0</v>
      </c>
      <c r="D21" s="6"/>
      <c r="E21" s="6">
        <v>0</v>
      </c>
      <c r="F21" s="6"/>
      <c r="G21" s="6">
        <v>40849392188</v>
      </c>
      <c r="H21" s="6"/>
      <c r="I21" s="6">
        <v>40849392188</v>
      </c>
      <c r="J21" s="6"/>
      <c r="K21" s="12">
        <v>3.5031492573967447E-2</v>
      </c>
      <c r="L21" s="6"/>
      <c r="M21" s="6">
        <v>0</v>
      </c>
      <c r="N21" s="6"/>
      <c r="O21" s="6">
        <v>0</v>
      </c>
      <c r="P21" s="6"/>
      <c r="Q21" s="6">
        <v>40849392188</v>
      </c>
      <c r="R21" s="6"/>
      <c r="S21" s="6">
        <v>40849392188</v>
      </c>
      <c r="T21" s="6"/>
      <c r="U21" s="12">
        <v>3.9608076784075014E-3</v>
      </c>
    </row>
    <row r="22" spans="1:21" ht="21" x14ac:dyDescent="0.55000000000000004">
      <c r="A22" s="4" t="s">
        <v>280</v>
      </c>
      <c r="C22" s="6"/>
      <c r="D22" s="6"/>
      <c r="E22" s="6"/>
      <c r="F22" s="6"/>
      <c r="G22" s="6"/>
      <c r="H22" s="6"/>
      <c r="I22" s="6">
        <v>0</v>
      </c>
      <c r="J22" s="6"/>
      <c r="K22" s="12">
        <v>0</v>
      </c>
      <c r="L22" s="6"/>
      <c r="M22" s="6"/>
      <c r="N22" s="6"/>
      <c r="O22" s="6"/>
      <c r="P22" s="6"/>
      <c r="Q22" s="6">
        <v>-39818406126</v>
      </c>
      <c r="R22" s="6"/>
      <c r="S22" s="6">
        <v>-39818406126</v>
      </c>
      <c r="T22" s="6"/>
      <c r="U22" s="12">
        <v>-3.8608419924578267E-3</v>
      </c>
    </row>
    <row r="23" spans="1:21" ht="21" x14ac:dyDescent="0.55000000000000004">
      <c r="A23" s="4" t="s">
        <v>230</v>
      </c>
      <c r="C23" s="6">
        <v>0</v>
      </c>
      <c r="D23" s="6"/>
      <c r="E23" s="6">
        <v>0</v>
      </c>
      <c r="F23" s="6"/>
      <c r="G23" s="6">
        <v>48264066661</v>
      </c>
      <c r="H23" s="6"/>
      <c r="I23" s="6">
        <v>48264066661</v>
      </c>
      <c r="J23" s="6"/>
      <c r="K23" s="12">
        <v>4.1390145660991577E-2</v>
      </c>
      <c r="L23" s="6"/>
      <c r="M23" s="6">
        <v>0</v>
      </c>
      <c r="N23" s="6"/>
      <c r="O23" s="6">
        <v>0</v>
      </c>
      <c r="P23" s="6"/>
      <c r="Q23" s="6">
        <v>135564257805</v>
      </c>
      <c r="R23" s="6"/>
      <c r="S23" s="6">
        <v>135564257805</v>
      </c>
      <c r="T23" s="6"/>
      <c r="U23" s="12">
        <v>1.3144478399103128E-2</v>
      </c>
    </row>
    <row r="24" spans="1:21" ht="21" x14ac:dyDescent="0.55000000000000004">
      <c r="A24" s="4" t="s">
        <v>17</v>
      </c>
      <c r="C24" s="6">
        <v>0</v>
      </c>
      <c r="D24" s="6"/>
      <c r="E24" s="6">
        <v>0</v>
      </c>
      <c r="F24" s="6"/>
      <c r="G24" s="6">
        <v>19762595776</v>
      </c>
      <c r="H24" s="6"/>
      <c r="I24" s="6">
        <v>19762595776</v>
      </c>
      <c r="J24" s="6"/>
      <c r="K24" s="12">
        <v>1.6947944390042595E-2</v>
      </c>
      <c r="L24" s="6"/>
      <c r="M24" s="6">
        <v>0</v>
      </c>
      <c r="N24" s="6"/>
      <c r="O24" s="6">
        <v>0</v>
      </c>
      <c r="P24" s="6"/>
      <c r="Q24" s="6">
        <v>24849051163</v>
      </c>
      <c r="R24" s="6"/>
      <c r="S24" s="6">
        <v>24849051163</v>
      </c>
      <c r="T24" s="6"/>
      <c r="U24" s="12">
        <v>2.4093947884116619E-3</v>
      </c>
    </row>
    <row r="25" spans="1:21" ht="21" x14ac:dyDescent="0.55000000000000004">
      <c r="A25" s="4" t="s">
        <v>209</v>
      </c>
      <c r="C25" s="6">
        <v>0</v>
      </c>
      <c r="D25" s="6"/>
      <c r="E25" s="6">
        <v>88654614</v>
      </c>
      <c r="F25" s="6"/>
      <c r="G25" s="6">
        <v>674650427</v>
      </c>
      <c r="H25" s="6"/>
      <c r="I25" s="6">
        <v>763305041</v>
      </c>
      <c r="J25" s="6"/>
      <c r="K25" s="12">
        <v>6.5459272325032374E-4</v>
      </c>
      <c r="L25" s="6"/>
      <c r="M25" s="6">
        <v>234069692</v>
      </c>
      <c r="N25" s="6"/>
      <c r="O25" s="6"/>
      <c r="P25" s="6"/>
      <c r="Q25" s="6">
        <v>674650427</v>
      </c>
      <c r="R25" s="6"/>
      <c r="S25" s="6">
        <v>908720119</v>
      </c>
      <c r="T25" s="6"/>
      <c r="U25" s="12">
        <v>8.811062863050153E-5</v>
      </c>
    </row>
    <row r="26" spans="1:21" ht="21" x14ac:dyDescent="0.55000000000000004">
      <c r="A26" s="4" t="s">
        <v>277</v>
      </c>
      <c r="C26" s="6">
        <v>0</v>
      </c>
      <c r="D26" s="6"/>
      <c r="E26" s="6">
        <v>0</v>
      </c>
      <c r="F26" s="6"/>
      <c r="G26" s="6">
        <v>48095897245</v>
      </c>
      <c r="H26" s="6"/>
      <c r="I26" s="6">
        <v>48095897245</v>
      </c>
      <c r="J26" s="6"/>
      <c r="K26" s="12">
        <v>4.1245927465022848E-2</v>
      </c>
      <c r="L26" s="6"/>
      <c r="M26" s="6">
        <v>0</v>
      </c>
      <c r="N26" s="6"/>
      <c r="O26" s="6">
        <v>0</v>
      </c>
      <c r="P26" s="6"/>
      <c r="Q26" s="6">
        <v>93794497257</v>
      </c>
      <c r="R26" s="6"/>
      <c r="S26" s="6">
        <v>93794497257</v>
      </c>
      <c r="T26" s="6"/>
      <c r="U26" s="12">
        <v>9.0944306641857469E-3</v>
      </c>
    </row>
    <row r="27" spans="1:21" ht="21" x14ac:dyDescent="0.55000000000000004">
      <c r="A27" s="4" t="s">
        <v>18</v>
      </c>
      <c r="C27" s="6">
        <v>0</v>
      </c>
      <c r="D27" s="6"/>
      <c r="E27" s="6">
        <v>0</v>
      </c>
      <c r="F27" s="6"/>
      <c r="G27" s="6">
        <v>21694988680</v>
      </c>
      <c r="H27" s="6"/>
      <c r="I27" s="6">
        <v>21694988680</v>
      </c>
      <c r="J27" s="6"/>
      <c r="K27" s="12">
        <v>1.8605119785821179E-2</v>
      </c>
      <c r="L27" s="6"/>
      <c r="M27" s="6">
        <v>0</v>
      </c>
      <c r="N27" s="6"/>
      <c r="O27" s="6">
        <v>0</v>
      </c>
      <c r="P27" s="6"/>
      <c r="Q27" s="6">
        <v>121232564203</v>
      </c>
      <c r="R27" s="6"/>
      <c r="S27" s="6">
        <v>121232564203</v>
      </c>
      <c r="T27" s="6"/>
      <c r="U27" s="12">
        <v>1.1754859630673553E-2</v>
      </c>
    </row>
    <row r="28" spans="1:21" ht="21" x14ac:dyDescent="0.55000000000000004">
      <c r="A28" s="4" t="s">
        <v>239</v>
      </c>
      <c r="C28" s="6">
        <v>0</v>
      </c>
      <c r="D28" s="6"/>
      <c r="E28" s="6">
        <v>0</v>
      </c>
      <c r="F28" s="6"/>
      <c r="G28" s="6">
        <v>-99439152451</v>
      </c>
      <c r="H28" s="6"/>
      <c r="I28" s="6">
        <v>-99439152451</v>
      </c>
      <c r="J28" s="6"/>
      <c r="K28" s="12">
        <v>-8.5276713901073511E-2</v>
      </c>
      <c r="L28" s="6"/>
      <c r="M28" s="6">
        <v>0</v>
      </c>
      <c r="N28" s="6"/>
      <c r="O28" s="6">
        <v>0</v>
      </c>
      <c r="P28" s="6"/>
      <c r="Q28" s="6">
        <v>-71612490536</v>
      </c>
      <c r="R28" s="6"/>
      <c r="S28" s="6">
        <v>-71612490536</v>
      </c>
      <c r="T28" s="6"/>
      <c r="U28" s="12">
        <v>-6.9436358093033501E-3</v>
      </c>
    </row>
    <row r="29" spans="1:21" ht="21" x14ac:dyDescent="0.55000000000000004">
      <c r="A29" s="4" t="s">
        <v>241</v>
      </c>
      <c r="C29" s="6">
        <v>0</v>
      </c>
      <c r="D29" s="6"/>
      <c r="E29" s="6">
        <v>0</v>
      </c>
      <c r="F29" s="6"/>
      <c r="G29" s="6">
        <v>50232531119</v>
      </c>
      <c r="H29" s="6"/>
      <c r="I29" s="6">
        <v>50232531119</v>
      </c>
      <c r="J29" s="6"/>
      <c r="K29" s="12">
        <v>4.3078255185979887E-2</v>
      </c>
      <c r="L29" s="6"/>
      <c r="M29" s="6">
        <v>0</v>
      </c>
      <c r="N29" s="6"/>
      <c r="O29" s="6">
        <v>0</v>
      </c>
      <c r="P29" s="6"/>
      <c r="Q29" s="6">
        <v>57598347998</v>
      </c>
      <c r="R29" s="6"/>
      <c r="S29" s="6">
        <v>57598347998</v>
      </c>
      <c r="T29" s="6"/>
      <c r="U29" s="12">
        <v>5.5848071854808024E-3</v>
      </c>
    </row>
    <row r="30" spans="1:21" ht="21" x14ac:dyDescent="0.55000000000000004">
      <c r="A30" s="4" t="s">
        <v>271</v>
      </c>
      <c r="C30" s="6">
        <v>0</v>
      </c>
      <c r="D30" s="6"/>
      <c r="E30" s="6">
        <v>0</v>
      </c>
      <c r="F30" s="6"/>
      <c r="G30" s="6">
        <v>4876408634</v>
      </c>
      <c r="H30" s="6"/>
      <c r="I30" s="6">
        <v>4876408634</v>
      </c>
      <c r="J30" s="6"/>
      <c r="K30" s="12">
        <v>4.1818950956089007E-3</v>
      </c>
      <c r="L30" s="6"/>
      <c r="M30" s="6">
        <v>0</v>
      </c>
      <c r="N30" s="6"/>
      <c r="O30" s="6">
        <v>0</v>
      </c>
      <c r="P30" s="6"/>
      <c r="Q30" s="6">
        <v>5246264462</v>
      </c>
      <c r="R30" s="6"/>
      <c r="S30" s="6">
        <v>5246264462</v>
      </c>
      <c r="T30" s="6"/>
      <c r="U30" s="12">
        <v>5.0868430228810625E-4</v>
      </c>
    </row>
    <row r="31" spans="1:21" ht="21" x14ac:dyDescent="0.55000000000000004">
      <c r="A31" s="4" t="s">
        <v>151</v>
      </c>
      <c r="C31" s="6">
        <v>0</v>
      </c>
      <c r="D31" s="6"/>
      <c r="E31" s="6">
        <v>0</v>
      </c>
      <c r="F31" s="6"/>
      <c r="G31" s="6">
        <v>564285677</v>
      </c>
      <c r="H31" s="6"/>
      <c r="I31" s="6">
        <v>564285677</v>
      </c>
      <c r="J31" s="6"/>
      <c r="K31" s="12">
        <v>4.8391832643298704E-4</v>
      </c>
      <c r="L31" s="6"/>
      <c r="M31" s="6">
        <v>0</v>
      </c>
      <c r="N31" s="6"/>
      <c r="O31" s="6">
        <v>0</v>
      </c>
      <c r="P31" s="6"/>
      <c r="Q31" s="6">
        <v>13898640687</v>
      </c>
      <c r="R31" s="6"/>
      <c r="S31" s="6">
        <v>13898640687</v>
      </c>
      <c r="T31" s="6"/>
      <c r="U31" s="12">
        <v>1.3476294212443156E-3</v>
      </c>
    </row>
    <row r="32" spans="1:21" ht="21" x14ac:dyDescent="0.55000000000000004">
      <c r="A32" s="4" t="s">
        <v>314</v>
      </c>
      <c r="C32" s="6">
        <v>0</v>
      </c>
      <c r="D32" s="6"/>
      <c r="E32" s="6">
        <v>0</v>
      </c>
      <c r="F32" s="6"/>
      <c r="G32" s="6">
        <v>557000012</v>
      </c>
      <c r="H32" s="6"/>
      <c r="I32" s="6">
        <v>557000012</v>
      </c>
      <c r="J32" s="6"/>
      <c r="K32" s="12">
        <v>4.7767030888184976E-4</v>
      </c>
      <c r="L32" s="6"/>
      <c r="M32" s="6">
        <v>0</v>
      </c>
      <c r="N32" s="6"/>
      <c r="O32" s="6">
        <v>0</v>
      </c>
      <c r="P32" s="6"/>
      <c r="Q32" s="6">
        <v>557000012</v>
      </c>
      <c r="R32" s="6"/>
      <c r="S32" s="6">
        <v>557000012</v>
      </c>
      <c r="T32" s="6"/>
      <c r="U32" s="12">
        <v>5.4007411279200366E-5</v>
      </c>
    </row>
    <row r="33" spans="1:21" ht="21" x14ac:dyDescent="0.55000000000000004">
      <c r="A33" s="4" t="s">
        <v>275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12">
        <v>0</v>
      </c>
      <c r="L33" s="6"/>
      <c r="M33" s="6">
        <v>0</v>
      </c>
      <c r="N33" s="6"/>
      <c r="O33" s="6">
        <v>0</v>
      </c>
      <c r="P33" s="6"/>
      <c r="Q33" s="6">
        <v>38063409</v>
      </c>
      <c r="R33" s="6"/>
      <c r="S33" s="6">
        <v>38063409</v>
      </c>
      <c r="T33" s="6"/>
      <c r="U33" s="12">
        <v>3.690675296702537E-6</v>
      </c>
    </row>
    <row r="34" spans="1:21" ht="21" x14ac:dyDescent="0.55000000000000004">
      <c r="A34" s="4" t="s">
        <v>218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12">
        <v>0</v>
      </c>
      <c r="L34" s="6"/>
      <c r="M34" s="6">
        <v>0</v>
      </c>
      <c r="N34" s="6"/>
      <c r="O34" s="6">
        <v>0</v>
      </c>
      <c r="P34" s="6"/>
      <c r="Q34" s="6">
        <v>52515579631</v>
      </c>
      <c r="R34" s="6"/>
      <c r="S34" s="6">
        <v>52515579631</v>
      </c>
      <c r="T34" s="6"/>
      <c r="U34" s="12">
        <v>5.0919756671334044E-3</v>
      </c>
    </row>
    <row r="35" spans="1:21" ht="21" x14ac:dyDescent="0.55000000000000004">
      <c r="A35" s="4" t="s">
        <v>221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12">
        <v>0</v>
      </c>
      <c r="L35" s="6"/>
      <c r="M35" s="6">
        <v>0</v>
      </c>
      <c r="N35" s="6"/>
      <c r="O35" s="6">
        <v>0</v>
      </c>
      <c r="P35" s="6"/>
      <c r="Q35" s="6">
        <v>2267155293</v>
      </c>
      <c r="R35" s="6"/>
      <c r="S35" s="6">
        <v>2267155293</v>
      </c>
      <c r="T35" s="6"/>
      <c r="U35" s="12">
        <v>2.1982618618483443E-4</v>
      </c>
    </row>
    <row r="36" spans="1:21" ht="21" x14ac:dyDescent="0.55000000000000004">
      <c r="A36" s="4" t="s">
        <v>288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12">
        <v>0</v>
      </c>
      <c r="L36" s="6"/>
      <c r="M36" s="6">
        <v>0</v>
      </c>
      <c r="N36" s="6"/>
      <c r="O36" s="6">
        <v>0</v>
      </c>
      <c r="P36" s="6"/>
      <c r="Q36" s="6">
        <v>-972656774</v>
      </c>
      <c r="R36" s="6"/>
      <c r="S36" s="6">
        <v>-972656774</v>
      </c>
      <c r="T36" s="6"/>
      <c r="U36" s="12">
        <v>-9.4310005915975172E-5</v>
      </c>
    </row>
    <row r="37" spans="1:21" ht="21" x14ac:dyDescent="0.55000000000000004">
      <c r="A37" s="4" t="s">
        <v>276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12">
        <v>0</v>
      </c>
      <c r="L37" s="6"/>
      <c r="M37" s="6">
        <v>0</v>
      </c>
      <c r="N37" s="6"/>
      <c r="O37" s="6">
        <v>0</v>
      </c>
      <c r="P37" s="6"/>
      <c r="Q37" s="6">
        <v>1178713454</v>
      </c>
      <c r="R37" s="6"/>
      <c r="S37" s="6">
        <v>1178713454</v>
      </c>
      <c r="T37" s="6"/>
      <c r="U37" s="12">
        <v>1.1428951691028837E-4</v>
      </c>
    </row>
    <row r="38" spans="1:21" ht="21" x14ac:dyDescent="0.55000000000000004">
      <c r="A38" s="4" t="s">
        <v>225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12">
        <v>0</v>
      </c>
      <c r="L38" s="6"/>
      <c r="M38" s="6">
        <v>0</v>
      </c>
      <c r="N38" s="6"/>
      <c r="O38" s="6">
        <v>0</v>
      </c>
      <c r="P38" s="6"/>
      <c r="Q38" s="6">
        <v>32859935899</v>
      </c>
      <c r="R38" s="6"/>
      <c r="S38" s="6">
        <v>32859935899</v>
      </c>
      <c r="T38" s="6"/>
      <c r="U38" s="12">
        <v>3.1861400977949237E-3</v>
      </c>
    </row>
    <row r="39" spans="1:21" ht="21" x14ac:dyDescent="0.55000000000000004">
      <c r="A39" s="4" t="s">
        <v>236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12">
        <v>0</v>
      </c>
      <c r="L39" s="6"/>
      <c r="M39" s="6">
        <v>0</v>
      </c>
      <c r="N39" s="6"/>
      <c r="O39" s="6">
        <v>0</v>
      </c>
      <c r="P39" s="6"/>
      <c r="Q39" s="6">
        <v>288884267</v>
      </c>
      <c r="R39" s="6"/>
      <c r="S39" s="6">
        <v>288884267</v>
      </c>
      <c r="T39" s="6"/>
      <c r="U39" s="12">
        <v>2.8010576452122823E-5</v>
      </c>
    </row>
    <row r="40" spans="1:21" ht="21" x14ac:dyDescent="0.55000000000000004">
      <c r="A40" s="4" t="s">
        <v>228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12">
        <v>0</v>
      </c>
      <c r="L40" s="6"/>
      <c r="M40" s="6">
        <v>0</v>
      </c>
      <c r="N40" s="6"/>
      <c r="O40" s="6">
        <v>0</v>
      </c>
      <c r="P40" s="6"/>
      <c r="Q40" s="6">
        <v>79796113296</v>
      </c>
      <c r="R40" s="6"/>
      <c r="S40" s="6">
        <v>79796113296</v>
      </c>
      <c r="T40" s="6"/>
      <c r="U40" s="12">
        <v>7.7371300115137891E-3</v>
      </c>
    </row>
    <row r="41" spans="1:21" ht="21" x14ac:dyDescent="0.55000000000000004">
      <c r="A41" s="4" t="s">
        <v>243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12">
        <v>0</v>
      </c>
      <c r="L41" s="6"/>
      <c r="M41" s="6">
        <v>0</v>
      </c>
      <c r="N41" s="6"/>
      <c r="O41" s="6">
        <v>0</v>
      </c>
      <c r="P41" s="6"/>
      <c r="Q41" s="6">
        <v>17479303073</v>
      </c>
      <c r="R41" s="6"/>
      <c r="S41" s="6">
        <v>17479303073</v>
      </c>
      <c r="T41" s="6"/>
      <c r="U41" s="12">
        <v>1.6948148825844222E-3</v>
      </c>
    </row>
    <row r="42" spans="1:21" ht="21" x14ac:dyDescent="0.55000000000000004">
      <c r="A42" s="4" t="s">
        <v>233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12">
        <v>0</v>
      </c>
      <c r="L42" s="6"/>
      <c r="M42" s="6">
        <v>0</v>
      </c>
      <c r="N42" s="6"/>
      <c r="O42" s="6">
        <v>0</v>
      </c>
      <c r="P42" s="6"/>
      <c r="Q42" s="6">
        <v>31793375806</v>
      </c>
      <c r="R42" s="6"/>
      <c r="S42" s="6">
        <v>31793375806</v>
      </c>
      <c r="T42" s="6"/>
      <c r="U42" s="12">
        <v>3.0827251097237324E-3</v>
      </c>
    </row>
    <row r="43" spans="1:21" ht="21" x14ac:dyDescent="0.55000000000000004">
      <c r="A43" s="4" t="s">
        <v>234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12">
        <v>0</v>
      </c>
      <c r="L43" s="6"/>
      <c r="M43" s="6">
        <v>0</v>
      </c>
      <c r="N43" s="6"/>
      <c r="O43" s="6">
        <v>0</v>
      </c>
      <c r="P43" s="6"/>
      <c r="Q43" s="6">
        <v>10229087279</v>
      </c>
      <c r="R43" s="6"/>
      <c r="S43" s="6">
        <v>10229087279</v>
      </c>
      <c r="T43" s="6"/>
      <c r="U43" s="12">
        <v>9.9182497627628343E-4</v>
      </c>
    </row>
    <row r="44" spans="1:21" ht="21" x14ac:dyDescent="0.55000000000000004">
      <c r="A44" s="4" t="s">
        <v>235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12">
        <v>0</v>
      </c>
      <c r="L44" s="6"/>
      <c r="M44" s="6">
        <v>0</v>
      </c>
      <c r="N44" s="6"/>
      <c r="O44" s="6">
        <v>0</v>
      </c>
      <c r="P44" s="6"/>
      <c r="Q44" s="6">
        <v>2285660581</v>
      </c>
      <c r="R44" s="6"/>
      <c r="S44" s="6">
        <v>2285660581</v>
      </c>
      <c r="T44" s="6"/>
      <c r="U44" s="12">
        <v>2.2162048183712259E-4</v>
      </c>
    </row>
    <row r="45" spans="1:21" ht="21" x14ac:dyDescent="0.55000000000000004">
      <c r="A45" s="4" t="s">
        <v>272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12">
        <v>0</v>
      </c>
      <c r="L45" s="6"/>
      <c r="M45" s="6">
        <v>0</v>
      </c>
      <c r="N45" s="6"/>
      <c r="O45" s="6">
        <v>0</v>
      </c>
      <c r="P45" s="6"/>
      <c r="Q45" s="6">
        <v>-5991055373</v>
      </c>
      <c r="R45" s="6"/>
      <c r="S45" s="6">
        <v>-5991055373</v>
      </c>
      <c r="T45" s="6"/>
      <c r="U45" s="12">
        <v>-5.8090015180479776E-4</v>
      </c>
    </row>
    <row r="46" spans="1:21" ht="21" x14ac:dyDescent="0.55000000000000004">
      <c r="A46" s="4" t="s">
        <v>273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J46" s="6"/>
      <c r="K46" s="12">
        <v>0</v>
      </c>
      <c r="L46" s="6"/>
      <c r="M46" s="6">
        <v>0</v>
      </c>
      <c r="N46" s="6"/>
      <c r="O46" s="6">
        <v>0</v>
      </c>
      <c r="P46" s="6"/>
      <c r="Q46" s="6">
        <v>106251027</v>
      </c>
      <c r="R46" s="6"/>
      <c r="S46" s="6">
        <v>106251027</v>
      </c>
      <c r="T46" s="6"/>
      <c r="U46" s="12">
        <v>1.0302231221543354E-5</v>
      </c>
    </row>
    <row r="47" spans="1:21" ht="21" x14ac:dyDescent="0.55000000000000004">
      <c r="A47" s="4" t="s">
        <v>274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12">
        <v>0</v>
      </c>
      <c r="L47" s="6"/>
      <c r="M47" s="6">
        <v>0</v>
      </c>
      <c r="N47" s="6"/>
      <c r="O47" s="6">
        <v>0</v>
      </c>
      <c r="P47" s="6"/>
      <c r="Q47" s="6">
        <v>94080397</v>
      </c>
      <c r="R47" s="6"/>
      <c r="S47" s="6">
        <v>94080397</v>
      </c>
      <c r="T47" s="6"/>
      <c r="U47" s="12">
        <v>9.122151857493045E-6</v>
      </c>
    </row>
    <row r="48" spans="1:21" ht="21" x14ac:dyDescent="0.55000000000000004">
      <c r="A48" s="4" t="s">
        <v>204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12">
        <v>0</v>
      </c>
      <c r="L48" s="6"/>
      <c r="M48" s="6">
        <v>0</v>
      </c>
      <c r="N48" s="6"/>
      <c r="O48" s="6">
        <v>0</v>
      </c>
      <c r="P48" s="6"/>
      <c r="Q48" s="6">
        <v>4052592461</v>
      </c>
      <c r="R48" s="6"/>
      <c r="S48" s="6">
        <v>4052592461</v>
      </c>
      <c r="T48" s="6"/>
      <c r="U48" s="12">
        <v>3.9294438612725517E-4</v>
      </c>
    </row>
    <row r="49" spans="1:24" ht="21" x14ac:dyDescent="0.55000000000000004">
      <c r="A49" s="4" t="s">
        <v>278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12">
        <v>0</v>
      </c>
      <c r="L49" s="6"/>
      <c r="M49" s="6">
        <v>0</v>
      </c>
      <c r="N49" s="6"/>
      <c r="O49" s="6">
        <v>0</v>
      </c>
      <c r="P49" s="6"/>
      <c r="Q49" s="6">
        <v>851759420</v>
      </c>
      <c r="R49" s="6"/>
      <c r="S49" s="6">
        <v>851759420</v>
      </c>
      <c r="T49" s="6"/>
      <c r="U49" s="12">
        <v>8.2587648681905527E-5</v>
      </c>
    </row>
    <row r="50" spans="1:24" ht="21" x14ac:dyDescent="0.55000000000000004">
      <c r="A50" s="4" t="s">
        <v>224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12">
        <v>0</v>
      </c>
      <c r="L50" s="6"/>
      <c r="M50" s="6">
        <v>0</v>
      </c>
      <c r="N50" s="6"/>
      <c r="O50" s="6">
        <v>0</v>
      </c>
      <c r="P50" s="6"/>
      <c r="Q50" s="6">
        <v>31130387983</v>
      </c>
      <c r="R50" s="6"/>
      <c r="S50" s="6">
        <v>31130387983</v>
      </c>
      <c r="T50" s="6"/>
      <c r="U50" s="12">
        <v>3.0184409889724702E-3</v>
      </c>
    </row>
    <row r="51" spans="1:24" ht="21" x14ac:dyDescent="0.55000000000000004">
      <c r="A51" s="4" t="s">
        <v>215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12">
        <v>0</v>
      </c>
      <c r="L51" s="6"/>
      <c r="M51" s="6">
        <v>0</v>
      </c>
      <c r="N51" s="6"/>
      <c r="O51" s="6">
        <v>0</v>
      </c>
      <c r="P51" s="6"/>
      <c r="Q51" s="6">
        <v>24136702916</v>
      </c>
      <c r="R51" s="6"/>
      <c r="S51" s="6">
        <v>24136702916</v>
      </c>
      <c r="T51" s="6"/>
      <c r="U51" s="12">
        <v>2.3403246197924439E-3</v>
      </c>
    </row>
    <row r="52" spans="1:24" ht="21" x14ac:dyDescent="0.55000000000000004">
      <c r="A52" s="4" t="s">
        <v>268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J52" s="6"/>
      <c r="K52" s="6">
        <v>0</v>
      </c>
      <c r="L52" s="6"/>
      <c r="M52" s="6">
        <v>28354481</v>
      </c>
      <c r="N52" s="6"/>
      <c r="O52" s="6">
        <v>0</v>
      </c>
      <c r="P52" s="6"/>
      <c r="Q52" s="6">
        <v>5125439381</v>
      </c>
      <c r="R52" s="6"/>
      <c r="S52" s="6">
        <v>5153793862</v>
      </c>
      <c r="T52" s="6"/>
      <c r="U52" s="12">
        <v>4.9971823834225057E-4</v>
      </c>
    </row>
    <row r="53" spans="1:24" s="17" customFormat="1" ht="21" x14ac:dyDescent="0.55000000000000004">
      <c r="A53" s="22" t="s">
        <v>152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-8972126994</v>
      </c>
      <c r="R53" s="6"/>
      <c r="S53" s="6">
        <v>-8972126994</v>
      </c>
      <c r="T53" s="16"/>
      <c r="U53" s="12">
        <v>-8.6994854968544175E-4</v>
      </c>
      <c r="W53" s="14"/>
      <c r="X53" s="14"/>
    </row>
    <row r="54" spans="1:24" ht="21" x14ac:dyDescent="0.55000000000000004">
      <c r="A54" s="22" t="s">
        <v>269</v>
      </c>
      <c r="B54" s="17"/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-12455375388</v>
      </c>
      <c r="R54" s="6"/>
      <c r="S54" s="6">
        <v>-12455375388</v>
      </c>
      <c r="T54" s="16"/>
      <c r="U54" s="12">
        <v>-1.2076886296665749E-3</v>
      </c>
    </row>
    <row r="55" spans="1:24" ht="21" x14ac:dyDescent="0.55000000000000004">
      <c r="A55" s="22" t="s">
        <v>237</v>
      </c>
      <c r="B55" s="17"/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17319239824</v>
      </c>
      <c r="R55" s="6"/>
      <c r="S55" s="6">
        <v>17319239824</v>
      </c>
      <c r="T55" s="16"/>
      <c r="U55" s="12">
        <v>1.6792949516451245E-3</v>
      </c>
    </row>
    <row r="56" spans="1:24" ht="21" x14ac:dyDescent="0.55000000000000004">
      <c r="A56" s="22" t="s">
        <v>219</v>
      </c>
      <c r="B56" s="17"/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4649236453</v>
      </c>
      <c r="R56" s="6"/>
      <c r="S56" s="6">
        <v>4649236453</v>
      </c>
      <c r="T56" s="16"/>
      <c r="U56" s="12">
        <v>4.5079572682562473E-4</v>
      </c>
    </row>
    <row r="57" spans="1:24" ht="21" x14ac:dyDescent="0.55000000000000004">
      <c r="A57" s="22" t="s">
        <v>238</v>
      </c>
      <c r="B57" s="17"/>
      <c r="C57" s="6">
        <v>0</v>
      </c>
      <c r="D57" s="6"/>
      <c r="E57" s="6">
        <v>0</v>
      </c>
      <c r="F57" s="6"/>
      <c r="G57" s="6">
        <v>0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3970812054</v>
      </c>
      <c r="R57" s="6"/>
      <c r="S57" s="6">
        <v>3970812054</v>
      </c>
      <c r="T57" s="16"/>
      <c r="U57" s="12">
        <v>3.8501485653968779E-4</v>
      </c>
    </row>
    <row r="58" spans="1:24" ht="21" x14ac:dyDescent="0.55000000000000004">
      <c r="A58" s="22" t="s">
        <v>216</v>
      </c>
      <c r="B58" s="17"/>
      <c r="C58" s="6">
        <v>0</v>
      </c>
      <c r="D58" s="6"/>
      <c r="E58" s="6">
        <v>0</v>
      </c>
      <c r="F58" s="6"/>
      <c r="G58" s="6">
        <v>0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10852032576</v>
      </c>
      <c r="R58" s="6"/>
      <c r="S58" s="6">
        <v>10852032576</v>
      </c>
      <c r="T58" s="16"/>
      <c r="U58" s="12">
        <v>1.0522265240944235E-3</v>
      </c>
    </row>
    <row r="59" spans="1:24" ht="21" x14ac:dyDescent="0.55000000000000004">
      <c r="A59" s="22" t="s">
        <v>284</v>
      </c>
      <c r="B59" s="17"/>
      <c r="C59" s="6">
        <v>0</v>
      </c>
      <c r="D59" s="6"/>
      <c r="E59" s="6">
        <v>0</v>
      </c>
      <c r="F59" s="6"/>
      <c r="G59" s="6">
        <v>0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597750080</v>
      </c>
      <c r="R59" s="6"/>
      <c r="S59" s="6">
        <v>597750080</v>
      </c>
      <c r="T59" s="16"/>
      <c r="U59" s="12">
        <v>5.7958588361278022E-5</v>
      </c>
    </row>
    <row r="60" spans="1:24" ht="21" x14ac:dyDescent="0.55000000000000004">
      <c r="A60" s="22" t="s">
        <v>222</v>
      </c>
      <c r="B60" s="17"/>
      <c r="C60" s="6">
        <v>0</v>
      </c>
      <c r="D60" s="6"/>
      <c r="E60" s="6">
        <v>0</v>
      </c>
      <c r="F60" s="6"/>
      <c r="G60" s="6">
        <v>0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9589993410</v>
      </c>
      <c r="R60" s="6"/>
      <c r="S60" s="6">
        <v>9589993410</v>
      </c>
      <c r="T60" s="16"/>
      <c r="U60" s="12">
        <v>9.2985764290915525E-4</v>
      </c>
    </row>
    <row r="61" spans="1:24" ht="21" x14ac:dyDescent="0.55000000000000004">
      <c r="A61" s="22" t="s">
        <v>296</v>
      </c>
      <c r="B61" s="17"/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101434002</v>
      </c>
      <c r="R61" s="6"/>
      <c r="S61" s="6">
        <v>101434002</v>
      </c>
      <c r="T61" s="16"/>
      <c r="U61" s="12">
        <v>9.8351665093128091E-6</v>
      </c>
    </row>
    <row r="62" spans="1:24" ht="21" x14ac:dyDescent="0.55000000000000004">
      <c r="A62" s="22" t="s">
        <v>279</v>
      </c>
      <c r="B62" s="17"/>
      <c r="C62" s="6">
        <v>0</v>
      </c>
      <c r="D62" s="6"/>
      <c r="E62" s="6">
        <v>0</v>
      </c>
      <c r="F62" s="6"/>
      <c r="G62" s="6">
        <v>0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11756019470</v>
      </c>
      <c r="R62" s="6"/>
      <c r="S62" s="6">
        <v>11756019470</v>
      </c>
      <c r="T62" s="16"/>
      <c r="U62" s="12">
        <v>1.1398782133645216E-3</v>
      </c>
    </row>
    <row r="63" spans="1:24" ht="21" x14ac:dyDescent="0.55000000000000004">
      <c r="A63" s="22" t="s">
        <v>270</v>
      </c>
      <c r="B63" s="17"/>
      <c r="C63" s="6">
        <v>0</v>
      </c>
      <c r="D63" s="6"/>
      <c r="E63" s="6">
        <v>0</v>
      </c>
      <c r="F63" s="6"/>
      <c r="G63" s="6">
        <v>0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126253280</v>
      </c>
      <c r="R63" s="6"/>
      <c r="S63" s="6">
        <v>126253280</v>
      </c>
      <c r="T63" s="16"/>
      <c r="U63" s="12">
        <v>1.2241674454951434E-5</v>
      </c>
    </row>
    <row r="64" spans="1:24" ht="21" x14ac:dyDescent="0.55000000000000004">
      <c r="A64" s="22" t="s">
        <v>217</v>
      </c>
      <c r="B64" s="17"/>
      <c r="C64" s="6">
        <v>0</v>
      </c>
      <c r="D64" s="6"/>
      <c r="E64" s="6">
        <v>0</v>
      </c>
      <c r="F64" s="6"/>
      <c r="G64" s="6">
        <v>0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16449089264</v>
      </c>
      <c r="R64" s="6"/>
      <c r="S64" s="6">
        <v>16449089264</v>
      </c>
      <c r="T64" s="16"/>
      <c r="U64" s="12">
        <v>1.5949240752424385E-3</v>
      </c>
    </row>
    <row r="65" spans="1:21" ht="21" x14ac:dyDescent="0.55000000000000004">
      <c r="A65" s="22" t="s">
        <v>226</v>
      </c>
      <c r="B65" s="17"/>
      <c r="C65" s="6">
        <v>0</v>
      </c>
      <c r="D65" s="6"/>
      <c r="E65" s="6">
        <v>0</v>
      </c>
      <c r="F65" s="6"/>
      <c r="G65" s="6">
        <v>0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4616468627</v>
      </c>
      <c r="R65" s="6"/>
      <c r="S65" s="6">
        <v>4616468627</v>
      </c>
      <c r="T65" s="16"/>
      <c r="U65" s="12">
        <v>4.476185178177598E-4</v>
      </c>
    </row>
    <row r="66" spans="1:21" ht="21" x14ac:dyDescent="0.55000000000000004">
      <c r="A66" s="22" t="s">
        <v>19</v>
      </c>
      <c r="B66" s="17"/>
      <c r="C66" s="6">
        <v>0</v>
      </c>
      <c r="D66" s="6"/>
      <c r="E66" s="6">
        <v>0</v>
      </c>
      <c r="F66" s="6"/>
      <c r="G66" s="6">
        <v>0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7368508250</v>
      </c>
      <c r="R66" s="6"/>
      <c r="S66" s="6">
        <v>7368508250</v>
      </c>
      <c r="T66" s="16"/>
      <c r="U66" s="12">
        <v>7.1445968940469422E-4</v>
      </c>
    </row>
    <row r="67" spans="1:21" ht="21" x14ac:dyDescent="0.55000000000000004">
      <c r="A67" s="22" t="s">
        <v>220</v>
      </c>
      <c r="B67" s="17"/>
      <c r="C67" s="6">
        <v>0</v>
      </c>
      <c r="D67" s="6"/>
      <c r="E67" s="6">
        <v>0</v>
      </c>
      <c r="F67" s="6"/>
      <c r="G67" s="6">
        <v>0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30018328210</v>
      </c>
      <c r="R67" s="6"/>
      <c r="S67" s="6">
        <v>30018328210</v>
      </c>
      <c r="T67" s="16"/>
      <c r="U67" s="12">
        <v>2.9106142955549748E-3</v>
      </c>
    </row>
    <row r="68" spans="1:21" ht="21" x14ac:dyDescent="0.55000000000000004">
      <c r="A68" s="22" t="s">
        <v>242</v>
      </c>
      <c r="B68" s="17"/>
      <c r="C68" s="6">
        <v>0</v>
      </c>
      <c r="D68" s="6"/>
      <c r="E68" s="6">
        <v>0</v>
      </c>
      <c r="F68" s="6"/>
      <c r="G68" s="6">
        <v>0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-915950375</v>
      </c>
      <c r="R68" s="6"/>
      <c r="S68" s="6">
        <v>-915950375</v>
      </c>
      <c r="T68" s="16"/>
      <c r="U68" s="12">
        <v>-8.8811683210453503E-5</v>
      </c>
    </row>
    <row r="69" spans="1:21" ht="21" x14ac:dyDescent="0.55000000000000004">
      <c r="A69" s="22" t="s">
        <v>227</v>
      </c>
      <c r="B69" s="17"/>
      <c r="C69" s="6">
        <v>0</v>
      </c>
      <c r="D69" s="6"/>
      <c r="E69" s="6">
        <v>3148348027</v>
      </c>
      <c r="F69" s="6"/>
      <c r="G69" s="6">
        <v>0</v>
      </c>
      <c r="H69" s="6"/>
      <c r="I69" s="6">
        <v>3148348027</v>
      </c>
      <c r="J69" s="6"/>
      <c r="K69" s="6">
        <v>2.6999503449286321E-3</v>
      </c>
      <c r="L69" s="6"/>
      <c r="M69" s="6">
        <v>21195301975</v>
      </c>
      <c r="N69" s="6"/>
      <c r="O69" s="6">
        <v>13939505198</v>
      </c>
      <c r="P69" s="6"/>
      <c r="Q69" s="6">
        <v>0</v>
      </c>
      <c r="R69" s="6"/>
      <c r="S69" s="6">
        <v>35134807173</v>
      </c>
      <c r="T69" s="16"/>
      <c r="U69" s="12">
        <v>3.4067144350575168E-3</v>
      </c>
    </row>
    <row r="70" spans="1:21" ht="21" x14ac:dyDescent="0.55000000000000004">
      <c r="A70" s="22" t="s">
        <v>239</v>
      </c>
      <c r="B70" s="17"/>
      <c r="C70" s="6">
        <v>0</v>
      </c>
      <c r="D70" s="6"/>
      <c r="E70" s="6">
        <v>187634314585</v>
      </c>
      <c r="F70" s="6"/>
      <c r="G70" s="6">
        <v>0</v>
      </c>
      <c r="H70" s="6"/>
      <c r="I70" s="6">
        <v>187634314585</v>
      </c>
      <c r="J70" s="6"/>
      <c r="K70" s="6">
        <v>0.16091084214312568</v>
      </c>
      <c r="L70" s="6"/>
      <c r="M70" s="6">
        <v>1930260300</v>
      </c>
      <c r="N70" s="6"/>
      <c r="O70" s="6">
        <v>-49194874996</v>
      </c>
      <c r="P70" s="6"/>
      <c r="Q70" s="6">
        <v>0</v>
      </c>
      <c r="R70" s="6"/>
      <c r="S70" s="6">
        <v>-47264614696</v>
      </c>
      <c r="T70" s="16"/>
      <c r="U70" s="12">
        <v>-4.5828356011593943E-3</v>
      </c>
    </row>
    <row r="71" spans="1:21" ht="21" x14ac:dyDescent="0.55000000000000004">
      <c r="A71" s="22" t="s">
        <v>302</v>
      </c>
      <c r="B71" s="17"/>
      <c r="C71" s="6">
        <v>20840386441</v>
      </c>
      <c r="D71" s="6"/>
      <c r="E71" s="6">
        <v>-20703668621</v>
      </c>
      <c r="F71" s="6"/>
      <c r="G71" s="6">
        <v>0</v>
      </c>
      <c r="H71" s="6"/>
      <c r="I71" s="6">
        <v>136717820</v>
      </c>
      <c r="J71" s="6"/>
      <c r="K71" s="6">
        <v>1.1724603573088098E-4</v>
      </c>
      <c r="L71" s="6"/>
      <c r="M71" s="6">
        <v>20840386441</v>
      </c>
      <c r="N71" s="6"/>
      <c r="O71" s="6">
        <v>-27659115498</v>
      </c>
      <c r="P71" s="6"/>
      <c r="Q71" s="6">
        <v>0</v>
      </c>
      <c r="R71" s="6"/>
      <c r="S71" s="6">
        <v>-6818729057</v>
      </c>
      <c r="T71" s="16"/>
      <c r="U71" s="12">
        <v>-6.6115241768223345E-4</v>
      </c>
    </row>
    <row r="72" spans="1:21" ht="21" x14ac:dyDescent="0.55000000000000004">
      <c r="A72" s="22" t="s">
        <v>268</v>
      </c>
      <c r="B72" s="17"/>
      <c r="C72" s="6">
        <v>0</v>
      </c>
      <c r="D72" s="6"/>
      <c r="E72" s="6">
        <v>0</v>
      </c>
      <c r="F72" s="6"/>
      <c r="G72" s="6">
        <v>0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-13</v>
      </c>
      <c r="P72" s="6"/>
      <c r="Q72" s="6">
        <v>0</v>
      </c>
      <c r="R72" s="6"/>
      <c r="S72" s="6">
        <v>-13</v>
      </c>
      <c r="T72" s="16"/>
      <c r="U72" s="12">
        <v>-1.2604961068288177E-12</v>
      </c>
    </row>
    <row r="73" spans="1:21" ht="21" x14ac:dyDescent="0.55000000000000004">
      <c r="A73" s="22" t="s">
        <v>14</v>
      </c>
      <c r="B73" s="17"/>
      <c r="C73" s="6">
        <v>3888528043</v>
      </c>
      <c r="D73" s="6"/>
      <c r="E73" s="6">
        <v>-2798439287</v>
      </c>
      <c r="F73" s="6"/>
      <c r="G73" s="6">
        <v>0</v>
      </c>
      <c r="H73" s="6"/>
      <c r="I73" s="6">
        <v>1090088756</v>
      </c>
      <c r="J73" s="6"/>
      <c r="K73" s="6">
        <v>9.3483486816720452E-4</v>
      </c>
      <c r="L73" s="6"/>
      <c r="M73" s="6">
        <v>3888528043</v>
      </c>
      <c r="N73" s="6"/>
      <c r="O73" s="6">
        <v>1212182390</v>
      </c>
      <c r="P73" s="6"/>
      <c r="Q73" s="6">
        <v>0</v>
      </c>
      <c r="R73" s="6"/>
      <c r="S73" s="6">
        <v>5100710433</v>
      </c>
      <c r="T73" s="16"/>
      <c r="U73" s="12">
        <v>4.9457120329674095E-4</v>
      </c>
    </row>
    <row r="74" spans="1:21" ht="21" x14ac:dyDescent="0.55000000000000004">
      <c r="A74" s="22" t="s">
        <v>284</v>
      </c>
      <c r="B74" s="17"/>
      <c r="C74" s="6">
        <v>0</v>
      </c>
      <c r="D74" s="6"/>
      <c r="E74" s="6">
        <v>0</v>
      </c>
      <c r="F74" s="6"/>
      <c r="G74" s="6">
        <v>0</v>
      </c>
      <c r="H74" s="6"/>
      <c r="I74" s="6">
        <v>0</v>
      </c>
      <c r="J74" s="6"/>
      <c r="K74" s="6">
        <v>0</v>
      </c>
      <c r="L74" s="6"/>
      <c r="M74" s="6">
        <v>601516800</v>
      </c>
      <c r="N74" s="6"/>
      <c r="O74" s="6">
        <v>0</v>
      </c>
      <c r="P74" s="6"/>
      <c r="Q74" s="6">
        <v>0</v>
      </c>
      <c r="R74" s="6"/>
      <c r="S74" s="6">
        <v>601516800</v>
      </c>
      <c r="T74" s="16"/>
      <c r="U74" s="12">
        <v>5.8323814199394507E-5</v>
      </c>
    </row>
    <row r="75" spans="1:21" ht="21" x14ac:dyDescent="0.55000000000000004">
      <c r="A75" s="22" t="s">
        <v>223</v>
      </c>
      <c r="B75" s="17"/>
      <c r="C75" s="6">
        <v>0</v>
      </c>
      <c r="D75" s="6"/>
      <c r="E75" s="6">
        <v>-405591666</v>
      </c>
      <c r="F75" s="6"/>
      <c r="G75" s="6">
        <v>0</v>
      </c>
      <c r="H75" s="6"/>
      <c r="I75" s="6">
        <v>-405591666</v>
      </c>
      <c r="J75" s="6"/>
      <c r="K75" s="6">
        <v>-3.4782601831994937E-4</v>
      </c>
      <c r="L75" s="6"/>
      <c r="M75" s="6">
        <v>3519040280</v>
      </c>
      <c r="N75" s="6"/>
      <c r="O75" s="6">
        <v>-405591666</v>
      </c>
      <c r="P75" s="6"/>
      <c r="Q75" s="6">
        <v>117240056786</v>
      </c>
      <c r="R75" s="6"/>
      <c r="S75" s="6">
        <v>120353505400</v>
      </c>
      <c r="T75" s="16"/>
      <c r="U75" s="12">
        <v>1.1669624999992391E-2</v>
      </c>
    </row>
    <row r="76" spans="1:21" ht="21" x14ac:dyDescent="0.55000000000000004">
      <c r="A76" s="22" t="s">
        <v>228</v>
      </c>
      <c r="B76" s="17"/>
      <c r="C76" s="6">
        <v>0</v>
      </c>
      <c r="D76" s="6"/>
      <c r="E76" s="6">
        <v>221</v>
      </c>
      <c r="F76" s="6"/>
      <c r="G76" s="6">
        <v>0</v>
      </c>
      <c r="H76" s="6"/>
      <c r="I76" s="6">
        <v>221</v>
      </c>
      <c r="J76" s="6"/>
      <c r="K76" s="6">
        <v>1.8952448112853684E-10</v>
      </c>
      <c r="L76" s="6"/>
      <c r="M76" s="6">
        <v>11368719720</v>
      </c>
      <c r="N76" s="6"/>
      <c r="O76" s="6">
        <v>3728</v>
      </c>
      <c r="P76" s="6"/>
      <c r="Q76" s="6">
        <v>0</v>
      </c>
      <c r="R76" s="6"/>
      <c r="S76" s="6">
        <v>11368723448</v>
      </c>
      <c r="T76" s="16"/>
      <c r="U76" s="12">
        <v>1.1023255112167301E-3</v>
      </c>
    </row>
    <row r="77" spans="1:21" ht="21" x14ac:dyDescent="0.55000000000000004">
      <c r="A77" s="22" t="s">
        <v>220</v>
      </c>
      <c r="B77" s="17"/>
      <c r="C77" s="6">
        <v>516267501</v>
      </c>
      <c r="D77" s="6"/>
      <c r="E77" s="6">
        <v>-1148872264</v>
      </c>
      <c r="F77" s="6"/>
      <c r="G77" s="6">
        <v>0</v>
      </c>
      <c r="H77" s="6"/>
      <c r="I77" s="6">
        <v>-632604763</v>
      </c>
      <c r="J77" s="6"/>
      <c r="K77" s="6">
        <v>-5.4250719215844347E-4</v>
      </c>
      <c r="L77" s="6"/>
      <c r="M77" s="6">
        <v>516267501</v>
      </c>
      <c r="N77" s="6"/>
      <c r="O77" s="6">
        <v>7137648973</v>
      </c>
      <c r="P77" s="6"/>
      <c r="Q77" s="6">
        <v>0</v>
      </c>
      <c r="R77" s="6"/>
      <c r="S77" s="6">
        <v>7653916474</v>
      </c>
      <c r="T77" s="16"/>
      <c r="U77" s="12">
        <v>7.4213322442076546E-4</v>
      </c>
    </row>
    <row r="78" spans="1:21" ht="21" x14ac:dyDescent="0.55000000000000004">
      <c r="A78" s="22" t="s">
        <v>151</v>
      </c>
      <c r="B78" s="17"/>
      <c r="C78" s="6">
        <v>0</v>
      </c>
      <c r="D78" s="6"/>
      <c r="E78" s="6">
        <v>1597163822</v>
      </c>
      <c r="F78" s="6"/>
      <c r="G78" s="6">
        <v>0</v>
      </c>
      <c r="H78" s="6"/>
      <c r="I78" s="6">
        <v>1597163822</v>
      </c>
      <c r="J78" s="6"/>
      <c r="K78" s="6">
        <v>1.3696906997367456E-3</v>
      </c>
      <c r="L78" s="6"/>
      <c r="M78" s="6">
        <v>7020353547</v>
      </c>
      <c r="N78" s="6"/>
      <c r="O78" s="6">
        <v>-1740845251</v>
      </c>
      <c r="P78" s="6"/>
      <c r="Q78" s="6">
        <v>0</v>
      </c>
      <c r="R78" s="6"/>
      <c r="S78" s="6">
        <v>5279508296</v>
      </c>
      <c r="T78" s="16"/>
      <c r="U78" s="12">
        <v>5.1190766562141891E-4</v>
      </c>
    </row>
    <row r="79" spans="1:21" ht="21" x14ac:dyDescent="0.55000000000000004">
      <c r="A79" s="22" t="s">
        <v>338</v>
      </c>
      <c r="B79" s="17"/>
      <c r="C79" s="6">
        <v>0</v>
      </c>
      <c r="D79" s="6"/>
      <c r="E79" s="6">
        <v>-642924369</v>
      </c>
      <c r="F79" s="6"/>
      <c r="G79" s="6">
        <v>0</v>
      </c>
      <c r="H79" s="6"/>
      <c r="I79" s="6">
        <v>-642924369</v>
      </c>
      <c r="J79" s="6"/>
      <c r="K79" s="6">
        <v>-5.5135704723808577E-4</v>
      </c>
      <c r="L79" s="6"/>
      <c r="M79" s="6">
        <v>0</v>
      </c>
      <c r="N79" s="6"/>
      <c r="O79" s="6">
        <v>-642924369</v>
      </c>
      <c r="P79" s="6"/>
      <c r="Q79" s="6">
        <v>0</v>
      </c>
      <c r="R79" s="6"/>
      <c r="S79" s="6">
        <v>-642924369</v>
      </c>
      <c r="T79" s="16"/>
      <c r="U79" s="12">
        <v>-6.2338743393067249E-5</v>
      </c>
    </row>
    <row r="80" spans="1:21" ht="21" x14ac:dyDescent="0.55000000000000004">
      <c r="A80" s="22" t="s">
        <v>231</v>
      </c>
      <c r="B80" s="17"/>
      <c r="C80" s="6">
        <v>0</v>
      </c>
      <c r="D80" s="6"/>
      <c r="E80" s="6">
        <v>3196975</v>
      </c>
      <c r="F80" s="6"/>
      <c r="G80" s="6">
        <v>0</v>
      </c>
      <c r="H80" s="6"/>
      <c r="I80" s="6">
        <v>3196975</v>
      </c>
      <c r="J80" s="6"/>
      <c r="K80" s="6">
        <v>2.7416517106601994E-6</v>
      </c>
      <c r="L80" s="6"/>
      <c r="M80" s="6">
        <v>0</v>
      </c>
      <c r="N80" s="6"/>
      <c r="O80" s="6">
        <v>235613124</v>
      </c>
      <c r="P80" s="6"/>
      <c r="Q80" s="6">
        <v>-211477873034</v>
      </c>
      <c r="R80" s="6"/>
      <c r="S80" s="6">
        <v>-211242259910</v>
      </c>
      <c r="T80" s="16"/>
      <c r="U80" s="12">
        <v>-2.0482311247252017E-2</v>
      </c>
    </row>
    <row r="81" spans="1:21" ht="21" x14ac:dyDescent="0.55000000000000004">
      <c r="A81" s="22" t="s">
        <v>277</v>
      </c>
      <c r="B81" s="17"/>
      <c r="C81" s="6">
        <v>0</v>
      </c>
      <c r="D81" s="6"/>
      <c r="E81" s="6">
        <v>-1161098486</v>
      </c>
      <c r="F81" s="6"/>
      <c r="G81" s="6">
        <v>0</v>
      </c>
      <c r="H81" s="6"/>
      <c r="I81" s="6">
        <v>-1161098486</v>
      </c>
      <c r="J81" s="6"/>
      <c r="K81" s="6">
        <v>-9.9573116786551893E-4</v>
      </c>
      <c r="L81" s="6"/>
      <c r="M81" s="6">
        <v>0</v>
      </c>
      <c r="N81" s="6"/>
      <c r="O81" s="6">
        <v>1346853687</v>
      </c>
      <c r="P81" s="6"/>
      <c r="Q81" s="6">
        <v>0</v>
      </c>
      <c r="R81" s="6"/>
      <c r="S81" s="6">
        <v>1346853687</v>
      </c>
      <c r="T81" s="16"/>
      <c r="U81" s="12">
        <v>1.3059260222550301E-4</v>
      </c>
    </row>
    <row r="82" spans="1:21" ht="21" x14ac:dyDescent="0.55000000000000004">
      <c r="A82" s="22" t="s">
        <v>339</v>
      </c>
      <c r="B82" s="17"/>
      <c r="C82" s="6">
        <v>0</v>
      </c>
      <c r="D82" s="6"/>
      <c r="E82" s="6">
        <v>304963433</v>
      </c>
      <c r="F82" s="6"/>
      <c r="G82" s="6">
        <v>0</v>
      </c>
      <c r="H82" s="6"/>
      <c r="I82" s="6">
        <v>304963433</v>
      </c>
      <c r="J82" s="6"/>
      <c r="K82" s="6">
        <v>2.6152957648191091E-4</v>
      </c>
      <c r="L82" s="6"/>
      <c r="M82" s="6">
        <v>0</v>
      </c>
      <c r="N82" s="6"/>
      <c r="O82" s="6">
        <v>304963433</v>
      </c>
      <c r="P82" s="6"/>
      <c r="Q82" s="6">
        <v>0</v>
      </c>
      <c r="R82" s="6"/>
      <c r="S82" s="6">
        <v>304963433</v>
      </c>
      <c r="T82" s="16"/>
      <c r="U82" s="12">
        <v>2.9569632309357767E-5</v>
      </c>
    </row>
    <row r="83" spans="1:21" ht="21" x14ac:dyDescent="0.55000000000000004">
      <c r="A83" s="22" t="s">
        <v>17</v>
      </c>
      <c r="B83" s="17"/>
      <c r="C83" s="6">
        <v>0</v>
      </c>
      <c r="D83" s="6"/>
      <c r="E83" s="6">
        <v>1869167904</v>
      </c>
      <c r="F83" s="6"/>
      <c r="G83" s="6">
        <v>0</v>
      </c>
      <c r="H83" s="6"/>
      <c r="I83" s="6">
        <v>1869167904</v>
      </c>
      <c r="J83" s="6"/>
      <c r="K83" s="6">
        <v>1.6029551002159038E-3</v>
      </c>
      <c r="L83" s="6"/>
      <c r="M83" s="6">
        <v>0</v>
      </c>
      <c r="N83" s="6"/>
      <c r="O83" s="6">
        <v>1308631990</v>
      </c>
      <c r="P83" s="6"/>
      <c r="Q83" s="6">
        <v>0</v>
      </c>
      <c r="R83" s="6"/>
      <c r="S83" s="6">
        <v>1308631990</v>
      </c>
      <c r="T83" s="16"/>
      <c r="U83" s="12">
        <v>1.2688657912820372E-4</v>
      </c>
    </row>
    <row r="84" spans="1:21" ht="21" x14ac:dyDescent="0.55000000000000004">
      <c r="A84" s="22" t="s">
        <v>315</v>
      </c>
      <c r="B84" s="17"/>
      <c r="C84" s="6">
        <v>0</v>
      </c>
      <c r="D84" s="6"/>
      <c r="E84" s="6">
        <v>-334516224567</v>
      </c>
      <c r="F84" s="6"/>
      <c r="G84" s="6">
        <v>0</v>
      </c>
      <c r="H84" s="6"/>
      <c r="I84" s="6">
        <v>-334516224567</v>
      </c>
      <c r="J84" s="6"/>
      <c r="K84" s="6">
        <v>-0.28687336601872299</v>
      </c>
      <c r="L84" s="6"/>
      <c r="M84" s="6">
        <v>0</v>
      </c>
      <c r="N84" s="6"/>
      <c r="O84" s="6">
        <v>-69479726762</v>
      </c>
      <c r="P84" s="6"/>
      <c r="Q84" s="6">
        <v>0</v>
      </c>
      <c r="R84" s="6"/>
      <c r="S84" s="6">
        <v>-69479726762</v>
      </c>
      <c r="T84" s="16"/>
      <c r="U84" s="12">
        <v>-6.7368403913100781E-3</v>
      </c>
    </row>
    <row r="85" spans="1:21" ht="21" x14ac:dyDescent="0.55000000000000004">
      <c r="A85" s="22" t="s">
        <v>229</v>
      </c>
      <c r="B85" s="17"/>
      <c r="C85" s="6">
        <v>0</v>
      </c>
      <c r="D85" s="6"/>
      <c r="E85" s="6">
        <v>35137885394</v>
      </c>
      <c r="F85" s="6"/>
      <c r="G85" s="6">
        <v>0</v>
      </c>
      <c r="H85" s="6"/>
      <c r="I85" s="6">
        <v>35137885394</v>
      </c>
      <c r="J85" s="6"/>
      <c r="K85" s="6">
        <v>3.0133436639148612E-2</v>
      </c>
      <c r="L85" s="6"/>
      <c r="M85" s="6">
        <v>0</v>
      </c>
      <c r="N85" s="6"/>
      <c r="O85" s="6">
        <v>43700749860</v>
      </c>
      <c r="P85" s="6"/>
      <c r="Q85" s="6">
        <v>0</v>
      </c>
      <c r="R85" s="6"/>
      <c r="S85" s="6">
        <v>43700749860</v>
      </c>
      <c r="T85" s="16"/>
      <c r="U85" s="12">
        <v>4.2372788510792311E-3</v>
      </c>
    </row>
    <row r="86" spans="1:21" ht="21" x14ac:dyDescent="0.55000000000000004">
      <c r="A86" s="22" t="s">
        <v>341</v>
      </c>
      <c r="B86" s="17"/>
      <c r="C86" s="6">
        <v>0</v>
      </c>
      <c r="D86" s="6"/>
      <c r="E86" s="6">
        <v>-899056907</v>
      </c>
      <c r="F86" s="6"/>
      <c r="G86" s="6">
        <v>0</v>
      </c>
      <c r="H86" s="6"/>
      <c r="I86" s="6">
        <v>-899056907</v>
      </c>
      <c r="J86" s="6"/>
      <c r="K86" s="6">
        <v>-7.7101037920453478E-4</v>
      </c>
      <c r="L86" s="6"/>
      <c r="M86" s="6">
        <v>0</v>
      </c>
      <c r="N86" s="6"/>
      <c r="O86" s="6">
        <v>-899056907</v>
      </c>
      <c r="P86" s="6"/>
      <c r="Q86" s="6">
        <v>0</v>
      </c>
      <c r="R86" s="6"/>
      <c r="S86" s="6">
        <v>-899056907</v>
      </c>
      <c r="T86" s="16"/>
      <c r="U86" s="12">
        <v>-8.7173671622389106E-5</v>
      </c>
    </row>
    <row r="87" spans="1:21" ht="21" x14ac:dyDescent="0.55000000000000004">
      <c r="A87" s="22" t="s">
        <v>287</v>
      </c>
      <c r="B87" s="17"/>
      <c r="C87" s="6">
        <v>0</v>
      </c>
      <c r="D87" s="6"/>
      <c r="E87" s="6">
        <v>3259872588</v>
      </c>
      <c r="F87" s="6"/>
      <c r="G87" s="6">
        <v>0</v>
      </c>
      <c r="H87" s="6"/>
      <c r="I87" s="6">
        <v>3259872588</v>
      </c>
      <c r="J87" s="6"/>
      <c r="K87" s="6">
        <v>2.7955912252752967E-3</v>
      </c>
      <c r="L87" s="6"/>
      <c r="M87" s="6">
        <v>0</v>
      </c>
      <c r="N87" s="6"/>
      <c r="O87" s="6">
        <v>-2069821993</v>
      </c>
      <c r="P87" s="6"/>
      <c r="Q87" s="6">
        <v>0</v>
      </c>
      <c r="R87" s="6"/>
      <c r="S87" s="6">
        <v>-2069821993</v>
      </c>
      <c r="T87" s="16"/>
      <c r="U87" s="12">
        <v>-2.0069250492347419E-4</v>
      </c>
    </row>
    <row r="88" spans="1:21" ht="21" x14ac:dyDescent="0.55000000000000004">
      <c r="A88" s="22" t="s">
        <v>285</v>
      </c>
      <c r="B88" s="17"/>
      <c r="C88" s="6">
        <v>0</v>
      </c>
      <c r="D88" s="6"/>
      <c r="E88" s="6">
        <v>117347764</v>
      </c>
      <c r="F88" s="6"/>
      <c r="G88" s="6">
        <v>0</v>
      </c>
      <c r="H88" s="6"/>
      <c r="I88" s="6">
        <v>117347764</v>
      </c>
      <c r="J88" s="6"/>
      <c r="K88" s="6">
        <v>1.0063472436060631E-4</v>
      </c>
      <c r="L88" s="6"/>
      <c r="M88" s="6">
        <v>0</v>
      </c>
      <c r="N88" s="6"/>
      <c r="O88" s="6">
        <v>4902948024</v>
      </c>
      <c r="P88" s="6"/>
      <c r="Q88" s="6">
        <v>0</v>
      </c>
      <c r="R88" s="6"/>
      <c r="S88" s="6">
        <v>4902948024</v>
      </c>
      <c r="T88" s="16"/>
      <c r="U88" s="12">
        <v>4.7539591509508037E-4</v>
      </c>
    </row>
    <row r="89" spans="1:21" ht="21" x14ac:dyDescent="0.55000000000000004">
      <c r="A89" s="22" t="s">
        <v>294</v>
      </c>
      <c r="B89" s="17"/>
      <c r="C89" s="6">
        <v>0</v>
      </c>
      <c r="D89" s="6"/>
      <c r="E89" s="6">
        <v>-5536773208</v>
      </c>
      <c r="F89" s="6"/>
      <c r="G89" s="6">
        <v>0</v>
      </c>
      <c r="H89" s="6"/>
      <c r="I89" s="6">
        <v>-5536773208</v>
      </c>
      <c r="J89" s="6"/>
      <c r="K89" s="6">
        <v>-4.7482084586994771E-3</v>
      </c>
      <c r="L89" s="6"/>
      <c r="M89" s="6">
        <v>0</v>
      </c>
      <c r="N89" s="6"/>
      <c r="O89" s="6">
        <v>-20390031</v>
      </c>
      <c r="P89" s="6"/>
      <c r="Q89" s="6">
        <v>0</v>
      </c>
      <c r="R89" s="6"/>
      <c r="S89" s="6">
        <v>-20390031</v>
      </c>
      <c r="T89" s="16"/>
      <c r="U89" s="12">
        <v>-1.9770426687399155E-6</v>
      </c>
    </row>
    <row r="90" spans="1:21" ht="21" x14ac:dyDescent="0.55000000000000004">
      <c r="A90" s="22" t="s">
        <v>340</v>
      </c>
      <c r="B90" s="17"/>
      <c r="C90" s="6">
        <v>0</v>
      </c>
      <c r="D90" s="6"/>
      <c r="E90" s="6">
        <v>59320648</v>
      </c>
      <c r="F90" s="6"/>
      <c r="G90" s="6">
        <v>0</v>
      </c>
      <c r="H90" s="6"/>
      <c r="I90" s="6">
        <v>59320648</v>
      </c>
      <c r="J90" s="6"/>
      <c r="K90" s="6">
        <v>5.0872013721305772E-5</v>
      </c>
      <c r="L90" s="6"/>
      <c r="M90" s="6">
        <v>0</v>
      </c>
      <c r="N90" s="6"/>
      <c r="O90" s="6">
        <v>59320648</v>
      </c>
      <c r="P90" s="6"/>
      <c r="Q90" s="6">
        <v>0</v>
      </c>
      <c r="R90" s="6"/>
      <c r="S90" s="6">
        <v>59320648</v>
      </c>
      <c r="T90" s="16"/>
      <c r="U90" s="12">
        <v>5.7518035275817451E-6</v>
      </c>
    </row>
    <row r="91" spans="1:21" ht="21" x14ac:dyDescent="0.55000000000000004">
      <c r="A91" s="22" t="s">
        <v>286</v>
      </c>
      <c r="B91" s="17"/>
      <c r="C91" s="6">
        <v>0</v>
      </c>
      <c r="D91" s="6"/>
      <c r="E91" s="6">
        <v>202632234</v>
      </c>
      <c r="F91" s="6"/>
      <c r="G91" s="6">
        <v>0</v>
      </c>
      <c r="H91" s="6"/>
      <c r="I91" s="6">
        <v>202632234</v>
      </c>
      <c r="J91" s="6"/>
      <c r="K91" s="6">
        <v>1.7377271044690615E-4</v>
      </c>
      <c r="L91" s="6"/>
      <c r="M91" s="6">
        <v>0</v>
      </c>
      <c r="N91" s="6"/>
      <c r="O91" s="6">
        <v>848479227</v>
      </c>
      <c r="P91" s="6"/>
      <c r="Q91" s="6">
        <v>0</v>
      </c>
      <c r="R91" s="6"/>
      <c r="S91" s="6">
        <v>848479227</v>
      </c>
      <c r="T91" s="16"/>
      <c r="U91" s="12">
        <v>8.2269597104509589E-5</v>
      </c>
    </row>
    <row r="92" spans="1:21" ht="21" x14ac:dyDescent="0.55000000000000004">
      <c r="A92" s="22" t="s">
        <v>232</v>
      </c>
      <c r="B92" s="17"/>
      <c r="C92" s="6">
        <v>0</v>
      </c>
      <c r="D92" s="6"/>
      <c r="E92" s="6">
        <v>1883153506</v>
      </c>
      <c r="F92" s="6"/>
      <c r="G92" s="6">
        <v>0</v>
      </c>
      <c r="H92" s="6"/>
      <c r="I92" s="6">
        <v>1883153506</v>
      </c>
      <c r="J92" s="6"/>
      <c r="K92" s="6">
        <v>1.6149488285521945E-3</v>
      </c>
      <c r="L92" s="6"/>
      <c r="M92" s="6">
        <v>0</v>
      </c>
      <c r="N92" s="6"/>
      <c r="O92" s="6">
        <v>26765221096</v>
      </c>
      <c r="P92" s="6"/>
      <c r="Q92" s="6">
        <v>0</v>
      </c>
      <c r="R92" s="6"/>
      <c r="S92" s="6">
        <v>26765221096</v>
      </c>
      <c r="T92" s="16"/>
      <c r="U92" s="12">
        <v>2.595188999224657E-3</v>
      </c>
    </row>
    <row r="93" spans="1:21" ht="21" x14ac:dyDescent="0.55000000000000004">
      <c r="A93" s="22" t="s">
        <v>19</v>
      </c>
      <c r="B93" s="17"/>
      <c r="C93" s="6">
        <v>0</v>
      </c>
      <c r="D93" s="6"/>
      <c r="E93" s="6">
        <v>-491794594405</v>
      </c>
      <c r="F93" s="6"/>
      <c r="G93" s="6">
        <v>0</v>
      </c>
      <c r="H93" s="6"/>
      <c r="I93" s="6">
        <v>-491794594405</v>
      </c>
      <c r="J93" s="6"/>
      <c r="K93" s="6">
        <v>-0.42175165306075496</v>
      </c>
      <c r="L93" s="6"/>
      <c r="M93" s="6">
        <v>0</v>
      </c>
      <c r="N93" s="6"/>
      <c r="O93" s="6">
        <v>20606338459</v>
      </c>
      <c r="P93" s="6"/>
      <c r="Q93" s="6">
        <v>0</v>
      </c>
      <c r="R93" s="6"/>
      <c r="S93" s="6">
        <v>20606338459</v>
      </c>
      <c r="T93" s="16"/>
      <c r="U93" s="12">
        <v>1.9980161079666491E-3</v>
      </c>
    </row>
    <row r="94" spans="1:21" ht="21" x14ac:dyDescent="0.55000000000000004">
      <c r="A94" s="22" t="s">
        <v>274</v>
      </c>
      <c r="B94" s="17"/>
      <c r="C94" s="6">
        <v>0</v>
      </c>
      <c r="D94" s="6"/>
      <c r="E94" s="6">
        <v>0</v>
      </c>
      <c r="F94" s="6"/>
      <c r="G94" s="6">
        <v>0</v>
      </c>
      <c r="H94" s="6"/>
      <c r="I94" s="6">
        <v>0</v>
      </c>
      <c r="J94" s="6"/>
      <c r="K94" s="6">
        <v>0</v>
      </c>
      <c r="L94" s="6"/>
      <c r="M94" s="6">
        <v>0</v>
      </c>
      <c r="N94" s="6"/>
      <c r="O94" s="6">
        <v>-2</v>
      </c>
      <c r="P94" s="6"/>
      <c r="Q94" s="6">
        <v>0</v>
      </c>
      <c r="R94" s="6"/>
      <c r="S94" s="6">
        <v>-2</v>
      </c>
      <c r="T94" s="16"/>
      <c r="U94" s="12">
        <v>-1.9392247797366425E-13</v>
      </c>
    </row>
    <row r="95" spans="1:21" ht="21" x14ac:dyDescent="0.55000000000000004">
      <c r="A95" s="22" t="s">
        <v>275</v>
      </c>
      <c r="B95" s="17"/>
      <c r="C95" s="6">
        <v>0</v>
      </c>
      <c r="D95" s="6"/>
      <c r="E95" s="6">
        <v>0</v>
      </c>
      <c r="F95" s="6"/>
      <c r="G95" s="6">
        <v>0</v>
      </c>
      <c r="H95" s="6"/>
      <c r="I95" s="6">
        <v>0</v>
      </c>
      <c r="J95" s="6"/>
      <c r="K95" s="6">
        <v>0</v>
      </c>
      <c r="L95" s="6"/>
      <c r="M95" s="6">
        <v>0</v>
      </c>
      <c r="N95" s="6"/>
      <c r="O95" s="6">
        <v>12</v>
      </c>
      <c r="P95" s="6"/>
      <c r="Q95" s="6">
        <v>0</v>
      </c>
      <c r="R95" s="6"/>
      <c r="S95" s="6">
        <v>12</v>
      </c>
      <c r="T95" s="16"/>
      <c r="U95" s="12">
        <v>1.1635348678419855E-12</v>
      </c>
    </row>
    <row r="96" spans="1:21" ht="21" x14ac:dyDescent="0.55000000000000004">
      <c r="A96" s="22" t="s">
        <v>235</v>
      </c>
      <c r="B96" s="17"/>
      <c r="C96" s="6">
        <v>0</v>
      </c>
      <c r="D96" s="6"/>
      <c r="E96" s="6">
        <v>0</v>
      </c>
      <c r="F96" s="6"/>
      <c r="G96" s="6">
        <v>0</v>
      </c>
      <c r="H96" s="6"/>
      <c r="I96" s="6">
        <v>0</v>
      </c>
      <c r="J96" s="6"/>
      <c r="K96" s="6">
        <v>0</v>
      </c>
      <c r="L96" s="6"/>
      <c r="M96" s="6">
        <v>0</v>
      </c>
      <c r="N96" s="6"/>
      <c r="O96" s="6">
        <v>-162</v>
      </c>
      <c r="P96" s="6"/>
      <c r="Q96" s="6">
        <v>0</v>
      </c>
      <c r="R96" s="6"/>
      <c r="S96" s="6">
        <v>-162</v>
      </c>
      <c r="T96" s="16"/>
      <c r="U96" s="12">
        <v>-1.5707720715866806E-11</v>
      </c>
    </row>
    <row r="97" spans="1:21" ht="21" x14ac:dyDescent="0.55000000000000004">
      <c r="A97" s="22" t="s">
        <v>273</v>
      </c>
      <c r="B97" s="17"/>
      <c r="C97" s="6">
        <v>0</v>
      </c>
      <c r="D97" s="6"/>
      <c r="E97" s="6">
        <v>0</v>
      </c>
      <c r="F97" s="6"/>
      <c r="G97" s="6">
        <v>0</v>
      </c>
      <c r="H97" s="6"/>
      <c r="I97" s="6">
        <v>0</v>
      </c>
      <c r="J97" s="6"/>
      <c r="K97" s="6">
        <v>0</v>
      </c>
      <c r="L97" s="6"/>
      <c r="M97" s="6">
        <v>0</v>
      </c>
      <c r="N97" s="6"/>
      <c r="O97" s="6">
        <v>-18</v>
      </c>
      <c r="P97" s="6"/>
      <c r="Q97" s="6">
        <v>0</v>
      </c>
      <c r="R97" s="6"/>
      <c r="S97" s="6">
        <v>-18</v>
      </c>
      <c r="T97" s="16"/>
      <c r="U97" s="12">
        <v>-1.7453023017629783E-12</v>
      </c>
    </row>
    <row r="98" spans="1:21" ht="21" x14ac:dyDescent="0.55000000000000004">
      <c r="A98" s="22" t="s">
        <v>236</v>
      </c>
      <c r="B98" s="17"/>
      <c r="C98" s="6">
        <v>0</v>
      </c>
      <c r="D98" s="6"/>
      <c r="E98" s="6">
        <v>0</v>
      </c>
      <c r="F98" s="6"/>
      <c r="G98" s="6">
        <v>0</v>
      </c>
      <c r="H98" s="6"/>
      <c r="I98" s="6">
        <v>0</v>
      </c>
      <c r="J98" s="6"/>
      <c r="K98" s="6">
        <v>0</v>
      </c>
      <c r="L98" s="6"/>
      <c r="M98" s="6">
        <v>0</v>
      </c>
      <c r="N98" s="6"/>
      <c r="O98" s="6">
        <v>-75</v>
      </c>
      <c r="P98" s="6"/>
      <c r="Q98" s="6">
        <v>0</v>
      </c>
      <c r="R98" s="6"/>
      <c r="S98" s="6">
        <v>-75</v>
      </c>
      <c r="T98" s="16"/>
      <c r="U98" s="12">
        <v>-7.2720929240124094E-12</v>
      </c>
    </row>
    <row r="99" spans="1:21" ht="21" x14ac:dyDescent="0.55000000000000004">
      <c r="A99" s="22" t="s">
        <v>278</v>
      </c>
      <c r="B99" s="17"/>
      <c r="C99" s="6">
        <v>0</v>
      </c>
      <c r="D99" s="6"/>
      <c r="E99" s="6">
        <v>0</v>
      </c>
      <c r="F99" s="6"/>
      <c r="G99" s="6">
        <v>0</v>
      </c>
      <c r="H99" s="6"/>
      <c r="I99" s="6">
        <v>0</v>
      </c>
      <c r="J99" s="6"/>
      <c r="K99" s="6">
        <v>0</v>
      </c>
      <c r="L99" s="6"/>
      <c r="M99" s="6">
        <v>0</v>
      </c>
      <c r="N99" s="6"/>
      <c r="O99" s="6">
        <v>-94</v>
      </c>
      <c r="P99" s="6"/>
      <c r="Q99" s="6">
        <v>0</v>
      </c>
      <c r="R99" s="6"/>
      <c r="S99" s="6">
        <v>-94</v>
      </c>
      <c r="T99" s="16"/>
      <c r="U99" s="12">
        <v>-9.1143564647622198E-12</v>
      </c>
    </row>
    <row r="100" spans="1:21" ht="21" x14ac:dyDescent="0.55000000000000004">
      <c r="A100" s="22" t="s">
        <v>238</v>
      </c>
      <c r="B100" s="17"/>
      <c r="C100" s="6">
        <v>0</v>
      </c>
      <c r="D100" s="6"/>
      <c r="E100" s="6">
        <v>0</v>
      </c>
      <c r="F100" s="6"/>
      <c r="G100" s="6">
        <v>0</v>
      </c>
      <c r="H100" s="6"/>
      <c r="I100" s="6">
        <v>0</v>
      </c>
      <c r="J100" s="6"/>
      <c r="K100" s="6">
        <v>0</v>
      </c>
      <c r="L100" s="6"/>
      <c r="M100" s="6">
        <v>0</v>
      </c>
      <c r="N100" s="6"/>
      <c r="O100" s="6">
        <v>-18</v>
      </c>
      <c r="P100" s="6"/>
      <c r="Q100" s="6">
        <v>0</v>
      </c>
      <c r="R100" s="6"/>
      <c r="S100" s="6">
        <v>-18</v>
      </c>
      <c r="T100" s="16"/>
      <c r="U100" s="12">
        <v>-1.7453023017629783E-12</v>
      </c>
    </row>
    <row r="101" spans="1:21" ht="21" x14ac:dyDescent="0.55000000000000004">
      <c r="A101" s="22" t="s">
        <v>276</v>
      </c>
      <c r="B101" s="17"/>
      <c r="C101" s="6">
        <v>0</v>
      </c>
      <c r="D101" s="6"/>
      <c r="E101" s="6">
        <v>0</v>
      </c>
      <c r="F101" s="6"/>
      <c r="G101" s="6">
        <v>0</v>
      </c>
      <c r="H101" s="6"/>
      <c r="I101" s="6">
        <v>0</v>
      </c>
      <c r="J101" s="6"/>
      <c r="K101" s="6">
        <v>0</v>
      </c>
      <c r="L101" s="6"/>
      <c r="M101" s="6">
        <v>0</v>
      </c>
      <c r="N101" s="6"/>
      <c r="O101" s="6">
        <v>-14</v>
      </c>
      <c r="P101" s="6"/>
      <c r="Q101" s="6">
        <v>0</v>
      </c>
      <c r="R101" s="6"/>
      <c r="S101" s="6">
        <v>-14</v>
      </c>
      <c r="T101" s="16"/>
      <c r="U101" s="12">
        <v>-1.3574573458156498E-12</v>
      </c>
    </row>
    <row r="102" spans="1:21" ht="21" x14ac:dyDescent="0.55000000000000004">
      <c r="A102" s="22" t="s">
        <v>221</v>
      </c>
      <c r="B102" s="17"/>
      <c r="C102" s="6">
        <v>0</v>
      </c>
      <c r="D102" s="6"/>
      <c r="E102" s="6">
        <v>0</v>
      </c>
      <c r="F102" s="6"/>
      <c r="G102" s="6">
        <v>0</v>
      </c>
      <c r="H102" s="6"/>
      <c r="I102" s="6">
        <v>0</v>
      </c>
      <c r="J102" s="6"/>
      <c r="K102" s="6">
        <v>0</v>
      </c>
      <c r="L102" s="6"/>
      <c r="M102" s="6">
        <v>0</v>
      </c>
      <c r="N102" s="6"/>
      <c r="O102" s="6">
        <v>-19</v>
      </c>
      <c r="P102" s="6"/>
      <c r="Q102" s="6">
        <v>0</v>
      </c>
      <c r="R102" s="6"/>
      <c r="S102" s="6">
        <v>-19</v>
      </c>
      <c r="T102" s="16"/>
      <c r="U102" s="12">
        <v>-1.8422635407498104E-12</v>
      </c>
    </row>
    <row r="103" spans="1:21" ht="21" x14ac:dyDescent="0.55000000000000004">
      <c r="A103" s="22" t="s">
        <v>219</v>
      </c>
      <c r="B103" s="17"/>
      <c r="C103" s="6">
        <v>0</v>
      </c>
      <c r="D103" s="6"/>
      <c r="E103" s="6">
        <v>0</v>
      </c>
      <c r="F103" s="6"/>
      <c r="G103" s="6">
        <v>0</v>
      </c>
      <c r="H103" s="6"/>
      <c r="I103" s="6">
        <v>0</v>
      </c>
      <c r="J103" s="6"/>
      <c r="K103" s="6">
        <v>0</v>
      </c>
      <c r="L103" s="6"/>
      <c r="M103" s="6">
        <v>0</v>
      </c>
      <c r="N103" s="6"/>
      <c r="O103" s="6">
        <v>-58</v>
      </c>
      <c r="P103" s="6"/>
      <c r="Q103" s="6">
        <v>0</v>
      </c>
      <c r="R103" s="6"/>
      <c r="S103" s="6">
        <v>-58</v>
      </c>
      <c r="T103" s="16"/>
      <c r="U103" s="12">
        <v>-5.6237518612362639E-12</v>
      </c>
    </row>
    <row r="104" spans="1:21" ht="21" x14ac:dyDescent="0.55000000000000004">
      <c r="A104" s="22" t="s">
        <v>226</v>
      </c>
      <c r="B104" s="17"/>
      <c r="C104" s="6">
        <v>0</v>
      </c>
      <c r="D104" s="6"/>
      <c r="E104" s="6">
        <v>0</v>
      </c>
      <c r="F104" s="6"/>
      <c r="G104" s="6">
        <v>0</v>
      </c>
      <c r="H104" s="6"/>
      <c r="I104" s="6">
        <v>0</v>
      </c>
      <c r="J104" s="6"/>
      <c r="K104" s="6">
        <v>0</v>
      </c>
      <c r="L104" s="6"/>
      <c r="M104" s="6">
        <v>0</v>
      </c>
      <c r="N104" s="6"/>
      <c r="O104" s="6">
        <v>-31</v>
      </c>
      <c r="P104" s="6"/>
      <c r="Q104" s="6">
        <v>0</v>
      </c>
      <c r="R104" s="6"/>
      <c r="S104" s="6">
        <v>-31</v>
      </c>
      <c r="T104" s="16"/>
      <c r="U104" s="12">
        <v>-3.005798408591796E-12</v>
      </c>
    </row>
    <row r="105" spans="1:21" ht="21" x14ac:dyDescent="0.55000000000000004">
      <c r="A105" s="22" t="s">
        <v>270</v>
      </c>
      <c r="B105" s="17"/>
      <c r="C105" s="6">
        <v>0</v>
      </c>
      <c r="D105" s="6"/>
      <c r="E105" s="6">
        <v>0</v>
      </c>
      <c r="F105" s="6"/>
      <c r="G105" s="6">
        <v>0</v>
      </c>
      <c r="H105" s="6"/>
      <c r="I105" s="6">
        <v>0</v>
      </c>
      <c r="J105" s="6"/>
      <c r="K105" s="6">
        <v>0</v>
      </c>
      <c r="L105" s="6"/>
      <c r="M105" s="6">
        <v>0</v>
      </c>
      <c r="N105" s="6"/>
      <c r="O105" s="6">
        <v>-23</v>
      </c>
      <c r="P105" s="6"/>
      <c r="Q105" s="6">
        <v>0</v>
      </c>
      <c r="R105" s="6"/>
      <c r="S105" s="6">
        <v>-23</v>
      </c>
      <c r="T105" s="16"/>
      <c r="U105" s="12">
        <v>-2.2301084966971389E-12</v>
      </c>
    </row>
    <row r="106" spans="1:21" ht="21" x14ac:dyDescent="0.55000000000000004">
      <c r="A106" s="22" t="s">
        <v>15</v>
      </c>
      <c r="B106" s="17"/>
      <c r="C106" s="6">
        <v>0</v>
      </c>
      <c r="D106" s="6"/>
      <c r="E106" s="6">
        <v>-89049110820</v>
      </c>
      <c r="F106" s="6"/>
      <c r="G106" s="6">
        <v>0</v>
      </c>
      <c r="H106" s="6"/>
      <c r="I106" s="6">
        <v>-89049110820</v>
      </c>
      <c r="J106" s="6"/>
      <c r="K106" s="6">
        <v>-7.6366454855737897E-2</v>
      </c>
      <c r="L106" s="6"/>
      <c r="M106" s="6">
        <v>0</v>
      </c>
      <c r="N106" s="6"/>
      <c r="O106" s="6">
        <v>0</v>
      </c>
      <c r="P106" s="6"/>
      <c r="Q106" s="6">
        <v>0</v>
      </c>
      <c r="R106" s="6"/>
      <c r="S106" s="6">
        <v>0</v>
      </c>
      <c r="T106" s="16"/>
      <c r="U106" s="12">
        <v>0</v>
      </c>
    </row>
    <row r="107" spans="1:21" ht="21" x14ac:dyDescent="0.55000000000000004">
      <c r="A107" s="22" t="s">
        <v>16</v>
      </c>
      <c r="B107" s="17"/>
      <c r="C107" s="6">
        <v>0</v>
      </c>
      <c r="D107" s="6"/>
      <c r="E107" s="6">
        <v>-121516242672</v>
      </c>
      <c r="F107" s="6"/>
      <c r="G107" s="6">
        <v>0</v>
      </c>
      <c r="H107" s="6"/>
      <c r="I107" s="6">
        <v>-121516242672</v>
      </c>
      <c r="J107" s="6"/>
      <c r="K107" s="6">
        <v>-0.1042095151181003</v>
      </c>
      <c r="L107" s="6"/>
      <c r="M107" s="6">
        <v>0</v>
      </c>
      <c r="N107" s="6"/>
      <c r="O107" s="6">
        <v>0</v>
      </c>
      <c r="P107" s="6"/>
      <c r="Q107" s="6">
        <v>0</v>
      </c>
      <c r="R107" s="6"/>
      <c r="S107" s="6">
        <v>0</v>
      </c>
      <c r="T107" s="16"/>
      <c r="U107" s="12">
        <v>0</v>
      </c>
    </row>
    <row r="108" spans="1:21" ht="21" x14ac:dyDescent="0.55000000000000004">
      <c r="A108" s="22" t="s">
        <v>312</v>
      </c>
      <c r="B108" s="17"/>
      <c r="C108" s="6">
        <v>0</v>
      </c>
      <c r="D108" s="6"/>
      <c r="E108" s="6">
        <v>-353222875</v>
      </c>
      <c r="F108" s="6"/>
      <c r="G108" s="6">
        <v>0</v>
      </c>
      <c r="H108" s="6"/>
      <c r="I108" s="6">
        <v>-353222875</v>
      </c>
      <c r="J108" s="6"/>
      <c r="K108" s="6">
        <v>-3.0291575614074671E-4</v>
      </c>
      <c r="L108" s="6"/>
      <c r="M108" s="6">
        <v>0</v>
      </c>
      <c r="N108" s="6"/>
      <c r="O108" s="6">
        <v>0</v>
      </c>
      <c r="P108" s="6"/>
      <c r="Q108" s="6">
        <v>0</v>
      </c>
      <c r="R108" s="6"/>
      <c r="S108" s="6">
        <v>0</v>
      </c>
      <c r="T108" s="16"/>
      <c r="U108" s="12">
        <v>0</v>
      </c>
    </row>
    <row r="109" spans="1:21" ht="21" x14ac:dyDescent="0.55000000000000004">
      <c r="A109" s="22" t="s">
        <v>313</v>
      </c>
      <c r="B109" s="17"/>
      <c r="C109" s="6">
        <v>0</v>
      </c>
      <c r="D109" s="6"/>
      <c r="E109" s="6">
        <v>-3755739</v>
      </c>
      <c r="F109" s="6"/>
      <c r="G109" s="6">
        <v>0</v>
      </c>
      <c r="H109" s="6"/>
      <c r="I109" s="6">
        <v>-3755739</v>
      </c>
      <c r="J109" s="6"/>
      <c r="K109" s="6">
        <v>-3.2208347747928045E-6</v>
      </c>
      <c r="L109" s="6"/>
      <c r="M109" s="6">
        <v>0</v>
      </c>
      <c r="N109" s="6"/>
      <c r="O109" s="6">
        <v>0</v>
      </c>
      <c r="P109" s="6"/>
      <c r="Q109" s="6">
        <v>0</v>
      </c>
      <c r="R109" s="6"/>
      <c r="S109" s="6">
        <v>0</v>
      </c>
      <c r="T109" s="16"/>
      <c r="U109" s="12">
        <v>0</v>
      </c>
    </row>
    <row r="110" spans="1:21" ht="21" x14ac:dyDescent="0.55000000000000004">
      <c r="A110" s="22" t="s">
        <v>314</v>
      </c>
      <c r="B110" s="17"/>
      <c r="C110" s="6">
        <v>0</v>
      </c>
      <c r="D110" s="6"/>
      <c r="E110" s="6">
        <v>-49135222</v>
      </c>
      <c r="F110" s="6"/>
      <c r="G110" s="6">
        <v>0</v>
      </c>
      <c r="H110" s="6"/>
      <c r="I110" s="6">
        <v>-49135222</v>
      </c>
      <c r="J110" s="6"/>
      <c r="K110" s="6">
        <v>-4.2137228301744202E-5</v>
      </c>
      <c r="L110" s="6"/>
      <c r="M110" s="6">
        <v>0</v>
      </c>
      <c r="N110" s="6"/>
      <c r="O110" s="6">
        <v>0</v>
      </c>
      <c r="P110" s="6"/>
      <c r="Q110" s="6">
        <v>0</v>
      </c>
      <c r="R110" s="6"/>
      <c r="S110" s="6">
        <v>0</v>
      </c>
      <c r="T110" s="16"/>
      <c r="U110" s="12">
        <v>0</v>
      </c>
    </row>
    <row r="111" spans="1:21" ht="21" x14ac:dyDescent="0.55000000000000004">
      <c r="A111" s="22" t="s">
        <v>271</v>
      </c>
      <c r="B111" s="17"/>
      <c r="C111" s="6">
        <v>0</v>
      </c>
      <c r="D111" s="6"/>
      <c r="E111" s="6">
        <v>51786905</v>
      </c>
      <c r="F111" s="6"/>
      <c r="G111" s="6">
        <v>0</v>
      </c>
      <c r="H111" s="6"/>
      <c r="I111" s="6">
        <v>51786905</v>
      </c>
      <c r="J111" s="6"/>
      <c r="K111" s="6">
        <v>4.4411250223429093E-5</v>
      </c>
      <c r="L111" s="6"/>
      <c r="M111" s="6">
        <v>0</v>
      </c>
      <c r="N111" s="6"/>
      <c r="O111" s="6">
        <v>0</v>
      </c>
      <c r="P111" s="6"/>
      <c r="Q111" s="6">
        <v>0</v>
      </c>
      <c r="R111" s="6"/>
      <c r="S111" s="6">
        <v>0</v>
      </c>
      <c r="T111" s="16"/>
      <c r="U111" s="12">
        <v>0</v>
      </c>
    </row>
    <row r="112" spans="1:21" ht="21" x14ac:dyDescent="0.55000000000000004">
      <c r="A112" s="22" t="s">
        <v>240</v>
      </c>
      <c r="B112" s="17"/>
      <c r="C112" s="6">
        <v>0</v>
      </c>
      <c r="D112" s="6"/>
      <c r="E112" s="6">
        <v>-376608900</v>
      </c>
      <c r="F112" s="6"/>
      <c r="G112" s="6">
        <v>0</v>
      </c>
      <c r="H112" s="6"/>
      <c r="I112" s="6">
        <v>-376608900</v>
      </c>
      <c r="J112" s="6"/>
      <c r="K112" s="6">
        <v>-3.2297106950628514E-4</v>
      </c>
      <c r="L112" s="6"/>
      <c r="M112" s="6">
        <v>0</v>
      </c>
      <c r="N112" s="6"/>
      <c r="O112" s="6">
        <v>0</v>
      </c>
      <c r="P112" s="6"/>
      <c r="Q112" s="6">
        <v>0</v>
      </c>
      <c r="R112" s="6"/>
      <c r="S112" s="6">
        <v>0</v>
      </c>
      <c r="T112" s="16"/>
      <c r="U112" s="12">
        <v>0</v>
      </c>
    </row>
    <row r="113" spans="1:21" ht="21" x14ac:dyDescent="0.55000000000000004">
      <c r="A113" s="22" t="s">
        <v>18</v>
      </c>
      <c r="B113" s="17"/>
      <c r="C113" s="6">
        <v>0</v>
      </c>
      <c r="D113" s="6"/>
      <c r="E113" s="6">
        <v>-3894675656</v>
      </c>
      <c r="F113" s="6"/>
      <c r="G113" s="6">
        <v>0</v>
      </c>
      <c r="H113" s="6"/>
      <c r="I113" s="6">
        <v>-3894675656</v>
      </c>
      <c r="J113" s="6"/>
      <c r="K113" s="6">
        <v>-3.3399836328839088E-3</v>
      </c>
      <c r="L113" s="6"/>
      <c r="M113" s="6">
        <v>0</v>
      </c>
      <c r="N113" s="6"/>
      <c r="O113" s="6">
        <v>0</v>
      </c>
      <c r="P113" s="6"/>
      <c r="Q113" s="6">
        <v>0</v>
      </c>
      <c r="R113" s="6"/>
      <c r="S113" s="6">
        <v>0</v>
      </c>
      <c r="T113" s="16"/>
      <c r="U113" s="12">
        <v>0</v>
      </c>
    </row>
    <row r="114" spans="1:21" ht="21" x14ac:dyDescent="0.55000000000000004">
      <c r="A114" s="22" t="s">
        <v>295</v>
      </c>
      <c r="B114" s="17"/>
      <c r="C114" s="6">
        <v>0</v>
      </c>
      <c r="D114" s="6"/>
      <c r="E114" s="6">
        <v>132588867</v>
      </c>
      <c r="F114" s="6"/>
      <c r="G114" s="6">
        <v>0</v>
      </c>
      <c r="H114" s="6"/>
      <c r="I114" s="6">
        <v>132588867</v>
      </c>
      <c r="J114" s="6"/>
      <c r="K114" s="6">
        <v>1.1370514127418815E-4</v>
      </c>
      <c r="L114" s="6"/>
      <c r="M114" s="6">
        <v>0</v>
      </c>
      <c r="N114" s="6"/>
      <c r="O114" s="6">
        <v>0</v>
      </c>
      <c r="P114" s="6"/>
      <c r="Q114" s="6">
        <v>0</v>
      </c>
      <c r="R114" s="6"/>
      <c r="S114" s="6">
        <v>0</v>
      </c>
      <c r="T114" s="16"/>
      <c r="U114" s="12">
        <v>0</v>
      </c>
    </row>
    <row r="115" spans="1:21" ht="21" x14ac:dyDescent="0.55000000000000004">
      <c r="A115" s="22" t="s">
        <v>230</v>
      </c>
      <c r="B115" s="17"/>
      <c r="C115" s="6">
        <v>0</v>
      </c>
      <c r="D115" s="6"/>
      <c r="E115" s="6">
        <v>-6155870696</v>
      </c>
      <c r="F115" s="6"/>
      <c r="G115" s="6">
        <v>0</v>
      </c>
      <c r="H115" s="6"/>
      <c r="I115" s="6">
        <v>-6155870696</v>
      </c>
      <c r="J115" s="6"/>
      <c r="K115" s="6">
        <v>-5.279132124677669E-3</v>
      </c>
      <c r="L115" s="6"/>
      <c r="M115" s="6">
        <v>0</v>
      </c>
      <c r="N115" s="6"/>
      <c r="O115" s="6">
        <v>0</v>
      </c>
      <c r="P115" s="6"/>
      <c r="Q115" s="6">
        <v>0</v>
      </c>
      <c r="R115" s="6"/>
      <c r="S115" s="6">
        <v>0</v>
      </c>
      <c r="T115" s="16"/>
      <c r="U115" s="12">
        <v>0</v>
      </c>
    </row>
    <row r="116" spans="1:21" ht="21" x14ac:dyDescent="0.55000000000000004">
      <c r="A116" s="22" t="s">
        <v>241</v>
      </c>
      <c r="B116" s="17"/>
      <c r="C116" s="6">
        <v>0</v>
      </c>
      <c r="D116" s="6"/>
      <c r="E116" s="6">
        <v>-17497150148</v>
      </c>
      <c r="F116" s="6"/>
      <c r="G116" s="6">
        <v>0</v>
      </c>
      <c r="H116" s="6"/>
      <c r="I116" s="6">
        <v>-17497150148</v>
      </c>
      <c r="J116" s="6"/>
      <c r="K116" s="6">
        <v>-1.5005150692433491E-2</v>
      </c>
      <c r="L116" s="6"/>
      <c r="M116" s="6">
        <v>0</v>
      </c>
      <c r="N116" s="6"/>
      <c r="O116" s="6">
        <v>0</v>
      </c>
      <c r="P116" s="6"/>
      <c r="Q116" s="6">
        <v>0</v>
      </c>
      <c r="R116" s="6"/>
      <c r="S116" s="6">
        <v>0</v>
      </c>
      <c r="T116" s="16"/>
      <c r="U116" s="12">
        <v>0</v>
      </c>
    </row>
    <row r="117" spans="1:21" ht="21.75" thickBot="1" x14ac:dyDescent="0.6">
      <c r="A117" s="22"/>
      <c r="B117" s="17"/>
      <c r="C117" s="21">
        <v>25245181985</v>
      </c>
      <c r="D117" s="16"/>
      <c r="E117" s="21">
        <v>-863012619021</v>
      </c>
      <c r="F117" s="16"/>
      <c r="G117" s="21">
        <v>893426193011</v>
      </c>
      <c r="H117" s="16"/>
      <c r="I117" s="21">
        <v>55658755975</v>
      </c>
      <c r="J117" s="16"/>
      <c r="K117" s="24">
        <v>4.773165993855992E-2</v>
      </c>
      <c r="L117" s="16"/>
      <c r="M117" s="21">
        <v>71142798780</v>
      </c>
      <c r="N117" s="16"/>
      <c r="O117" s="21">
        <v>-29743888151</v>
      </c>
      <c r="P117" s="16"/>
      <c r="Q117" s="21">
        <v>1481182238927</v>
      </c>
      <c r="R117" s="16"/>
      <c r="S117" s="21">
        <v>1522581149556</v>
      </c>
      <c r="T117" s="16"/>
      <c r="U117" s="24">
        <v>0.14763135471894492</v>
      </c>
    </row>
    <row r="118" spans="1:21" ht="19.5" thickTop="1" x14ac:dyDescent="0.45"/>
  </sheetData>
  <mergeCells count="7">
    <mergeCell ref="A6:E6"/>
    <mergeCell ref="A2:U2"/>
    <mergeCell ref="A3:U3"/>
    <mergeCell ref="A4:U4"/>
    <mergeCell ref="M7:U7"/>
    <mergeCell ref="C7:K7"/>
    <mergeCell ref="A7:A8"/>
  </mergeCells>
  <pageMargins left="0.70866141732283472" right="0.70866141732283472" top="0.74803149606299213" bottom="0.74803149606299213" header="0.31496062992125984" footer="0.31496062992125984"/>
  <pageSetup paperSize="9" scale="50" firstPageNumber="8" orientation="landscape" useFirstPageNumber="1" r:id="rId1"/>
  <headerFooter>
    <oddFooter>&amp;C&amp;"B Nazanin,Bold"&amp;12&amp;P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40"/>
  <sheetViews>
    <sheetView rightToLeft="1" view="pageBreakPreview" topLeftCell="D1" zoomScale="70" zoomScaleNormal="100" zoomScaleSheetLayoutView="70" workbookViewId="0">
      <selection activeCell="U39" sqref="U39"/>
    </sheetView>
  </sheetViews>
  <sheetFormatPr defaultRowHeight="18.75" x14ac:dyDescent="0.45"/>
  <cols>
    <col min="1" max="1" width="31.14062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24.28515625" style="10" customWidth="1"/>
    <col min="6" max="6" width="1" style="10" customWidth="1"/>
    <col min="7" max="7" width="17.5703125" style="10" customWidth="1"/>
    <col min="8" max="8" width="1" style="10" customWidth="1"/>
    <col min="9" max="9" width="17.28515625" style="10" customWidth="1"/>
    <col min="10" max="10" width="1" style="10" customWidth="1"/>
    <col min="11" max="11" width="15.85546875" style="10" bestFit="1" customWidth="1"/>
    <col min="12" max="12" width="1" style="10" customWidth="1"/>
    <col min="13" max="13" width="21" style="10" customWidth="1"/>
    <col min="14" max="14" width="1" style="10" customWidth="1"/>
    <col min="15" max="15" width="18.42578125" style="10" customWidth="1"/>
    <col min="16" max="16" width="1" style="10" customWidth="1"/>
    <col min="17" max="17" width="16.42578125" style="10" bestFit="1" customWidth="1"/>
    <col min="18" max="18" width="1" style="10" customWidth="1"/>
    <col min="19" max="19" width="21" style="10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30" x14ac:dyDescent="0.45">
      <c r="A3" s="68" t="s">
        <v>132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30" x14ac:dyDescent="0.45">
      <c r="A4" s="68" t="s">
        <v>337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6" spans="1:19" ht="30" x14ac:dyDescent="0.75">
      <c r="A6" s="76" t="s">
        <v>185</v>
      </c>
      <c r="B6" s="76"/>
      <c r="C6" s="76"/>
      <c r="D6" s="76"/>
      <c r="E6" s="76"/>
    </row>
    <row r="7" spans="1:19" ht="30" x14ac:dyDescent="0.45">
      <c r="A7" s="69" t="s">
        <v>2</v>
      </c>
      <c r="C7" s="70" t="s">
        <v>142</v>
      </c>
      <c r="D7" s="70" t="s">
        <v>142</v>
      </c>
      <c r="E7" s="70" t="s">
        <v>142</v>
      </c>
      <c r="F7" s="70" t="s">
        <v>142</v>
      </c>
      <c r="G7" s="70" t="s">
        <v>142</v>
      </c>
      <c r="I7" s="70" t="s">
        <v>134</v>
      </c>
      <c r="J7" s="70" t="s">
        <v>134</v>
      </c>
      <c r="K7" s="70" t="s">
        <v>134</v>
      </c>
      <c r="L7" s="70" t="s">
        <v>134</v>
      </c>
      <c r="M7" s="70" t="s">
        <v>134</v>
      </c>
      <c r="O7" s="70" t="s">
        <v>135</v>
      </c>
      <c r="P7" s="70" t="s">
        <v>135</v>
      </c>
      <c r="Q7" s="70" t="s">
        <v>135</v>
      </c>
      <c r="R7" s="70" t="s">
        <v>135</v>
      </c>
      <c r="S7" s="70" t="s">
        <v>135</v>
      </c>
    </row>
    <row r="8" spans="1:19" ht="69.75" customHeight="1" x14ac:dyDescent="0.45">
      <c r="A8" s="70" t="s">
        <v>2</v>
      </c>
      <c r="C8" s="70" t="s">
        <v>143</v>
      </c>
      <c r="E8" s="75" t="s">
        <v>144</v>
      </c>
      <c r="G8" s="75" t="s">
        <v>145</v>
      </c>
      <c r="I8" s="75" t="s">
        <v>146</v>
      </c>
      <c r="K8" s="70" t="s">
        <v>139</v>
      </c>
      <c r="M8" s="75" t="s">
        <v>147</v>
      </c>
      <c r="O8" s="75" t="s">
        <v>146</v>
      </c>
      <c r="Q8" s="70" t="s">
        <v>139</v>
      </c>
      <c r="S8" s="75" t="s">
        <v>147</v>
      </c>
    </row>
    <row r="9" spans="1:19" ht="21" x14ac:dyDescent="0.55000000000000004">
      <c r="A9" s="11" t="s">
        <v>227</v>
      </c>
      <c r="C9" s="10" t="s">
        <v>328</v>
      </c>
      <c r="E9" s="18">
        <v>60476141</v>
      </c>
      <c r="G9" s="18">
        <v>380</v>
      </c>
      <c r="I9" s="6">
        <v>0</v>
      </c>
      <c r="J9" s="6"/>
      <c r="K9" s="6">
        <v>0</v>
      </c>
      <c r="L9" s="6"/>
      <c r="M9" s="6">
        <v>0</v>
      </c>
      <c r="N9" s="6"/>
      <c r="O9" s="6">
        <v>22980933580</v>
      </c>
      <c r="P9" s="6"/>
      <c r="Q9" s="6">
        <v>1785631605</v>
      </c>
      <c r="R9" s="6"/>
      <c r="S9" s="6">
        <v>21195301975</v>
      </c>
    </row>
    <row r="10" spans="1:19" ht="21" x14ac:dyDescent="0.55000000000000004">
      <c r="A10" s="11" t="s">
        <v>239</v>
      </c>
      <c r="C10" s="10" t="s">
        <v>194</v>
      </c>
      <c r="E10" s="18">
        <v>77210412</v>
      </c>
      <c r="G10" s="18">
        <v>25</v>
      </c>
      <c r="I10" s="6">
        <v>0</v>
      </c>
      <c r="J10" s="6"/>
      <c r="K10" s="6">
        <v>0</v>
      </c>
      <c r="L10" s="6"/>
      <c r="M10" s="6">
        <v>0</v>
      </c>
      <c r="N10" s="6"/>
      <c r="O10" s="6">
        <v>1930260300</v>
      </c>
      <c r="P10" s="6"/>
      <c r="Q10" s="6">
        <v>0</v>
      </c>
      <c r="R10" s="6"/>
      <c r="S10" s="6">
        <v>1930260300</v>
      </c>
    </row>
    <row r="11" spans="1:19" ht="21" x14ac:dyDescent="0.55000000000000004">
      <c r="A11" s="11" t="s">
        <v>302</v>
      </c>
      <c r="C11" s="10" t="s">
        <v>348</v>
      </c>
      <c r="E11" s="18">
        <v>24770000</v>
      </c>
      <c r="G11" s="18">
        <v>850</v>
      </c>
      <c r="I11" s="6">
        <v>21054500000</v>
      </c>
      <c r="J11" s="6"/>
      <c r="K11" s="6">
        <v>214113559</v>
      </c>
      <c r="L11" s="6"/>
      <c r="M11" s="6">
        <v>20840386441</v>
      </c>
      <c r="N11" s="6"/>
      <c r="O11" s="6">
        <v>21054500000</v>
      </c>
      <c r="P11" s="6"/>
      <c r="Q11" s="6">
        <v>214113559</v>
      </c>
      <c r="R11" s="6"/>
      <c r="S11" s="6">
        <v>20840386441</v>
      </c>
    </row>
    <row r="12" spans="1:19" ht="21" x14ac:dyDescent="0.55000000000000004">
      <c r="A12" s="11" t="s">
        <v>268</v>
      </c>
      <c r="C12" s="10" t="s">
        <v>202</v>
      </c>
      <c r="E12" s="18">
        <v>354429</v>
      </c>
      <c r="G12" s="18">
        <v>80</v>
      </c>
      <c r="I12" s="6">
        <v>0</v>
      </c>
      <c r="J12" s="6"/>
      <c r="K12" s="6">
        <v>0</v>
      </c>
      <c r="L12" s="6"/>
      <c r="M12" s="6">
        <v>0</v>
      </c>
      <c r="N12" s="6"/>
      <c r="O12" s="6">
        <v>28354481</v>
      </c>
      <c r="P12" s="6"/>
      <c r="Q12" s="6">
        <v>0</v>
      </c>
      <c r="R12" s="6"/>
      <c r="S12" s="6">
        <v>28354481</v>
      </c>
    </row>
    <row r="13" spans="1:19" x14ac:dyDescent="0.45">
      <c r="A13" s="10" t="s">
        <v>14</v>
      </c>
      <c r="C13" s="10" t="s">
        <v>349</v>
      </c>
      <c r="E13" s="10">
        <v>2984756</v>
      </c>
      <c r="G13" s="10">
        <v>1500</v>
      </c>
      <c r="I13" s="6">
        <v>4477134000</v>
      </c>
      <c r="J13" s="6"/>
      <c r="K13" s="6">
        <v>588605957</v>
      </c>
      <c r="L13" s="6"/>
      <c r="M13" s="6">
        <v>3888528043</v>
      </c>
      <c r="N13" s="6"/>
      <c r="O13" s="6">
        <v>4477134000</v>
      </c>
      <c r="P13" s="6"/>
      <c r="Q13" s="6">
        <v>588605957</v>
      </c>
      <c r="R13" s="6"/>
      <c r="S13" s="6">
        <v>3888528043</v>
      </c>
    </row>
    <row r="14" spans="1:19" x14ac:dyDescent="0.45">
      <c r="A14" s="10" t="s">
        <v>209</v>
      </c>
      <c r="C14" s="10" t="s">
        <v>310</v>
      </c>
      <c r="E14" s="10">
        <v>986951</v>
      </c>
      <c r="G14" s="10">
        <v>250</v>
      </c>
      <c r="I14" s="6">
        <v>0</v>
      </c>
      <c r="J14" s="6"/>
      <c r="K14" s="6">
        <v>0</v>
      </c>
      <c r="L14" s="6"/>
      <c r="M14" s="6">
        <v>0</v>
      </c>
      <c r="N14" s="6"/>
      <c r="O14" s="6">
        <v>253385021</v>
      </c>
      <c r="P14" s="6"/>
      <c r="Q14" s="6">
        <v>19315329</v>
      </c>
      <c r="R14" s="6"/>
      <c r="S14" s="6">
        <v>234069692</v>
      </c>
    </row>
    <row r="15" spans="1:19" x14ac:dyDescent="0.45">
      <c r="A15" s="10" t="s">
        <v>284</v>
      </c>
      <c r="C15" s="10" t="s">
        <v>307</v>
      </c>
      <c r="E15" s="10">
        <v>1002528</v>
      </c>
      <c r="G15" s="10">
        <v>600</v>
      </c>
      <c r="I15" s="6">
        <v>0</v>
      </c>
      <c r="J15" s="6"/>
      <c r="K15" s="6">
        <v>0</v>
      </c>
      <c r="L15" s="6"/>
      <c r="M15" s="6">
        <v>0</v>
      </c>
      <c r="N15" s="6"/>
      <c r="O15" s="6">
        <v>601516800</v>
      </c>
      <c r="P15" s="6"/>
      <c r="Q15" s="6">
        <v>0</v>
      </c>
      <c r="R15" s="6"/>
      <c r="S15" s="6">
        <v>601516800</v>
      </c>
    </row>
    <row r="16" spans="1:19" x14ac:dyDescent="0.45">
      <c r="A16" s="10" t="s">
        <v>223</v>
      </c>
      <c r="C16" s="10" t="s">
        <v>210</v>
      </c>
      <c r="E16" s="10">
        <v>87976007</v>
      </c>
      <c r="G16" s="10">
        <v>40</v>
      </c>
      <c r="I16" s="6">
        <v>0</v>
      </c>
      <c r="J16" s="6"/>
      <c r="K16" s="6">
        <v>0</v>
      </c>
      <c r="L16" s="6"/>
      <c r="M16" s="6">
        <v>0</v>
      </c>
      <c r="N16" s="6"/>
      <c r="O16" s="6">
        <v>5889320030</v>
      </c>
      <c r="P16" s="6"/>
      <c r="Q16" s="6">
        <v>0</v>
      </c>
      <c r="R16" s="6"/>
      <c r="S16" s="6">
        <v>3519040280</v>
      </c>
    </row>
    <row r="17" spans="1:19" x14ac:dyDescent="0.45">
      <c r="A17" s="10" t="s">
        <v>228</v>
      </c>
      <c r="C17" s="10" t="s">
        <v>203</v>
      </c>
      <c r="E17" s="10">
        <v>31579777</v>
      </c>
      <c r="G17" s="10">
        <v>360</v>
      </c>
      <c r="I17" s="6">
        <v>0</v>
      </c>
      <c r="J17" s="6"/>
      <c r="K17" s="6">
        <v>0</v>
      </c>
      <c r="L17" s="6"/>
      <c r="M17" s="6">
        <v>0</v>
      </c>
      <c r="N17" s="6"/>
      <c r="O17" s="6">
        <v>11368719720</v>
      </c>
      <c r="P17" s="6"/>
      <c r="Q17" s="6">
        <v>0</v>
      </c>
      <c r="R17" s="6"/>
      <c r="S17" s="6">
        <v>11368719720</v>
      </c>
    </row>
    <row r="18" spans="1:19" x14ac:dyDescent="0.45">
      <c r="A18" s="10" t="s">
        <v>220</v>
      </c>
      <c r="C18" s="10" t="s">
        <v>350</v>
      </c>
      <c r="E18" s="10">
        <v>4931567</v>
      </c>
      <c r="G18" s="10">
        <v>112</v>
      </c>
      <c r="I18" s="6">
        <v>552335504</v>
      </c>
      <c r="J18" s="6"/>
      <c r="K18" s="6">
        <v>36068003</v>
      </c>
      <c r="L18" s="6"/>
      <c r="M18" s="6">
        <v>516267501</v>
      </c>
      <c r="N18" s="6"/>
      <c r="O18" s="6">
        <v>552335504</v>
      </c>
      <c r="P18" s="6"/>
      <c r="Q18" s="6">
        <v>36068003</v>
      </c>
      <c r="R18" s="6"/>
      <c r="S18" s="6">
        <v>516267501</v>
      </c>
    </row>
    <row r="19" spans="1:19" x14ac:dyDescent="0.45">
      <c r="A19" s="10" t="s">
        <v>151</v>
      </c>
      <c r="C19" s="10" t="s">
        <v>308</v>
      </c>
      <c r="E19" s="10">
        <v>5102992</v>
      </c>
      <c r="G19" s="10">
        <v>1453</v>
      </c>
      <c r="I19" s="6">
        <v>0</v>
      </c>
      <c r="J19" s="6"/>
      <c r="K19" s="6">
        <v>0</v>
      </c>
      <c r="L19" s="6"/>
      <c r="M19" s="6">
        <v>0</v>
      </c>
      <c r="N19" s="6"/>
      <c r="O19" s="6">
        <v>7414647376</v>
      </c>
      <c r="P19" s="6"/>
      <c r="Q19" s="6">
        <v>394293829</v>
      </c>
      <c r="R19" s="6"/>
      <c r="S19" s="6">
        <v>7020353547</v>
      </c>
    </row>
    <row r="20" spans="1:19" ht="19.5" thickBot="1" x14ac:dyDescent="0.5">
      <c r="I20" s="25">
        <v>26083969504</v>
      </c>
      <c r="J20" s="26"/>
      <c r="K20" s="25">
        <v>838787519</v>
      </c>
      <c r="L20" s="26"/>
      <c r="M20" s="25">
        <v>25245181985</v>
      </c>
      <c r="N20" s="26"/>
      <c r="O20" s="25">
        <v>76551106812</v>
      </c>
      <c r="P20" s="26"/>
      <c r="Q20" s="25">
        <v>3038028282</v>
      </c>
      <c r="R20" s="26"/>
      <c r="S20" s="25">
        <v>71142798780</v>
      </c>
    </row>
    <row r="21" spans="1:19" ht="19.5" thickTop="1" x14ac:dyDescent="0.45"/>
    <row r="40" spans="7:7" x14ac:dyDescent="0.45">
      <c r="G40" s="10" t="s">
        <v>311</v>
      </c>
    </row>
  </sheetData>
  <mergeCells count="17">
    <mergeCell ref="A6:E6"/>
    <mergeCell ref="A2:S2"/>
    <mergeCell ref="A3:S3"/>
    <mergeCell ref="A4:S4"/>
    <mergeCell ref="A7:A8"/>
    <mergeCell ref="C8"/>
    <mergeCell ref="E8"/>
    <mergeCell ref="G8"/>
    <mergeCell ref="Q8"/>
    <mergeCell ref="S8"/>
    <mergeCell ref="O7:S7"/>
    <mergeCell ref="I8"/>
    <mergeCell ref="K8"/>
    <mergeCell ref="M8"/>
    <mergeCell ref="I7:M7"/>
    <mergeCell ref="O8"/>
    <mergeCell ref="C7:G7"/>
  </mergeCells>
  <pageMargins left="0.70866141732283472" right="0.70866141732283472" top="0.74803149606299213" bottom="0.74803149606299213" header="0.31496062992125984" footer="0.31496062992125984"/>
  <pageSetup paperSize="9" scale="60" firstPageNumber="10" orientation="landscape" useFirstPageNumber="1" r:id="rId1"/>
  <headerFooter>
    <oddFooter>&amp;C&amp;"B Nazanin,Bold"&amp;12&amp;P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19</vt:i4>
      </vt:variant>
    </vt:vector>
  </HeadingPairs>
  <TitlesOfParts>
    <vt:vector size="34" baseType="lpstr">
      <vt:lpstr>سهام</vt:lpstr>
      <vt:lpstr>تبعی</vt:lpstr>
      <vt:lpstr> تعدیل قیمت </vt:lpstr>
      <vt:lpstr>اوراق مشارکت</vt:lpstr>
      <vt:lpstr>سپرده </vt:lpstr>
      <vt:lpstr>گواهی سپرده </vt:lpstr>
      <vt:lpstr>جمع درآمدها</vt:lpstr>
      <vt:lpstr>سرمایه‌گذاری در سهام </vt:lpstr>
      <vt:lpstr>درآمد سود سهام </vt:lpstr>
      <vt:lpstr>درآمد ناشی از تغییر قیمت اوراق </vt:lpstr>
      <vt:lpstr>درآمد ناشی از فروش </vt:lpstr>
      <vt:lpstr>سرمایه‌گذاری در اوراق بهادار </vt:lpstr>
      <vt:lpstr>درآمد سپرده بانکی </vt:lpstr>
      <vt:lpstr>سود اوراق بهادار و سپرده بانکی </vt:lpstr>
      <vt:lpstr>سایر درآمدها 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'درآمد سود سهام '!Print_Titles</vt:lpstr>
      <vt:lpstr>'درآمد ناشی از تغییر قیمت اوراق '!Print_Titles</vt:lpstr>
      <vt:lpstr>'درآمد ناشی از فروش '!Print_Titles</vt:lpstr>
      <vt:lpstr>'سرمایه‌گذاری در سهام '!Print_Titles</vt:lpstr>
      <vt:lpstr>'سود اوراق بهادار و سپرده بانکی '!Print_Titles</vt:lpstr>
      <vt:lpstr>سهام!Print_Titles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cp:lastPrinted>2019-11-26T12:17:53Z</cp:lastPrinted>
  <dcterms:created xsi:type="dcterms:W3CDTF">2019-08-27T04:17:40Z</dcterms:created>
  <dcterms:modified xsi:type="dcterms:W3CDTF">2020-07-29T11:08:55Z</dcterms:modified>
</cp:coreProperties>
</file>